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545" activeTab="0"/>
  </bookViews>
  <sheets>
    <sheet name="17年度" sheetId="1" r:id="rId1"/>
    <sheet name="16年度" sheetId="2" r:id="rId2"/>
    <sheet name="15年度" sheetId="3" r:id="rId3"/>
    <sheet name="14年度" sheetId="4" r:id="rId4"/>
    <sheet name="13年度" sheetId="5" r:id="rId5"/>
    <sheet name="資料" sheetId="6" r:id="rId6"/>
  </sheets>
  <definedNames>
    <definedName name="_xlnm.Print_Area" localSheetId="1">'16年度'!$A$1:$N$77</definedName>
  </definedNames>
  <calcPr fullCalcOnLoad="1"/>
</workbook>
</file>

<file path=xl/sharedStrings.xml><?xml version="1.0" encoding="utf-8"?>
<sst xmlns="http://schemas.openxmlformats.org/spreadsheetml/2006/main" count="287" uniqueCount="82">
  <si>
    <t>資料</t>
  </si>
  <si>
    <t>第７表　採血及び供給の状況</t>
  </si>
  <si>
    <t>（１）採血</t>
  </si>
  <si>
    <t>総　　　　　数</t>
  </si>
  <si>
    <t>京都血液センター</t>
  </si>
  <si>
    <t>福知山血液センター</t>
  </si>
  <si>
    <t>総数</t>
  </si>
  <si>
    <t>出張所</t>
  </si>
  <si>
    <t>移動</t>
  </si>
  <si>
    <t>血漿成分</t>
  </si>
  <si>
    <t>血小板成分</t>
  </si>
  <si>
    <t>（２）供給</t>
  </si>
  <si>
    <t>赤血球</t>
  </si>
  <si>
    <t>血小板</t>
  </si>
  <si>
    <t>成分血液由来</t>
  </si>
  <si>
    <t>センター</t>
  </si>
  <si>
    <t>総　数</t>
  </si>
  <si>
    <t>-</t>
  </si>
  <si>
    <t>全　血</t>
  </si>
  <si>
    <t>製　剤</t>
  </si>
  <si>
    <t>血　漿</t>
  </si>
  <si>
    <t>平成13年度(A)</t>
  </si>
  <si>
    <t>平成12年度(B)</t>
  </si>
  <si>
    <t>200ml全血</t>
  </si>
  <si>
    <t>400ml全血</t>
  </si>
  <si>
    <t>400ml献血由来</t>
  </si>
  <si>
    <t>単位：人</t>
  </si>
  <si>
    <t>単位：本</t>
  </si>
  <si>
    <t>成　　分　　製　　剤</t>
  </si>
  <si>
    <t>対前年度比A/B(％)</t>
  </si>
  <si>
    <t>200ml献血由来</t>
  </si>
  <si>
    <t>薬務室</t>
  </si>
  <si>
    <t>平成14年度(A)</t>
  </si>
  <si>
    <t>－</t>
  </si>
  <si>
    <t>-</t>
  </si>
  <si>
    <t>平成13年度(B)</t>
  </si>
  <si>
    <t>平成15年度(A)</t>
  </si>
  <si>
    <t>平成14年度(B)</t>
  </si>
  <si>
    <t>200ml　全血</t>
  </si>
  <si>
    <t>400ml　全血</t>
  </si>
  <si>
    <t>血漿成分</t>
  </si>
  <si>
    <t>血小板成分</t>
  </si>
  <si>
    <t>対前年度比A/B（％）</t>
  </si>
  <si>
    <t>200ml　献血由来</t>
  </si>
  <si>
    <t>400ml　献血由来</t>
  </si>
  <si>
    <t>成分血液由来</t>
  </si>
  <si>
    <t>（単位：人）</t>
  </si>
  <si>
    <t>センター</t>
  </si>
  <si>
    <t>平成1６年度A</t>
  </si>
  <si>
    <t>-</t>
  </si>
  <si>
    <t>－</t>
  </si>
  <si>
    <t>平成1５年度B</t>
  </si>
  <si>
    <t>（単位：本）</t>
  </si>
  <si>
    <t>全血製剤</t>
  </si>
  <si>
    <t>成分製剤</t>
  </si>
  <si>
    <t>血漿</t>
  </si>
  <si>
    <t>平成1６年度A</t>
  </si>
  <si>
    <t>-</t>
  </si>
  <si>
    <t>平成1５年度B</t>
  </si>
  <si>
    <t>総　　　　　　　　　　数</t>
  </si>
  <si>
    <t>京　都　血　液　セ　ン　タ　ー</t>
  </si>
  <si>
    <t>福　知　山　血　液　セ　ン　タ　ー</t>
  </si>
  <si>
    <t>総　　数</t>
  </si>
  <si>
    <t>出 張 所</t>
  </si>
  <si>
    <t>移　動</t>
  </si>
  <si>
    <t>平成17年度A</t>
  </si>
  <si>
    <t>200ml　全血</t>
  </si>
  <si>
    <t>400ml　全血</t>
  </si>
  <si>
    <t>平成1６年度B</t>
  </si>
  <si>
    <t>対前年度比A/B（％）</t>
  </si>
  <si>
    <t>総　　　　　数</t>
  </si>
  <si>
    <t>全　血　製　剤</t>
  </si>
  <si>
    <t>成　　　　　　分　　　　　　製　　　　　　剤</t>
  </si>
  <si>
    <t>総　　　　数</t>
  </si>
  <si>
    <t>赤　血　球</t>
  </si>
  <si>
    <t>血　　　　漿</t>
  </si>
  <si>
    <t>血　小　板</t>
  </si>
  <si>
    <t>200ml　献血由来</t>
  </si>
  <si>
    <t>400ml　献血由来</t>
  </si>
  <si>
    <t>センター</t>
  </si>
  <si>
    <t>－</t>
  </si>
  <si>
    <t>－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</si>
</sst>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.0%"/>
    <numFmt numFmtId="178" formatCode="0.0"/>
    <numFmt numFmtId="179" formatCode="#,##0.0;[Red]\-#,##0.0"/>
    <numFmt numFmtId="180" formatCode="#,##0_ "/>
    <numFmt numFmtId="181" formatCode="#,##0_);[Red]\(#,##0\)"/>
    <numFmt numFmtId="182" formatCode="0.0_ "/>
  </numFmts>
  <fonts count="21">
    <font>
      <sz val="14"/>
      <name val="ＭＳ 明朝"/>
      <family val="1"/>
    </font>
    <font>
      <sz val="11"/>
      <name val="ＭＳ 明朝"/>
      <family val="1"/>
    </font>
    <font>
      <sz val="7"/>
      <name val="ＭＳ 明朝"/>
      <family val="1"/>
    </font>
    <font>
      <sz val="6"/>
      <name val="ＭＳ Ｐゴシック"/>
      <family val="3"/>
    </font>
    <font>
      <b/>
      <sz val="11"/>
      <name val="ＭＳ 明朝"/>
      <family val="1"/>
    </font>
    <font>
      <b/>
      <sz val="14"/>
      <name val="ＭＳ 明朝"/>
      <family val="1"/>
    </font>
    <font>
      <b/>
      <sz val="11"/>
      <name val="ＭＳ ゴシック"/>
      <family val="3"/>
    </font>
    <font>
      <sz val="14"/>
      <name val="ＭＳ ゴシック"/>
      <family val="3"/>
    </font>
    <font>
      <sz val="11"/>
      <name val="ＭＳ Ｐゴシック"/>
      <family val="3"/>
    </font>
    <font>
      <sz val="16"/>
      <name val="ＭＳ 明朝"/>
      <family val="1"/>
    </font>
    <font>
      <sz val="14"/>
      <name val="ＭＳ Ｐゴシック"/>
      <family val="3"/>
    </font>
    <font>
      <sz val="12"/>
      <name val="ＭＳ Ｐゴシック"/>
      <family val="3"/>
    </font>
    <font>
      <sz val="12"/>
      <name val="ＭＳ Ｐ明朝"/>
      <family val="1"/>
    </font>
    <font>
      <b/>
      <sz val="12"/>
      <name val="ＭＳ Ｐ明朝"/>
      <family val="1"/>
    </font>
    <font>
      <b/>
      <sz val="14"/>
      <name val="ＭＳ Ｐゴシック"/>
      <family val="3"/>
    </font>
    <font>
      <sz val="11"/>
      <name val="ＭＳ Ｐ明朝"/>
      <family val="1"/>
    </font>
    <font>
      <b/>
      <sz val="12"/>
      <name val="ＭＳ Ｐゴシック"/>
      <family val="3"/>
    </font>
    <font>
      <b/>
      <sz val="16"/>
      <name val="ＭＳ 明朝"/>
      <family val="1"/>
    </font>
    <font>
      <b/>
      <sz val="24"/>
      <name val="ＭＳ Ｐ明朝"/>
      <family val="1"/>
    </font>
    <font>
      <sz val="14"/>
      <name val="ＭＳ Ｐ明朝"/>
      <family val="1"/>
    </font>
    <font>
      <b/>
      <sz val="14"/>
      <name val="ＭＳ Ｐ明朝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>
        <color indexed="63"/>
      </top>
      <bottom style="medium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>
      <alignment/>
      <protection/>
    </xf>
  </cellStyleXfs>
  <cellXfs count="12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38" fontId="4" fillId="0" borderId="0" xfId="16" applyFont="1" applyAlignment="1">
      <alignment horizontal="right" vertical="center"/>
    </xf>
    <xf numFmtId="38" fontId="4" fillId="0" borderId="0" xfId="16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38" fontId="1" fillId="0" borderId="0" xfId="16" applyFont="1" applyAlignment="1">
      <alignment horizontal="right" vertical="center"/>
    </xf>
    <xf numFmtId="38" fontId="1" fillId="0" borderId="0" xfId="16" applyFont="1" applyBorder="1" applyAlignment="1">
      <alignment vertical="center"/>
    </xf>
    <xf numFmtId="38" fontId="1" fillId="0" borderId="0" xfId="16" applyFont="1" applyBorder="1" applyAlignment="1">
      <alignment horizontal="center" vertical="center"/>
    </xf>
    <xf numFmtId="176" fontId="1" fillId="0" borderId="0" xfId="16" applyNumberFormat="1" applyFont="1" applyBorder="1" applyAlignment="1">
      <alignment vertical="center"/>
    </xf>
    <xf numFmtId="38" fontId="1" fillId="0" borderId="0" xfId="16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78" fontId="1" fillId="0" borderId="6" xfId="16" applyNumberFormat="1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horizontal="centerContinuous" vertical="center"/>
    </xf>
    <xf numFmtId="0" fontId="1" fillId="0" borderId="10" xfId="0" applyFont="1" applyBorder="1" applyAlignment="1">
      <alignment horizontal="centerContinuous" vertical="center"/>
    </xf>
    <xf numFmtId="0" fontId="1" fillId="0" borderId="11" xfId="0" applyFont="1" applyBorder="1" applyAlignment="1">
      <alignment horizontal="right" vertical="center"/>
    </xf>
    <xf numFmtId="0" fontId="1" fillId="0" borderId="11" xfId="0" applyFont="1" applyBorder="1" applyAlignment="1">
      <alignment horizontal="distributed" vertical="center"/>
    </xf>
    <xf numFmtId="38" fontId="6" fillId="0" borderId="12" xfId="16" applyFont="1" applyBorder="1" applyAlignment="1">
      <alignment horizontal="right" vertical="center"/>
    </xf>
    <xf numFmtId="38" fontId="6" fillId="0" borderId="0" xfId="16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9" fillId="0" borderId="0" xfId="20" applyFont="1" applyAlignment="1">
      <alignment horizontal="center" vertical="center"/>
      <protection/>
    </xf>
    <xf numFmtId="0" fontId="8" fillId="0" borderId="0" xfId="20">
      <alignment/>
      <protection/>
    </xf>
    <xf numFmtId="0" fontId="10" fillId="0" borderId="0" xfId="20" applyFont="1">
      <alignment/>
      <protection/>
    </xf>
    <xf numFmtId="0" fontId="11" fillId="0" borderId="0" xfId="20" applyFont="1">
      <alignment/>
      <protection/>
    </xf>
    <xf numFmtId="0" fontId="8" fillId="0" borderId="1" xfId="20" applyBorder="1">
      <alignment/>
      <protection/>
    </xf>
    <xf numFmtId="0" fontId="12" fillId="0" borderId="2" xfId="20" applyFont="1" applyBorder="1" applyAlignment="1">
      <alignment horizontal="center" vertical="center"/>
      <protection/>
    </xf>
    <xf numFmtId="0" fontId="12" fillId="0" borderId="3" xfId="20" applyFont="1" applyBorder="1" applyAlignment="1">
      <alignment horizontal="center" vertical="center"/>
      <protection/>
    </xf>
    <xf numFmtId="38" fontId="14" fillId="0" borderId="0" xfId="16" applyFont="1" applyAlignment="1">
      <alignment/>
    </xf>
    <xf numFmtId="38" fontId="14" fillId="0" borderId="0" xfId="16" applyFont="1" applyAlignment="1">
      <alignment horizontal="center"/>
    </xf>
    <xf numFmtId="38" fontId="10" fillId="0" borderId="0" xfId="16" applyFont="1" applyAlignment="1">
      <alignment/>
    </xf>
    <xf numFmtId="38" fontId="10" fillId="0" borderId="0" xfId="16" applyFont="1" applyAlignment="1">
      <alignment/>
    </xf>
    <xf numFmtId="38" fontId="10" fillId="0" borderId="0" xfId="16" applyFont="1" applyAlignment="1">
      <alignment horizontal="center"/>
    </xf>
    <xf numFmtId="0" fontId="10" fillId="0" borderId="0" xfId="16" applyNumberFormat="1" applyFont="1" applyAlignment="1">
      <alignment horizontal="center"/>
    </xf>
    <xf numFmtId="176" fontId="10" fillId="0" borderId="13" xfId="16" applyNumberFormat="1" applyFont="1" applyBorder="1" applyAlignment="1">
      <alignment/>
    </xf>
    <xf numFmtId="176" fontId="10" fillId="0" borderId="14" xfId="16" applyNumberFormat="1" applyFont="1" applyBorder="1" applyAlignment="1">
      <alignment/>
    </xf>
    <xf numFmtId="0" fontId="10" fillId="0" borderId="14" xfId="16" applyNumberFormat="1" applyFont="1" applyBorder="1" applyAlignment="1">
      <alignment horizontal="center"/>
    </xf>
    <xf numFmtId="0" fontId="15" fillId="0" borderId="1" xfId="20" applyFont="1" applyBorder="1">
      <alignment/>
      <protection/>
    </xf>
    <xf numFmtId="0" fontId="15" fillId="0" borderId="8" xfId="20" applyFont="1" applyBorder="1">
      <alignment/>
      <protection/>
    </xf>
    <xf numFmtId="0" fontId="15" fillId="0" borderId="0" xfId="20" applyFont="1">
      <alignment/>
      <protection/>
    </xf>
    <xf numFmtId="38" fontId="16" fillId="0" borderId="0" xfId="16" applyFont="1" applyAlignment="1">
      <alignment/>
    </xf>
    <xf numFmtId="0" fontId="14" fillId="0" borderId="0" xfId="16" applyNumberFormat="1" applyFont="1" applyAlignment="1">
      <alignment horizontal="center"/>
    </xf>
    <xf numFmtId="38" fontId="11" fillId="0" borderId="0" xfId="16" applyFont="1" applyAlignment="1">
      <alignment/>
    </xf>
    <xf numFmtId="38" fontId="10" fillId="0" borderId="0" xfId="16" applyFont="1" applyBorder="1" applyAlignment="1">
      <alignment/>
    </xf>
    <xf numFmtId="38" fontId="11" fillId="0" borderId="13" xfId="16" applyFont="1" applyBorder="1" applyAlignment="1">
      <alignment/>
    </xf>
    <xf numFmtId="182" fontId="10" fillId="0" borderId="14" xfId="16" applyNumberFormat="1" applyFont="1" applyBorder="1" applyAlignment="1">
      <alignment/>
    </xf>
    <xf numFmtId="38" fontId="10" fillId="0" borderId="14" xfId="16" applyFont="1" applyBorder="1" applyAlignment="1">
      <alignment/>
    </xf>
    <xf numFmtId="177" fontId="10" fillId="0" borderId="14" xfId="16" applyNumberFormat="1" applyFont="1" applyBorder="1" applyAlignment="1">
      <alignment/>
    </xf>
    <xf numFmtId="0" fontId="17" fillId="0" borderId="0" xfId="20" applyFont="1" applyAlignment="1">
      <alignment horizontal="left" vertical="center"/>
      <protection/>
    </xf>
    <xf numFmtId="0" fontId="8" fillId="0" borderId="0" xfId="0" applyFont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18" fillId="0" borderId="0" xfId="0" applyFont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38" fontId="16" fillId="0" borderId="0" xfId="16" applyFont="1" applyAlignment="1">
      <alignment horizontal="right"/>
    </xf>
    <xf numFmtId="38" fontId="11" fillId="0" borderId="0" xfId="16" applyFont="1" applyAlignment="1">
      <alignment horizontal="right"/>
    </xf>
    <xf numFmtId="38" fontId="11" fillId="0" borderId="0" xfId="16" applyFont="1" applyAlignment="1">
      <alignment/>
    </xf>
    <xf numFmtId="0" fontId="11" fillId="0" borderId="0" xfId="16" applyNumberFormat="1" applyFont="1" applyAlignment="1">
      <alignment horizontal="right"/>
    </xf>
    <xf numFmtId="176" fontId="11" fillId="0" borderId="13" xfId="16" applyNumberFormat="1" applyFont="1" applyBorder="1" applyAlignment="1">
      <alignment/>
    </xf>
    <xf numFmtId="176" fontId="11" fillId="0" borderId="14" xfId="16" applyNumberFormat="1" applyFont="1" applyBorder="1" applyAlignment="1">
      <alignment/>
    </xf>
    <xf numFmtId="0" fontId="11" fillId="0" borderId="14" xfId="16" applyNumberFormat="1" applyFont="1" applyBorder="1" applyAlignment="1">
      <alignment horizontal="right"/>
    </xf>
    <xf numFmtId="38" fontId="11" fillId="0" borderId="0" xfId="16" applyFont="1" applyBorder="1" applyAlignment="1">
      <alignment/>
    </xf>
    <xf numFmtId="182" fontId="11" fillId="0" borderId="14" xfId="16" applyNumberFormat="1" applyFont="1" applyBorder="1" applyAlignment="1">
      <alignment/>
    </xf>
    <xf numFmtId="38" fontId="11" fillId="0" borderId="14" xfId="16" applyFont="1" applyBorder="1" applyAlignment="1">
      <alignment/>
    </xf>
    <xf numFmtId="177" fontId="11" fillId="0" borderId="14" xfId="16" applyNumberFormat="1" applyFont="1" applyBorder="1" applyAlignment="1">
      <alignment/>
    </xf>
    <xf numFmtId="182" fontId="10" fillId="0" borderId="0" xfId="0" applyNumberFormat="1" applyFont="1" applyAlignment="1">
      <alignment vertical="center"/>
    </xf>
    <xf numFmtId="182" fontId="0" fillId="0" borderId="0" xfId="0" applyNumberFormat="1" applyAlignment="1">
      <alignment vertical="center"/>
    </xf>
    <xf numFmtId="0" fontId="20" fillId="0" borderId="0" xfId="0" applyFont="1" applyAlignment="1">
      <alignment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3" fillId="0" borderId="12" xfId="0" applyFont="1" applyBorder="1" applyAlignment="1">
      <alignment horizontal="distributed" vertical="center"/>
    </xf>
    <xf numFmtId="0" fontId="13" fillId="0" borderId="16" xfId="0" applyFont="1" applyBorder="1" applyAlignment="1">
      <alignment horizontal="distributed" vertical="center"/>
    </xf>
    <xf numFmtId="0" fontId="12" fillId="0" borderId="0" xfId="0" applyFont="1" applyBorder="1" applyAlignment="1">
      <alignment horizontal="distributed" vertical="center"/>
    </xf>
    <xf numFmtId="0" fontId="12" fillId="0" borderId="11" xfId="0" applyFont="1" applyBorder="1" applyAlignment="1">
      <alignment horizontal="distributed" vertical="center"/>
    </xf>
    <xf numFmtId="0" fontId="12" fillId="0" borderId="0" xfId="0" applyFont="1" applyAlignment="1">
      <alignment horizontal="distributed" vertical="center"/>
    </xf>
    <xf numFmtId="0" fontId="12" fillId="0" borderId="5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4" xfId="20" applyFont="1" applyBorder="1" applyAlignment="1">
      <alignment horizontal="center" vertical="center"/>
      <protection/>
    </xf>
    <xf numFmtId="0" fontId="12" fillId="0" borderId="8" xfId="20" applyFont="1" applyBorder="1" applyAlignment="1">
      <alignment horizontal="center" vertical="center"/>
      <protection/>
    </xf>
    <xf numFmtId="0" fontId="12" fillId="0" borderId="5" xfId="20" applyFont="1" applyBorder="1" applyAlignment="1">
      <alignment horizontal="center" vertical="center"/>
      <protection/>
    </xf>
    <xf numFmtId="0" fontId="12" fillId="0" borderId="17" xfId="20" applyFont="1" applyBorder="1" applyAlignment="1">
      <alignment horizontal="center" vertical="center"/>
      <protection/>
    </xf>
    <xf numFmtId="0" fontId="12" fillId="0" borderId="9" xfId="20" applyFont="1" applyBorder="1" applyAlignment="1">
      <alignment horizontal="center" vertical="center"/>
      <protection/>
    </xf>
    <xf numFmtId="0" fontId="12" fillId="0" borderId="10" xfId="20" applyFont="1" applyBorder="1" applyAlignment="1">
      <alignment horizontal="center" vertical="center"/>
      <protection/>
    </xf>
    <xf numFmtId="0" fontId="12" fillId="0" borderId="18" xfId="20" applyFont="1" applyBorder="1" applyAlignment="1">
      <alignment horizontal="center" vertical="center"/>
      <protection/>
    </xf>
    <xf numFmtId="0" fontId="12" fillId="0" borderId="0" xfId="20" applyFont="1" applyBorder="1" applyAlignment="1">
      <alignment horizontal="distributed" vertical="center"/>
      <protection/>
    </xf>
    <xf numFmtId="0" fontId="12" fillId="0" borderId="11" xfId="20" applyFont="1" applyBorder="1" applyAlignment="1">
      <alignment horizontal="distributed" vertical="center"/>
      <protection/>
    </xf>
    <xf numFmtId="0" fontId="13" fillId="0" borderId="12" xfId="20" applyFont="1" applyBorder="1" applyAlignment="1">
      <alignment horizontal="distributed" vertical="center"/>
      <protection/>
    </xf>
    <xf numFmtId="0" fontId="13" fillId="0" borderId="16" xfId="20" applyFont="1" applyBorder="1" applyAlignment="1">
      <alignment horizontal="distributed" vertical="center"/>
      <protection/>
    </xf>
    <xf numFmtId="0" fontId="15" fillId="0" borderId="1" xfId="20" applyFont="1" applyBorder="1" applyAlignment="1">
      <alignment horizontal="left"/>
      <protection/>
    </xf>
    <xf numFmtId="0" fontId="12" fillId="0" borderId="19" xfId="20" applyFont="1" applyBorder="1" applyAlignment="1">
      <alignment horizontal="center" vertical="center"/>
      <protection/>
    </xf>
    <xf numFmtId="0" fontId="12" fillId="0" borderId="14" xfId="20" applyFont="1" applyBorder="1" applyAlignment="1">
      <alignment horizontal="center" vertical="center"/>
      <protection/>
    </xf>
    <xf numFmtId="0" fontId="12" fillId="0" borderId="15" xfId="20" applyFont="1" applyBorder="1" applyAlignment="1">
      <alignment horizontal="center" vertical="center"/>
      <protection/>
    </xf>
    <xf numFmtId="0" fontId="12" fillId="0" borderId="0" xfId="20" applyFont="1" applyAlignment="1">
      <alignment horizontal="distributed" vertical="center"/>
      <protection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distributed" vertical="center"/>
    </xf>
    <xf numFmtId="0" fontId="7" fillId="0" borderId="16" xfId="0" applyFont="1" applyBorder="1" applyAlignment="1">
      <alignment horizontal="distributed" vertical="center"/>
    </xf>
    <xf numFmtId="0" fontId="1" fillId="0" borderId="8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0" xfId="0" applyFont="1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1" fillId="0" borderId="6" xfId="0" applyFont="1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第 7表　採血及び供給の状況⑯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tabSelected="1" workbookViewId="0" topLeftCell="A1">
      <selection activeCell="A2" sqref="A2"/>
    </sheetView>
  </sheetViews>
  <sheetFormatPr defaultColWidth="8.66015625" defaultRowHeight="18"/>
  <cols>
    <col min="1" max="2" width="9.16015625" style="0" customWidth="1"/>
    <col min="3" max="3" width="6.66015625" style="0" customWidth="1"/>
    <col min="4" max="4" width="7.08203125" style="0" customWidth="1"/>
    <col min="5" max="5" width="6.58203125" style="0" customWidth="1"/>
    <col min="6" max="6" width="6.5" style="0" customWidth="1"/>
    <col min="7" max="7" width="6.58203125" style="0" customWidth="1"/>
    <col min="8" max="8" width="7.08203125" style="0" customWidth="1"/>
    <col min="9" max="9" width="6.66015625" style="0" customWidth="1"/>
    <col min="10" max="10" width="7.08203125" style="0" customWidth="1"/>
    <col min="11" max="11" width="6.58203125" style="0" customWidth="1"/>
    <col min="12" max="12" width="7.08203125" style="0" customWidth="1"/>
    <col min="13" max="13" width="6.33203125" style="0" customWidth="1"/>
    <col min="14" max="14" width="7.08203125" style="0" customWidth="1"/>
    <col min="15" max="15" width="2.08203125" style="0" customWidth="1"/>
  </cols>
  <sheetData>
    <row r="1" spans="1:14" ht="21" customHeight="1">
      <c r="A1" s="79" t="s">
        <v>1</v>
      </c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</row>
    <row r="2" spans="1:14" ht="18" customHeight="1">
      <c r="A2" s="61"/>
      <c r="B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</row>
    <row r="3" spans="1:14" ht="18" thickBot="1">
      <c r="A3" s="65" t="s">
        <v>2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64" t="s">
        <v>46</v>
      </c>
    </row>
    <row r="4" spans="1:14" ht="18" thickTop="1">
      <c r="A4" s="59"/>
      <c r="B4" s="59"/>
      <c r="C4" s="94" t="s">
        <v>59</v>
      </c>
      <c r="D4" s="94"/>
      <c r="E4" s="94"/>
      <c r="F4" s="94"/>
      <c r="G4" s="94" t="s">
        <v>60</v>
      </c>
      <c r="H4" s="94"/>
      <c r="I4" s="94"/>
      <c r="J4" s="94"/>
      <c r="K4" s="92" t="s">
        <v>61</v>
      </c>
      <c r="L4" s="93"/>
      <c r="M4" s="93"/>
      <c r="N4" s="93"/>
    </row>
    <row r="5" spans="1:14" ht="17.25">
      <c r="A5" s="58"/>
      <c r="B5" s="58"/>
      <c r="C5" s="62" t="s">
        <v>62</v>
      </c>
      <c r="D5" s="62" t="s">
        <v>79</v>
      </c>
      <c r="E5" s="62" t="s">
        <v>63</v>
      </c>
      <c r="F5" s="62" t="s">
        <v>64</v>
      </c>
      <c r="G5" s="62" t="s">
        <v>62</v>
      </c>
      <c r="H5" s="62" t="s">
        <v>79</v>
      </c>
      <c r="I5" s="62" t="s">
        <v>63</v>
      </c>
      <c r="J5" s="62" t="s">
        <v>64</v>
      </c>
      <c r="K5" s="62" t="s">
        <v>62</v>
      </c>
      <c r="L5" s="62" t="s">
        <v>79</v>
      </c>
      <c r="M5" s="62" t="s">
        <v>63</v>
      </c>
      <c r="N5" s="63" t="s">
        <v>64</v>
      </c>
    </row>
    <row r="6" spans="1:14" ht="17.25">
      <c r="A6" s="82" t="s">
        <v>65</v>
      </c>
      <c r="B6" s="83"/>
      <c r="C6" s="49">
        <v>109486</v>
      </c>
      <c r="D6" s="49">
        <v>1414</v>
      </c>
      <c r="E6" s="49">
        <v>49118</v>
      </c>
      <c r="F6" s="49">
        <v>58954</v>
      </c>
      <c r="G6" s="49">
        <v>93079</v>
      </c>
      <c r="H6" s="66" t="s">
        <v>81</v>
      </c>
      <c r="I6" s="49">
        <v>49118</v>
      </c>
      <c r="J6" s="49">
        <v>43961</v>
      </c>
      <c r="K6" s="49">
        <v>16407</v>
      </c>
      <c r="L6" s="49">
        <v>1414</v>
      </c>
      <c r="M6" s="66" t="s">
        <v>81</v>
      </c>
      <c r="N6" s="49">
        <v>14993</v>
      </c>
    </row>
    <row r="7" spans="1:14" ht="17.25">
      <c r="A7" s="84" t="s">
        <v>66</v>
      </c>
      <c r="B7" s="85"/>
      <c r="C7" s="51">
        <v>10378</v>
      </c>
      <c r="D7" s="51">
        <v>94</v>
      </c>
      <c r="E7" s="51">
        <v>4014</v>
      </c>
      <c r="F7" s="51">
        <v>6270</v>
      </c>
      <c r="G7" s="51">
        <v>9086</v>
      </c>
      <c r="H7" s="67" t="s">
        <v>81</v>
      </c>
      <c r="I7" s="68">
        <v>4014</v>
      </c>
      <c r="J7" s="51">
        <v>5072</v>
      </c>
      <c r="K7" s="51">
        <v>1292</v>
      </c>
      <c r="L7" s="51">
        <v>94</v>
      </c>
      <c r="M7" s="67" t="s">
        <v>81</v>
      </c>
      <c r="N7" s="51">
        <v>1198</v>
      </c>
    </row>
    <row r="8" spans="1:14" ht="17.25">
      <c r="A8" s="84" t="s">
        <v>67</v>
      </c>
      <c r="B8" s="85"/>
      <c r="C8" s="51">
        <v>65963</v>
      </c>
      <c r="D8" s="51">
        <v>494</v>
      </c>
      <c r="E8" s="51">
        <v>12785</v>
      </c>
      <c r="F8" s="51">
        <v>52684</v>
      </c>
      <c r="G8" s="51">
        <v>51674</v>
      </c>
      <c r="H8" s="67" t="s">
        <v>81</v>
      </c>
      <c r="I8" s="68">
        <v>12785</v>
      </c>
      <c r="J8" s="51">
        <v>38889</v>
      </c>
      <c r="K8" s="51">
        <v>14289</v>
      </c>
      <c r="L8" s="51">
        <v>494</v>
      </c>
      <c r="M8" s="67" t="s">
        <v>81</v>
      </c>
      <c r="N8" s="51">
        <v>13795</v>
      </c>
    </row>
    <row r="9" spans="1:14" ht="17.25">
      <c r="A9" s="84" t="s">
        <v>9</v>
      </c>
      <c r="B9" s="85"/>
      <c r="C9" s="51">
        <v>14324</v>
      </c>
      <c r="D9" s="51">
        <v>818</v>
      </c>
      <c r="E9" s="51">
        <v>13506</v>
      </c>
      <c r="F9" s="67" t="s">
        <v>81</v>
      </c>
      <c r="G9" s="51">
        <v>13506</v>
      </c>
      <c r="H9" s="67" t="s">
        <v>81</v>
      </c>
      <c r="I9" s="68">
        <v>13506</v>
      </c>
      <c r="J9" s="67" t="s">
        <v>81</v>
      </c>
      <c r="K9" s="51">
        <v>818</v>
      </c>
      <c r="L9" s="51">
        <v>818</v>
      </c>
      <c r="M9" s="67" t="s">
        <v>81</v>
      </c>
      <c r="N9" s="67" t="s">
        <v>81</v>
      </c>
    </row>
    <row r="10" spans="1:14" ht="17.25">
      <c r="A10" s="84" t="s">
        <v>10</v>
      </c>
      <c r="B10" s="85"/>
      <c r="C10" s="51">
        <v>18821</v>
      </c>
      <c r="D10" s="51">
        <v>8</v>
      </c>
      <c r="E10" s="51">
        <v>18813</v>
      </c>
      <c r="F10" s="67" t="s">
        <v>81</v>
      </c>
      <c r="G10" s="51">
        <v>18813</v>
      </c>
      <c r="H10" s="67" t="s">
        <v>81</v>
      </c>
      <c r="I10" s="68">
        <v>18813</v>
      </c>
      <c r="J10" s="67" t="s">
        <v>81</v>
      </c>
      <c r="K10" s="51">
        <v>8</v>
      </c>
      <c r="L10" s="51">
        <v>8</v>
      </c>
      <c r="M10" s="67" t="s">
        <v>81</v>
      </c>
      <c r="N10" s="69" t="s">
        <v>81</v>
      </c>
    </row>
    <row r="11" spans="1:14" ht="17.25">
      <c r="A11" s="84" t="s">
        <v>68</v>
      </c>
      <c r="B11" s="85"/>
      <c r="C11" s="51">
        <v>111237</v>
      </c>
      <c r="D11" s="51">
        <v>2999</v>
      </c>
      <c r="E11" s="51">
        <v>42159</v>
      </c>
      <c r="F11" s="51">
        <v>66079</v>
      </c>
      <c r="G11" s="51">
        <v>95612</v>
      </c>
      <c r="H11" s="51">
        <v>1385</v>
      </c>
      <c r="I11" s="51">
        <v>42159</v>
      </c>
      <c r="J11" s="51">
        <v>52068</v>
      </c>
      <c r="K11" s="51">
        <v>15625</v>
      </c>
      <c r="L11" s="51">
        <v>1614</v>
      </c>
      <c r="M11" s="67" t="s">
        <v>81</v>
      </c>
      <c r="N11" s="51">
        <v>14011</v>
      </c>
    </row>
    <row r="12" spans="1:14" ht="18" thickBot="1">
      <c r="A12" s="80" t="s">
        <v>69</v>
      </c>
      <c r="B12" s="81"/>
      <c r="C12" s="70">
        <v>98.4</v>
      </c>
      <c r="D12" s="71">
        <v>47.1</v>
      </c>
      <c r="E12" s="71">
        <v>116.5</v>
      </c>
      <c r="F12" s="71">
        <v>89.2</v>
      </c>
      <c r="G12" s="71">
        <v>97.4</v>
      </c>
      <c r="H12" s="71">
        <v>0</v>
      </c>
      <c r="I12" s="71">
        <v>116.5</v>
      </c>
      <c r="J12" s="71">
        <v>84.4</v>
      </c>
      <c r="K12" s="71">
        <v>105</v>
      </c>
      <c r="L12" s="71">
        <v>87.6</v>
      </c>
      <c r="M12" s="72" t="s">
        <v>81</v>
      </c>
      <c r="N12" s="71">
        <v>107</v>
      </c>
    </row>
    <row r="13" spans="1:14" ht="13.5" customHeight="1" thickTop="1">
      <c r="A13" s="58"/>
      <c r="B13" s="58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</row>
    <row r="14" spans="1:14" ht="13.5" customHeight="1">
      <c r="A14" s="58"/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</row>
    <row r="15" spans="1:14" ht="18" thickBot="1">
      <c r="A15" s="65" t="s">
        <v>11</v>
      </c>
      <c r="B15" s="64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64" t="s">
        <v>52</v>
      </c>
    </row>
    <row r="16" spans="1:14" ht="18" thickTop="1">
      <c r="A16" s="59"/>
      <c r="B16" s="60"/>
      <c r="C16" s="90" t="s">
        <v>70</v>
      </c>
      <c r="D16" s="91"/>
      <c r="E16" s="90" t="s">
        <v>71</v>
      </c>
      <c r="F16" s="91"/>
      <c r="G16" s="92" t="s">
        <v>72</v>
      </c>
      <c r="H16" s="93"/>
      <c r="I16" s="93"/>
      <c r="J16" s="93"/>
      <c r="K16" s="93"/>
      <c r="L16" s="93"/>
      <c r="M16" s="93"/>
      <c r="N16" s="93"/>
    </row>
    <row r="17" spans="1:14" ht="17.25">
      <c r="A17" s="58"/>
      <c r="B17" s="58"/>
      <c r="C17" s="87"/>
      <c r="D17" s="88"/>
      <c r="E17" s="87"/>
      <c r="F17" s="88"/>
      <c r="G17" s="87" t="s">
        <v>73</v>
      </c>
      <c r="H17" s="88"/>
      <c r="I17" s="87" t="s">
        <v>74</v>
      </c>
      <c r="J17" s="88"/>
      <c r="K17" s="87" t="s">
        <v>75</v>
      </c>
      <c r="L17" s="88"/>
      <c r="M17" s="87" t="s">
        <v>76</v>
      </c>
      <c r="N17" s="89"/>
    </row>
    <row r="18" spans="1:14" ht="17.25">
      <c r="A18" s="82" t="s">
        <v>65</v>
      </c>
      <c r="B18" s="83"/>
      <c r="C18" s="49"/>
      <c r="D18" s="49">
        <v>125387</v>
      </c>
      <c r="E18" s="49"/>
      <c r="F18" s="66" t="s">
        <v>80</v>
      </c>
      <c r="G18" s="49"/>
      <c r="H18" s="49">
        <v>125387</v>
      </c>
      <c r="I18" s="49"/>
      <c r="J18" s="49">
        <v>73682</v>
      </c>
      <c r="K18" s="49"/>
      <c r="L18" s="49">
        <v>33482</v>
      </c>
      <c r="M18" s="49"/>
      <c r="N18" s="49">
        <v>18223</v>
      </c>
    </row>
    <row r="19" spans="1:14" ht="17.25">
      <c r="A19" s="84" t="s">
        <v>77</v>
      </c>
      <c r="B19" s="85"/>
      <c r="C19" s="51"/>
      <c r="D19" s="51">
        <v>12070</v>
      </c>
      <c r="E19" s="51"/>
      <c r="F19" s="67" t="s">
        <v>80</v>
      </c>
      <c r="G19" s="51"/>
      <c r="H19" s="51">
        <v>12070</v>
      </c>
      <c r="I19" s="51"/>
      <c r="J19" s="51">
        <v>10591</v>
      </c>
      <c r="K19" s="51"/>
      <c r="L19" s="51">
        <v>1479</v>
      </c>
      <c r="M19" s="51"/>
      <c r="N19" s="67" t="s">
        <v>80</v>
      </c>
    </row>
    <row r="20" spans="1:14" ht="17.25">
      <c r="A20" s="84" t="s">
        <v>78</v>
      </c>
      <c r="B20" s="85"/>
      <c r="C20" s="51"/>
      <c r="D20" s="51">
        <v>91290</v>
      </c>
      <c r="E20" s="51"/>
      <c r="F20" s="67" t="s">
        <v>80</v>
      </c>
      <c r="G20" s="51"/>
      <c r="H20" s="51">
        <v>91290</v>
      </c>
      <c r="I20" s="51"/>
      <c r="J20" s="51">
        <v>63091</v>
      </c>
      <c r="K20" s="51"/>
      <c r="L20" s="51">
        <v>28198</v>
      </c>
      <c r="M20" s="51"/>
      <c r="N20" s="51">
        <v>1</v>
      </c>
    </row>
    <row r="21" spans="1:14" ht="17.25">
      <c r="A21" s="86" t="s">
        <v>14</v>
      </c>
      <c r="B21" s="85"/>
      <c r="C21" s="51"/>
      <c r="D21" s="51">
        <v>22027</v>
      </c>
      <c r="E21" s="51"/>
      <c r="F21" s="67" t="s">
        <v>80</v>
      </c>
      <c r="G21" s="51"/>
      <c r="H21" s="51">
        <v>22027</v>
      </c>
      <c r="I21" s="51"/>
      <c r="J21" s="67" t="s">
        <v>80</v>
      </c>
      <c r="K21" s="51"/>
      <c r="L21" s="51">
        <v>3805</v>
      </c>
      <c r="M21" s="51"/>
      <c r="N21" s="51">
        <v>18222</v>
      </c>
    </row>
    <row r="22" spans="1:14" ht="17.25">
      <c r="A22" s="84" t="s">
        <v>68</v>
      </c>
      <c r="B22" s="85"/>
      <c r="C22" s="51"/>
      <c r="D22" s="51">
        <v>128240</v>
      </c>
      <c r="E22" s="51"/>
      <c r="F22" s="67" t="s">
        <v>80</v>
      </c>
      <c r="G22" s="51"/>
      <c r="H22" s="51">
        <v>128240</v>
      </c>
      <c r="I22" s="73"/>
      <c r="J22" s="73">
        <v>73493</v>
      </c>
      <c r="K22" s="73"/>
      <c r="L22" s="73">
        <v>37793</v>
      </c>
      <c r="M22" s="73"/>
      <c r="N22" s="73">
        <v>16954</v>
      </c>
    </row>
    <row r="23" spans="1:14" ht="18" thickBot="1">
      <c r="A23" s="80" t="s">
        <v>69</v>
      </c>
      <c r="B23" s="81"/>
      <c r="C23" s="53"/>
      <c r="D23" s="74">
        <v>97.8</v>
      </c>
      <c r="E23" s="75"/>
      <c r="F23" s="72" t="s">
        <v>80</v>
      </c>
      <c r="G23" s="76"/>
      <c r="H23" s="74">
        <v>97.8</v>
      </c>
      <c r="I23" s="76"/>
      <c r="J23" s="74">
        <v>100.3</v>
      </c>
      <c r="K23" s="76"/>
      <c r="L23" s="74">
        <v>88.6</v>
      </c>
      <c r="M23" s="76"/>
      <c r="N23" s="74">
        <v>107.5</v>
      </c>
    </row>
    <row r="24" spans="4:14" ht="18" thickTop="1"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</row>
  </sheetData>
  <mergeCells count="23">
    <mergeCell ref="C4:F4"/>
    <mergeCell ref="G4:J4"/>
    <mergeCell ref="K4:N4"/>
    <mergeCell ref="A6:B6"/>
    <mergeCell ref="A7:B7"/>
    <mergeCell ref="A8:B8"/>
    <mergeCell ref="A9:B9"/>
    <mergeCell ref="I17:J17"/>
    <mergeCell ref="A10:B10"/>
    <mergeCell ref="A11:B11"/>
    <mergeCell ref="A12:B12"/>
    <mergeCell ref="C16:D17"/>
    <mergeCell ref="E16:F17"/>
    <mergeCell ref="G16:N16"/>
    <mergeCell ref="G17:H17"/>
    <mergeCell ref="K17:L17"/>
    <mergeCell ref="M17:N17"/>
    <mergeCell ref="A22:B22"/>
    <mergeCell ref="A23:B23"/>
    <mergeCell ref="A18:B18"/>
    <mergeCell ref="A19:B19"/>
    <mergeCell ref="A20:B20"/>
    <mergeCell ref="A21:B21"/>
  </mergeCells>
  <printOptions/>
  <pageMargins left="0.75" right="0.75" top="1" bottom="1" header="0.512" footer="0.512"/>
  <pageSetup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3"/>
  <sheetViews>
    <sheetView zoomScale="75" zoomScaleNormal="75" zoomScaleSheetLayoutView="10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15" sqref="C15:D16"/>
    </sheetView>
  </sheetViews>
  <sheetFormatPr defaultColWidth="8.66015625" defaultRowHeight="18"/>
  <cols>
    <col min="1" max="2" width="7.16015625" style="31" customWidth="1"/>
    <col min="3" max="4" width="8.83203125" style="31" bestFit="1" customWidth="1"/>
    <col min="5" max="6" width="7.83203125" style="31" bestFit="1" customWidth="1"/>
    <col min="7" max="8" width="8.83203125" style="31" bestFit="1" customWidth="1"/>
    <col min="9" max="12" width="7.83203125" style="31" bestFit="1" customWidth="1"/>
    <col min="13" max="13" width="8.5" style="31" customWidth="1"/>
    <col min="14" max="14" width="7.83203125" style="31" bestFit="1" customWidth="1"/>
    <col min="15" max="16384" width="7.16015625" style="31" customWidth="1"/>
  </cols>
  <sheetData>
    <row r="1" spans="2:14" ht="27.75" customHeight="1">
      <c r="B1" s="30"/>
      <c r="C1" s="57" t="s">
        <v>1</v>
      </c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4" ht="19.5" customHeight="1" thickBot="1">
      <c r="A2" s="32" t="s">
        <v>2</v>
      </c>
      <c r="N2" s="33" t="s">
        <v>46</v>
      </c>
    </row>
    <row r="3" spans="1:14" ht="19.5" customHeight="1" thickTop="1">
      <c r="A3" s="34"/>
      <c r="B3" s="34"/>
      <c r="C3" s="107" t="s">
        <v>6</v>
      </c>
      <c r="D3" s="107"/>
      <c r="E3" s="107"/>
      <c r="F3" s="107"/>
      <c r="G3" s="107" t="s">
        <v>4</v>
      </c>
      <c r="H3" s="107"/>
      <c r="I3" s="107"/>
      <c r="J3" s="107"/>
      <c r="K3" s="99" t="s">
        <v>5</v>
      </c>
      <c r="L3" s="100"/>
      <c r="M3" s="100"/>
      <c r="N3" s="100"/>
    </row>
    <row r="4" spans="3:14" ht="19.5" customHeight="1">
      <c r="C4" s="35" t="s">
        <v>6</v>
      </c>
      <c r="D4" s="35" t="s">
        <v>47</v>
      </c>
      <c r="E4" s="35" t="s">
        <v>7</v>
      </c>
      <c r="F4" s="35" t="s">
        <v>8</v>
      </c>
      <c r="G4" s="35" t="s">
        <v>6</v>
      </c>
      <c r="H4" s="35" t="s">
        <v>47</v>
      </c>
      <c r="I4" s="35" t="s">
        <v>7</v>
      </c>
      <c r="J4" s="35" t="s">
        <v>8</v>
      </c>
      <c r="K4" s="35" t="s">
        <v>6</v>
      </c>
      <c r="L4" s="35" t="s">
        <v>47</v>
      </c>
      <c r="M4" s="35" t="s">
        <v>7</v>
      </c>
      <c r="N4" s="36" t="s">
        <v>8</v>
      </c>
    </row>
    <row r="5" spans="1:14" ht="19.5" customHeight="1">
      <c r="A5" s="104" t="s">
        <v>48</v>
      </c>
      <c r="B5" s="105"/>
      <c r="C5" s="37">
        <f>SUM(C6:C9)</f>
        <v>111237</v>
      </c>
      <c r="D5" s="37">
        <f>SUM(D6:D9)</f>
        <v>2999</v>
      </c>
      <c r="E5" s="37">
        <v>42159</v>
      </c>
      <c r="F5" s="37">
        <f aca="true" t="shared" si="0" ref="F5:L5">SUM(F6:F9)</f>
        <v>66079</v>
      </c>
      <c r="G5" s="37">
        <f t="shared" si="0"/>
        <v>95612</v>
      </c>
      <c r="H5" s="37">
        <f t="shared" si="0"/>
        <v>1385</v>
      </c>
      <c r="I5" s="37">
        <f t="shared" si="0"/>
        <v>42159</v>
      </c>
      <c r="J5" s="37">
        <f t="shared" si="0"/>
        <v>52068</v>
      </c>
      <c r="K5" s="37">
        <f t="shared" si="0"/>
        <v>15625</v>
      </c>
      <c r="L5" s="37">
        <f t="shared" si="0"/>
        <v>1614</v>
      </c>
      <c r="M5" s="38" t="s">
        <v>49</v>
      </c>
      <c r="N5" s="37">
        <f>SUM(N6:N9)</f>
        <v>14011</v>
      </c>
    </row>
    <row r="6" spans="1:14" ht="19.5" customHeight="1">
      <c r="A6" s="102" t="s">
        <v>38</v>
      </c>
      <c r="B6" s="103"/>
      <c r="C6" s="39">
        <f>SUM(D6:F6)</f>
        <v>10503</v>
      </c>
      <c r="D6" s="39">
        <f>+H6+L6</f>
        <v>178</v>
      </c>
      <c r="E6" s="39">
        <v>2260</v>
      </c>
      <c r="F6" s="39">
        <v>8065</v>
      </c>
      <c r="G6" s="39">
        <f>SUM(H6:J6)</f>
        <v>9323</v>
      </c>
      <c r="H6" s="39">
        <v>104</v>
      </c>
      <c r="I6" s="40">
        <v>2260</v>
      </c>
      <c r="J6" s="39">
        <v>6959</v>
      </c>
      <c r="K6" s="39">
        <f>SUM(L6:N6)</f>
        <v>1180</v>
      </c>
      <c r="L6" s="39">
        <v>74</v>
      </c>
      <c r="M6" s="41" t="s">
        <v>50</v>
      </c>
      <c r="N6" s="39">
        <v>1106</v>
      </c>
    </row>
    <row r="7" spans="1:14" ht="19.5" customHeight="1">
      <c r="A7" s="102" t="s">
        <v>39</v>
      </c>
      <c r="B7" s="103"/>
      <c r="C7" s="39">
        <f>SUM(D7:F7)</f>
        <v>64795</v>
      </c>
      <c r="D7" s="39">
        <f>+H7+L7</f>
        <v>906</v>
      </c>
      <c r="E7" s="39">
        <v>6745</v>
      </c>
      <c r="F7" s="39">
        <v>57144</v>
      </c>
      <c r="G7" s="39">
        <f>SUM(H7:J7)</f>
        <v>52383</v>
      </c>
      <c r="H7" s="39">
        <v>529</v>
      </c>
      <c r="I7" s="40">
        <v>6745</v>
      </c>
      <c r="J7" s="39">
        <v>45109</v>
      </c>
      <c r="K7" s="39">
        <f>SUM(L7:N7)</f>
        <v>12412</v>
      </c>
      <c r="L7" s="39">
        <v>377</v>
      </c>
      <c r="M7" s="41" t="s">
        <v>50</v>
      </c>
      <c r="N7" s="39">
        <v>12035</v>
      </c>
    </row>
    <row r="8" spans="1:14" ht="19.5" customHeight="1">
      <c r="A8" s="102" t="s">
        <v>40</v>
      </c>
      <c r="B8" s="103"/>
      <c r="C8" s="39">
        <f>SUM(D8:F8)</f>
        <v>17989</v>
      </c>
      <c r="D8" s="39">
        <f>+H8+L8</f>
        <v>1442</v>
      </c>
      <c r="E8" s="39">
        <v>15677</v>
      </c>
      <c r="F8" s="39">
        <v>870</v>
      </c>
      <c r="G8" s="39">
        <f>SUM(H8:J8)</f>
        <v>16249</v>
      </c>
      <c r="H8" s="39">
        <v>572</v>
      </c>
      <c r="I8" s="40">
        <v>15677</v>
      </c>
      <c r="J8" s="41" t="s">
        <v>50</v>
      </c>
      <c r="K8" s="39">
        <f>SUM(L8:N8)</f>
        <v>1740</v>
      </c>
      <c r="L8" s="39">
        <v>870</v>
      </c>
      <c r="M8" s="41" t="s">
        <v>50</v>
      </c>
      <c r="N8" s="39">
        <v>870</v>
      </c>
    </row>
    <row r="9" spans="1:14" ht="19.5" customHeight="1">
      <c r="A9" s="102" t="s">
        <v>41</v>
      </c>
      <c r="B9" s="103"/>
      <c r="C9" s="39">
        <f>SUM(D9:F9)</f>
        <v>17950</v>
      </c>
      <c r="D9" s="39">
        <f>+H9+L9</f>
        <v>473</v>
      </c>
      <c r="E9" s="39">
        <v>17477</v>
      </c>
      <c r="F9" s="41" t="s">
        <v>50</v>
      </c>
      <c r="G9" s="39">
        <f>SUM(H9:J9)</f>
        <v>17657</v>
      </c>
      <c r="H9" s="39">
        <v>180</v>
      </c>
      <c r="I9" s="40">
        <v>17477</v>
      </c>
      <c r="J9" s="41" t="s">
        <v>50</v>
      </c>
      <c r="K9" s="39">
        <f>SUM(L9:N9)</f>
        <v>293</v>
      </c>
      <c r="L9" s="39">
        <v>293</v>
      </c>
      <c r="M9" s="41" t="s">
        <v>50</v>
      </c>
      <c r="N9" s="42"/>
    </row>
    <row r="10" spans="1:14" ht="19.5" customHeight="1">
      <c r="A10" s="102" t="s">
        <v>51</v>
      </c>
      <c r="B10" s="103"/>
      <c r="C10" s="39">
        <f>SUM(D10:F10)</f>
        <v>114784</v>
      </c>
      <c r="D10" s="39">
        <f>+H10+L10</f>
        <v>3013</v>
      </c>
      <c r="E10" s="39">
        <v>42564</v>
      </c>
      <c r="F10" s="39">
        <f>+J10+N10</f>
        <v>69207</v>
      </c>
      <c r="G10" s="39">
        <f>SUM(H10:J10)</f>
        <v>98931</v>
      </c>
      <c r="H10" s="39">
        <v>1378</v>
      </c>
      <c r="I10" s="39">
        <v>42564</v>
      </c>
      <c r="J10" s="39">
        <v>54989</v>
      </c>
      <c r="K10" s="39">
        <f>SUM(L10:N10)</f>
        <v>15853</v>
      </c>
      <c r="L10" s="39">
        <v>1635</v>
      </c>
      <c r="M10" s="41" t="s">
        <v>50</v>
      </c>
      <c r="N10" s="39">
        <v>14218</v>
      </c>
    </row>
    <row r="11" spans="1:14" ht="19.5" customHeight="1" thickBot="1">
      <c r="A11" s="108" t="s">
        <v>42</v>
      </c>
      <c r="B11" s="109"/>
      <c r="C11" s="43">
        <f aca="true" t="shared" si="1" ref="C11:L11">+C5/C10*100</f>
        <v>96.90984806244772</v>
      </c>
      <c r="D11" s="44">
        <f t="shared" si="1"/>
        <v>99.5353468304016</v>
      </c>
      <c r="E11" s="44">
        <f t="shared" si="1"/>
        <v>99.04849168311249</v>
      </c>
      <c r="F11" s="44">
        <f t="shared" si="1"/>
        <v>95.48022598870057</v>
      </c>
      <c r="G11" s="44">
        <f t="shared" si="1"/>
        <v>96.64513650928424</v>
      </c>
      <c r="H11" s="44">
        <f t="shared" si="1"/>
        <v>100.50798258345428</v>
      </c>
      <c r="I11" s="44">
        <f t="shared" si="1"/>
        <v>99.04849168311249</v>
      </c>
      <c r="J11" s="44">
        <f t="shared" si="1"/>
        <v>94.68802851479387</v>
      </c>
      <c r="K11" s="44">
        <f t="shared" si="1"/>
        <v>98.56178641266638</v>
      </c>
      <c r="L11" s="44">
        <f t="shared" si="1"/>
        <v>98.71559633027523</v>
      </c>
      <c r="M11" s="45" t="s">
        <v>50</v>
      </c>
      <c r="N11" s="44">
        <f>+N5/N10*100</f>
        <v>98.54409902939936</v>
      </c>
    </row>
    <row r="12" spans="3:14" ht="8.25" customHeight="1" thickTop="1"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</row>
    <row r="13" spans="3:14" ht="3.75" customHeight="1"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</row>
    <row r="14" spans="1:14" ht="19.5" customHeight="1" thickBot="1">
      <c r="A14" s="32" t="s">
        <v>11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 t="s">
        <v>52</v>
      </c>
    </row>
    <row r="15" spans="1:14" ht="19.5" customHeight="1" thickTop="1">
      <c r="A15" s="46"/>
      <c r="B15" s="47"/>
      <c r="C15" s="95" t="s">
        <v>6</v>
      </c>
      <c r="D15" s="96"/>
      <c r="E15" s="95" t="s">
        <v>53</v>
      </c>
      <c r="F15" s="96"/>
      <c r="G15" s="99" t="s">
        <v>54</v>
      </c>
      <c r="H15" s="100"/>
      <c r="I15" s="100"/>
      <c r="J15" s="100"/>
      <c r="K15" s="100"/>
      <c r="L15" s="100"/>
      <c r="M15" s="100"/>
      <c r="N15" s="100"/>
    </row>
    <row r="16" spans="1:14" ht="19.5" customHeight="1">
      <c r="A16" s="48"/>
      <c r="B16" s="48"/>
      <c r="C16" s="97"/>
      <c r="D16" s="98"/>
      <c r="E16" s="97"/>
      <c r="F16" s="98"/>
      <c r="G16" s="97" t="s">
        <v>6</v>
      </c>
      <c r="H16" s="98"/>
      <c r="I16" s="97" t="s">
        <v>12</v>
      </c>
      <c r="J16" s="98"/>
      <c r="K16" s="97" t="s">
        <v>55</v>
      </c>
      <c r="L16" s="98"/>
      <c r="M16" s="97" t="s">
        <v>13</v>
      </c>
      <c r="N16" s="101"/>
    </row>
    <row r="17" spans="1:14" ht="19.5" customHeight="1">
      <c r="A17" s="104" t="s">
        <v>56</v>
      </c>
      <c r="B17" s="105"/>
      <c r="C17" s="49"/>
      <c r="D17" s="37">
        <v>128240</v>
      </c>
      <c r="E17" s="37"/>
      <c r="F17" s="50" t="s">
        <v>57</v>
      </c>
      <c r="G17" s="37"/>
      <c r="H17" s="37">
        <v>128240</v>
      </c>
      <c r="I17" s="37"/>
      <c r="J17" s="37">
        <v>73493</v>
      </c>
      <c r="K17" s="37"/>
      <c r="L17" s="37">
        <v>37793</v>
      </c>
      <c r="M17" s="37"/>
      <c r="N17" s="37">
        <v>16954</v>
      </c>
    </row>
    <row r="18" spans="1:14" ht="19.5" customHeight="1">
      <c r="A18" s="102" t="s">
        <v>43</v>
      </c>
      <c r="B18" s="103"/>
      <c r="C18" s="51"/>
      <c r="D18" s="39">
        <v>15294</v>
      </c>
      <c r="E18" s="39"/>
      <c r="F18" s="42" t="s">
        <v>57</v>
      </c>
      <c r="G18" s="39"/>
      <c r="H18" s="39">
        <v>15294</v>
      </c>
      <c r="I18" s="39"/>
      <c r="J18" s="39">
        <v>11264</v>
      </c>
      <c r="K18" s="39"/>
      <c r="L18" s="39">
        <v>4030</v>
      </c>
      <c r="M18" s="39"/>
      <c r="N18" s="42" t="s">
        <v>57</v>
      </c>
    </row>
    <row r="19" spans="1:14" ht="19.5" customHeight="1">
      <c r="A19" s="102" t="s">
        <v>44</v>
      </c>
      <c r="B19" s="103"/>
      <c r="C19" s="51"/>
      <c r="D19" s="39">
        <v>91377</v>
      </c>
      <c r="E19" s="39"/>
      <c r="F19" s="42" t="s">
        <v>57</v>
      </c>
      <c r="G19" s="39"/>
      <c r="H19" s="39">
        <v>91377</v>
      </c>
      <c r="I19" s="39"/>
      <c r="J19" s="39">
        <v>62229</v>
      </c>
      <c r="K19" s="39"/>
      <c r="L19" s="39">
        <v>29146</v>
      </c>
      <c r="M19" s="39"/>
      <c r="N19" s="39">
        <v>2</v>
      </c>
    </row>
    <row r="20" spans="1:14" ht="19.5" customHeight="1">
      <c r="A20" s="110" t="s">
        <v>45</v>
      </c>
      <c r="B20" s="103"/>
      <c r="C20" s="51"/>
      <c r="D20" s="39">
        <v>21569</v>
      </c>
      <c r="E20" s="39"/>
      <c r="F20" s="42" t="s">
        <v>57</v>
      </c>
      <c r="G20" s="39"/>
      <c r="H20" s="39">
        <v>21569</v>
      </c>
      <c r="I20" s="39"/>
      <c r="J20" s="42" t="s">
        <v>57</v>
      </c>
      <c r="K20" s="39"/>
      <c r="L20" s="39">
        <v>4617</v>
      </c>
      <c r="M20" s="39"/>
      <c r="N20" s="39">
        <v>16952</v>
      </c>
    </row>
    <row r="21" spans="1:14" ht="19.5" customHeight="1">
      <c r="A21" s="102" t="s">
        <v>58</v>
      </c>
      <c r="B21" s="103"/>
      <c r="C21" s="51"/>
      <c r="D21" s="39">
        <v>126034</v>
      </c>
      <c r="E21" s="39"/>
      <c r="F21" s="42" t="s">
        <v>57</v>
      </c>
      <c r="G21" s="39"/>
      <c r="H21" s="39">
        <f>SUM(I21:N21)</f>
        <v>126034</v>
      </c>
      <c r="I21" s="52"/>
      <c r="J21" s="52">
        <v>72459</v>
      </c>
      <c r="K21" s="52"/>
      <c r="L21" s="52">
        <v>37453</v>
      </c>
      <c r="M21" s="52"/>
      <c r="N21" s="52">
        <v>16122</v>
      </c>
    </row>
    <row r="22" spans="1:14" ht="19.5" customHeight="1" thickBot="1">
      <c r="A22" s="108" t="s">
        <v>42</v>
      </c>
      <c r="B22" s="109"/>
      <c r="C22" s="53"/>
      <c r="D22" s="54">
        <f>+D17/D21*100</f>
        <v>101.75032134186013</v>
      </c>
      <c r="E22" s="55"/>
      <c r="F22" s="45" t="s">
        <v>57</v>
      </c>
      <c r="G22" s="56"/>
      <c r="H22" s="54">
        <f>+H17/H21*100</f>
        <v>101.75032134186013</v>
      </c>
      <c r="I22" s="56"/>
      <c r="J22" s="54">
        <f>+J17/J21*100</f>
        <v>101.42701389751446</v>
      </c>
      <c r="K22" s="56"/>
      <c r="L22" s="54">
        <f>+L17/L21*100</f>
        <v>100.90780444824179</v>
      </c>
      <c r="M22" s="56"/>
      <c r="N22" s="54">
        <f>+N17/N21*100</f>
        <v>105.16065004341893</v>
      </c>
    </row>
    <row r="23" spans="1:2" ht="19.5" customHeight="1" thickTop="1">
      <c r="A23" s="106"/>
      <c r="B23" s="106"/>
    </row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</sheetData>
  <mergeCells count="24">
    <mergeCell ref="A23:B23"/>
    <mergeCell ref="A8:B8"/>
    <mergeCell ref="C3:F3"/>
    <mergeCell ref="G3:J3"/>
    <mergeCell ref="A22:B22"/>
    <mergeCell ref="A19:B19"/>
    <mergeCell ref="A21:B21"/>
    <mergeCell ref="A20:B20"/>
    <mergeCell ref="A11:B11"/>
    <mergeCell ref="A18:B18"/>
    <mergeCell ref="K3:N3"/>
    <mergeCell ref="A7:B7"/>
    <mergeCell ref="A6:B6"/>
    <mergeCell ref="A5:B5"/>
    <mergeCell ref="A10:B10"/>
    <mergeCell ref="A9:B9"/>
    <mergeCell ref="C15:D16"/>
    <mergeCell ref="A17:B17"/>
    <mergeCell ref="E15:F16"/>
    <mergeCell ref="G15:N15"/>
    <mergeCell ref="G16:H16"/>
    <mergeCell ref="I16:J16"/>
    <mergeCell ref="K16:L16"/>
    <mergeCell ref="M16:N16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2"/>
  <sheetViews>
    <sheetView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5" sqref="C5"/>
    </sheetView>
  </sheetViews>
  <sheetFormatPr defaultColWidth="8.66015625" defaultRowHeight="18"/>
  <cols>
    <col min="1" max="1" width="3.16015625" style="4" customWidth="1"/>
    <col min="2" max="2" width="11.33203125" style="4" bestFit="1" customWidth="1"/>
    <col min="3" max="3" width="8.83203125" style="4" customWidth="1"/>
    <col min="4" max="4" width="7.83203125" style="4" customWidth="1"/>
    <col min="5" max="7" width="8.83203125" style="4" customWidth="1"/>
    <col min="8" max="14" width="7.83203125" style="4" customWidth="1"/>
    <col min="15" max="16384" width="8.83203125" style="4" customWidth="1"/>
  </cols>
  <sheetData>
    <row r="1" spans="3:15" ht="19.5" customHeight="1">
      <c r="C1" s="28" t="s">
        <v>1</v>
      </c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ht="14.25" thickBot="1">
      <c r="A2" s="4" t="s">
        <v>2</v>
      </c>
    </row>
    <row r="3" spans="1:15" ht="14.25" thickTop="1">
      <c r="A3" s="5"/>
      <c r="B3" s="21"/>
      <c r="C3" s="117" t="s">
        <v>3</v>
      </c>
      <c r="D3" s="118"/>
      <c r="E3" s="118"/>
      <c r="F3" s="118"/>
      <c r="G3" s="118" t="s">
        <v>4</v>
      </c>
      <c r="H3" s="118"/>
      <c r="I3" s="118"/>
      <c r="J3" s="118"/>
      <c r="K3" s="111" t="s">
        <v>5</v>
      </c>
      <c r="L3" s="112"/>
      <c r="M3" s="112"/>
      <c r="N3" s="112"/>
      <c r="O3" s="6"/>
    </row>
    <row r="4" spans="1:15" ht="13.5">
      <c r="A4" s="15"/>
      <c r="B4" s="24" t="s">
        <v>26</v>
      </c>
      <c r="C4" s="20" t="s">
        <v>6</v>
      </c>
      <c r="D4" s="7" t="s">
        <v>15</v>
      </c>
      <c r="E4" s="7" t="s">
        <v>7</v>
      </c>
      <c r="F4" s="7" t="s">
        <v>8</v>
      </c>
      <c r="G4" s="7" t="s">
        <v>6</v>
      </c>
      <c r="H4" s="7" t="s">
        <v>15</v>
      </c>
      <c r="I4" s="7" t="s">
        <v>7</v>
      </c>
      <c r="J4" s="7" t="s">
        <v>8</v>
      </c>
      <c r="K4" s="7" t="s">
        <v>6</v>
      </c>
      <c r="L4" s="7" t="s">
        <v>15</v>
      </c>
      <c r="M4" s="7" t="s">
        <v>7</v>
      </c>
      <c r="N4" s="8" t="s">
        <v>8</v>
      </c>
      <c r="O4" s="9"/>
    </row>
    <row r="5" spans="1:15" ht="13.5" customHeight="1">
      <c r="A5" s="113" t="s">
        <v>36</v>
      </c>
      <c r="B5" s="114"/>
      <c r="C5" s="26">
        <v>114784</v>
      </c>
      <c r="D5" s="27">
        <v>3013</v>
      </c>
      <c r="E5" s="27">
        <v>42564</v>
      </c>
      <c r="F5" s="27">
        <v>69207</v>
      </c>
      <c r="G5" s="27">
        <v>98931</v>
      </c>
      <c r="H5" s="27">
        <v>1378</v>
      </c>
      <c r="I5" s="27">
        <v>42564</v>
      </c>
      <c r="J5" s="27">
        <v>54989</v>
      </c>
      <c r="K5" s="27">
        <v>15853</v>
      </c>
      <c r="L5" s="27">
        <v>1635</v>
      </c>
      <c r="M5" s="27" t="s">
        <v>17</v>
      </c>
      <c r="N5" s="2">
        <v>14218</v>
      </c>
      <c r="O5" s="3"/>
    </row>
    <row r="6" spans="1:15" ht="13.5">
      <c r="A6" s="15"/>
      <c r="B6" s="25" t="s">
        <v>23</v>
      </c>
      <c r="C6" s="14">
        <v>12780</v>
      </c>
      <c r="D6" s="10">
        <v>161</v>
      </c>
      <c r="E6" s="10">
        <v>2303</v>
      </c>
      <c r="F6" s="10">
        <v>10316</v>
      </c>
      <c r="G6" s="10">
        <v>11356</v>
      </c>
      <c r="H6" s="10">
        <v>91</v>
      </c>
      <c r="I6" s="10">
        <v>2303</v>
      </c>
      <c r="J6" s="10">
        <v>8962</v>
      </c>
      <c r="K6" s="10">
        <v>1424</v>
      </c>
      <c r="L6" s="10">
        <v>70</v>
      </c>
      <c r="M6" s="10" t="s">
        <v>17</v>
      </c>
      <c r="N6" s="10">
        <v>1354</v>
      </c>
      <c r="O6" s="11"/>
    </row>
    <row r="7" spans="1:15" ht="13.5">
      <c r="A7" s="15"/>
      <c r="B7" s="25" t="s">
        <v>24</v>
      </c>
      <c r="C7" s="14">
        <v>65354</v>
      </c>
      <c r="D7" s="10">
        <v>837</v>
      </c>
      <c r="E7" s="10">
        <v>6834</v>
      </c>
      <c r="F7" s="10">
        <v>57683</v>
      </c>
      <c r="G7" s="10">
        <v>53408</v>
      </c>
      <c r="H7" s="10">
        <v>547</v>
      </c>
      <c r="I7" s="10">
        <v>6834</v>
      </c>
      <c r="J7" s="10">
        <v>46027</v>
      </c>
      <c r="K7" s="10">
        <v>11946</v>
      </c>
      <c r="L7" s="10">
        <v>290</v>
      </c>
      <c r="M7" s="10" t="s">
        <v>17</v>
      </c>
      <c r="N7" s="10">
        <v>11656</v>
      </c>
      <c r="O7" s="11"/>
    </row>
    <row r="8" spans="1:15" ht="13.5">
      <c r="A8" s="15"/>
      <c r="B8" s="25" t="s">
        <v>9</v>
      </c>
      <c r="C8" s="14">
        <v>19113</v>
      </c>
      <c r="D8" s="10">
        <v>1339</v>
      </c>
      <c r="E8" s="10">
        <v>16566</v>
      </c>
      <c r="F8" s="10">
        <v>1208</v>
      </c>
      <c r="G8" s="10">
        <v>17109</v>
      </c>
      <c r="H8" s="10">
        <v>543</v>
      </c>
      <c r="I8" s="10">
        <v>16566</v>
      </c>
      <c r="J8" s="10" t="s">
        <v>17</v>
      </c>
      <c r="K8" s="10">
        <v>2004</v>
      </c>
      <c r="L8" s="10">
        <v>796</v>
      </c>
      <c r="M8" s="10" t="s">
        <v>17</v>
      </c>
      <c r="N8" s="10">
        <v>1208</v>
      </c>
      <c r="O8" s="11"/>
    </row>
    <row r="9" spans="1:15" ht="13.5">
      <c r="A9" s="15"/>
      <c r="B9" s="25" t="s">
        <v>10</v>
      </c>
      <c r="C9" s="14">
        <v>17537</v>
      </c>
      <c r="D9" s="10">
        <v>676</v>
      </c>
      <c r="E9" s="10">
        <v>16861</v>
      </c>
      <c r="F9" s="10" t="s">
        <v>17</v>
      </c>
      <c r="G9" s="10">
        <v>17058</v>
      </c>
      <c r="H9" s="10">
        <v>197</v>
      </c>
      <c r="I9" s="10">
        <v>16861</v>
      </c>
      <c r="J9" s="10" t="s">
        <v>17</v>
      </c>
      <c r="K9" s="10">
        <v>479</v>
      </c>
      <c r="L9" s="10">
        <v>479</v>
      </c>
      <c r="M9" s="10" t="s">
        <v>17</v>
      </c>
      <c r="N9" s="10" t="s">
        <v>17</v>
      </c>
      <c r="O9" s="12"/>
    </row>
    <row r="10" spans="1:15" ht="13.5" customHeight="1">
      <c r="A10" s="119" t="s">
        <v>37</v>
      </c>
      <c r="B10" s="120"/>
      <c r="C10" s="14">
        <v>121625</v>
      </c>
      <c r="D10" s="10">
        <v>2962</v>
      </c>
      <c r="E10" s="10">
        <v>44135</v>
      </c>
      <c r="F10" s="10">
        <v>74528</v>
      </c>
      <c r="G10" s="10">
        <v>105430</v>
      </c>
      <c r="H10" s="10">
        <v>1305</v>
      </c>
      <c r="I10" s="10">
        <v>44135</v>
      </c>
      <c r="J10" s="10">
        <v>59990</v>
      </c>
      <c r="K10" s="10">
        <v>16195</v>
      </c>
      <c r="L10" s="10">
        <v>1657</v>
      </c>
      <c r="M10" s="10" t="s">
        <v>17</v>
      </c>
      <c r="N10" s="10">
        <v>14538</v>
      </c>
      <c r="O10" s="11"/>
    </row>
    <row r="11" spans="1:15" ht="13.5" customHeight="1" thickBot="1">
      <c r="A11" s="121" t="s">
        <v>29</v>
      </c>
      <c r="B11" s="122"/>
      <c r="C11" s="19">
        <v>94.37533401849949</v>
      </c>
      <c r="D11" s="19">
        <v>101.72180958811614</v>
      </c>
      <c r="E11" s="19">
        <v>96.4404667497451</v>
      </c>
      <c r="F11" s="19">
        <v>92.86040145985402</v>
      </c>
      <c r="G11" s="19">
        <v>93.83572038319265</v>
      </c>
      <c r="H11" s="19">
        <v>105.59386973180077</v>
      </c>
      <c r="I11" s="19">
        <v>96.4404667497451</v>
      </c>
      <c r="J11" s="19">
        <v>91.66361060176696</v>
      </c>
      <c r="K11" s="19">
        <v>97.8882371102192</v>
      </c>
      <c r="L11" s="19">
        <v>98.67229933614968</v>
      </c>
      <c r="M11" s="19" t="s">
        <v>17</v>
      </c>
      <c r="N11" s="19">
        <v>97.79887192185996</v>
      </c>
      <c r="O11" s="13"/>
    </row>
    <row r="12" ht="9.75" customHeight="1"/>
    <row r="13" ht="14.25" thickBot="1">
      <c r="A13" s="4" t="s">
        <v>11</v>
      </c>
    </row>
    <row r="14" spans="1:8" ht="14.25" thickTop="1">
      <c r="A14" s="5"/>
      <c r="B14" s="21"/>
      <c r="C14" s="115" t="s">
        <v>16</v>
      </c>
      <c r="D14" s="17" t="s">
        <v>18</v>
      </c>
      <c r="E14" s="22" t="s">
        <v>28</v>
      </c>
      <c r="F14" s="23"/>
      <c r="G14" s="23"/>
      <c r="H14" s="23"/>
    </row>
    <row r="15" spans="1:8" ht="13.5">
      <c r="A15" s="15"/>
      <c r="B15" s="24" t="s">
        <v>27</v>
      </c>
      <c r="C15" s="116"/>
      <c r="D15" s="18" t="s">
        <v>19</v>
      </c>
      <c r="E15" s="18" t="s">
        <v>16</v>
      </c>
      <c r="F15" s="18" t="s">
        <v>12</v>
      </c>
      <c r="G15" s="18" t="s">
        <v>20</v>
      </c>
      <c r="H15" s="18" t="s">
        <v>13</v>
      </c>
    </row>
    <row r="16" spans="1:8" ht="13.5" customHeight="1">
      <c r="A16" s="113" t="s">
        <v>36</v>
      </c>
      <c r="B16" s="114"/>
      <c r="C16" s="26">
        <v>126034</v>
      </c>
      <c r="D16" s="26" t="s">
        <v>17</v>
      </c>
      <c r="E16" s="26">
        <v>126034</v>
      </c>
      <c r="F16" s="26">
        <v>72459</v>
      </c>
      <c r="G16" s="26">
        <v>37453</v>
      </c>
      <c r="H16" s="26">
        <v>16122</v>
      </c>
    </row>
    <row r="17" spans="1:8" ht="13.5">
      <c r="A17" s="15"/>
      <c r="B17" s="25" t="s">
        <v>30</v>
      </c>
      <c r="C17" s="14">
        <v>13604</v>
      </c>
      <c r="D17" s="14" t="s">
        <v>17</v>
      </c>
      <c r="E17" s="14">
        <v>13604</v>
      </c>
      <c r="F17" s="14">
        <v>10098</v>
      </c>
      <c r="G17" s="14">
        <v>3506</v>
      </c>
      <c r="H17" s="14" t="s">
        <v>17</v>
      </c>
    </row>
    <row r="18" spans="1:8" ht="13.5">
      <c r="A18" s="15"/>
      <c r="B18" s="25" t="s">
        <v>25</v>
      </c>
      <c r="C18" s="14">
        <v>92736</v>
      </c>
      <c r="D18" s="14" t="s">
        <v>17</v>
      </c>
      <c r="E18" s="14">
        <v>92736</v>
      </c>
      <c r="F18" s="14">
        <v>62361</v>
      </c>
      <c r="G18" s="14">
        <v>30326</v>
      </c>
      <c r="H18" s="14">
        <v>49</v>
      </c>
    </row>
    <row r="19" spans="1:8" ht="13.5" customHeight="1">
      <c r="A19" s="15"/>
      <c r="B19" s="25" t="s">
        <v>14</v>
      </c>
      <c r="C19" s="14">
        <v>19694</v>
      </c>
      <c r="D19" s="14" t="s">
        <v>17</v>
      </c>
      <c r="E19" s="14">
        <v>19694</v>
      </c>
      <c r="F19" s="14" t="s">
        <v>17</v>
      </c>
      <c r="G19" s="14">
        <v>3621</v>
      </c>
      <c r="H19" s="14">
        <v>16073</v>
      </c>
    </row>
    <row r="20" spans="1:8" ht="13.5" customHeight="1">
      <c r="A20" s="119" t="s">
        <v>37</v>
      </c>
      <c r="B20" s="120"/>
      <c r="C20" s="14">
        <v>131247</v>
      </c>
      <c r="D20" s="14">
        <v>1</v>
      </c>
      <c r="E20" s="14">
        <v>131246</v>
      </c>
      <c r="F20" s="14">
        <v>75291</v>
      </c>
      <c r="G20" s="14">
        <v>39440</v>
      </c>
      <c r="H20" s="14">
        <v>16515</v>
      </c>
    </row>
    <row r="21" spans="1:8" ht="13.5" customHeight="1" thickBot="1">
      <c r="A21" s="121" t="s">
        <v>29</v>
      </c>
      <c r="B21" s="122"/>
      <c r="C21" s="19">
        <v>96.02809968989767</v>
      </c>
      <c r="D21" s="19" t="s">
        <v>17</v>
      </c>
      <c r="E21" s="19">
        <v>96.02883135486033</v>
      </c>
      <c r="F21" s="19">
        <v>96.23859425429335</v>
      </c>
      <c r="G21" s="19">
        <v>94.96196754563894</v>
      </c>
      <c r="H21" s="19">
        <v>97.62034514078111</v>
      </c>
    </row>
    <row r="22" spans="1:2" ht="13.5">
      <c r="A22" s="16"/>
      <c r="B22" s="16"/>
    </row>
  </sheetData>
  <mergeCells count="10">
    <mergeCell ref="A20:B20"/>
    <mergeCell ref="A21:B21"/>
    <mergeCell ref="A10:B10"/>
    <mergeCell ref="A11:B11"/>
    <mergeCell ref="K3:N3"/>
    <mergeCell ref="A5:B5"/>
    <mergeCell ref="C14:C15"/>
    <mergeCell ref="A16:B16"/>
    <mergeCell ref="C3:F3"/>
    <mergeCell ref="G3:J3"/>
  </mergeCells>
  <printOptions/>
  <pageMargins left="0.53" right="0.42" top="1" bottom="1" header="0.512" footer="0.512"/>
  <pageSetup fitToHeight="1" fitToWidth="1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2"/>
  <sheetViews>
    <sheetView workbookViewId="0" topLeftCell="A1">
      <pane xSplit="2" ySplit="4" topLeftCell="C5" activePane="bottomRight" state="frozen"/>
      <selection pane="topLeft" activeCell="C5" sqref="C5"/>
      <selection pane="topRight" activeCell="C5" sqref="C5"/>
      <selection pane="bottomLeft" activeCell="C5" sqref="C5"/>
      <selection pane="bottomRight" activeCell="C5" sqref="C5"/>
    </sheetView>
  </sheetViews>
  <sheetFormatPr defaultColWidth="8.66015625" defaultRowHeight="18"/>
  <cols>
    <col min="1" max="1" width="3.16015625" style="4" customWidth="1"/>
    <col min="2" max="2" width="11.33203125" style="4" bestFit="1" customWidth="1"/>
    <col min="3" max="3" width="8.83203125" style="4" customWidth="1"/>
    <col min="4" max="4" width="7.83203125" style="4" customWidth="1"/>
    <col min="5" max="7" width="8.83203125" style="4" customWidth="1"/>
    <col min="8" max="14" width="7.83203125" style="4" customWidth="1"/>
    <col min="15" max="16384" width="8.83203125" style="4" customWidth="1"/>
  </cols>
  <sheetData>
    <row r="1" spans="3:15" ht="19.5" customHeight="1">
      <c r="C1" s="28" t="s">
        <v>1</v>
      </c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ht="14.25" thickBot="1">
      <c r="A2" s="4" t="s">
        <v>2</v>
      </c>
    </row>
    <row r="3" spans="1:15" ht="14.25" thickTop="1">
      <c r="A3" s="5"/>
      <c r="B3" s="21"/>
      <c r="C3" s="117" t="s">
        <v>3</v>
      </c>
      <c r="D3" s="118"/>
      <c r="E3" s="118"/>
      <c r="F3" s="118"/>
      <c r="G3" s="118" t="s">
        <v>4</v>
      </c>
      <c r="H3" s="118"/>
      <c r="I3" s="118"/>
      <c r="J3" s="118"/>
      <c r="K3" s="111" t="s">
        <v>5</v>
      </c>
      <c r="L3" s="112"/>
      <c r="M3" s="112"/>
      <c r="N3" s="112"/>
      <c r="O3" s="6"/>
    </row>
    <row r="4" spans="1:15" ht="13.5">
      <c r="A4" s="15"/>
      <c r="B4" s="24" t="s">
        <v>26</v>
      </c>
      <c r="C4" s="20" t="s">
        <v>6</v>
      </c>
      <c r="D4" s="7" t="s">
        <v>15</v>
      </c>
      <c r="E4" s="7" t="s">
        <v>7</v>
      </c>
      <c r="F4" s="7" t="s">
        <v>8</v>
      </c>
      <c r="G4" s="7" t="s">
        <v>6</v>
      </c>
      <c r="H4" s="7" t="s">
        <v>15</v>
      </c>
      <c r="I4" s="7" t="s">
        <v>7</v>
      </c>
      <c r="J4" s="7" t="s">
        <v>8</v>
      </c>
      <c r="K4" s="7" t="s">
        <v>6</v>
      </c>
      <c r="L4" s="7" t="s">
        <v>15</v>
      </c>
      <c r="M4" s="7" t="s">
        <v>7</v>
      </c>
      <c r="N4" s="8" t="s">
        <v>8</v>
      </c>
      <c r="O4" s="9"/>
    </row>
    <row r="5" spans="1:15" ht="13.5" customHeight="1">
      <c r="A5" s="113" t="s">
        <v>32</v>
      </c>
      <c r="B5" s="114"/>
      <c r="C5" s="26">
        <v>121625</v>
      </c>
      <c r="D5" s="27">
        <v>2962</v>
      </c>
      <c r="E5" s="27">
        <v>44135</v>
      </c>
      <c r="F5" s="27">
        <v>74528</v>
      </c>
      <c r="G5" s="27">
        <v>105430</v>
      </c>
      <c r="H5" s="27">
        <v>1305</v>
      </c>
      <c r="I5" s="27">
        <v>44135</v>
      </c>
      <c r="J5" s="27">
        <v>59990</v>
      </c>
      <c r="K5" s="27">
        <v>16195</v>
      </c>
      <c r="L5" s="27">
        <v>1657</v>
      </c>
      <c r="M5" s="27" t="s">
        <v>17</v>
      </c>
      <c r="N5" s="2">
        <v>14538</v>
      </c>
      <c r="O5" s="3"/>
    </row>
    <row r="6" spans="1:15" ht="13.5">
      <c r="A6" s="15"/>
      <c r="B6" s="25" t="s">
        <v>23</v>
      </c>
      <c r="C6" s="14">
        <v>15718</v>
      </c>
      <c r="D6" s="10">
        <v>187</v>
      </c>
      <c r="E6" s="10">
        <v>2364</v>
      </c>
      <c r="F6" s="10">
        <v>13167</v>
      </c>
      <c r="G6" s="10">
        <v>13218</v>
      </c>
      <c r="H6" s="10">
        <v>87</v>
      </c>
      <c r="I6" s="10">
        <v>2364</v>
      </c>
      <c r="J6" s="10">
        <v>10767</v>
      </c>
      <c r="K6" s="10">
        <v>2500</v>
      </c>
      <c r="L6" s="10">
        <v>100</v>
      </c>
      <c r="M6" s="10" t="s">
        <v>17</v>
      </c>
      <c r="N6" s="10">
        <v>2400</v>
      </c>
      <c r="O6" s="11"/>
    </row>
    <row r="7" spans="1:15" ht="13.5">
      <c r="A7" s="15"/>
      <c r="B7" s="25" t="s">
        <v>24</v>
      </c>
      <c r="C7" s="14">
        <v>67313</v>
      </c>
      <c r="D7" s="10">
        <v>666</v>
      </c>
      <c r="E7" s="10">
        <v>6608</v>
      </c>
      <c r="F7" s="10">
        <v>60039</v>
      </c>
      <c r="G7" s="10">
        <v>56261</v>
      </c>
      <c r="H7" s="10">
        <v>430</v>
      </c>
      <c r="I7" s="10">
        <v>6608</v>
      </c>
      <c r="J7" s="10">
        <v>49223</v>
      </c>
      <c r="K7" s="10">
        <v>11052</v>
      </c>
      <c r="L7" s="10">
        <v>236</v>
      </c>
      <c r="M7" s="10" t="s">
        <v>17</v>
      </c>
      <c r="N7" s="10">
        <v>10816</v>
      </c>
      <c r="O7" s="11"/>
    </row>
    <row r="8" spans="1:15" ht="13.5">
      <c r="A8" s="15"/>
      <c r="B8" s="25" t="s">
        <v>9</v>
      </c>
      <c r="C8" s="14">
        <v>21490</v>
      </c>
      <c r="D8" s="10">
        <v>1336</v>
      </c>
      <c r="E8" s="10">
        <v>18832</v>
      </c>
      <c r="F8" s="10">
        <v>1322</v>
      </c>
      <c r="G8" s="10">
        <v>19342</v>
      </c>
      <c r="H8" s="10">
        <v>510</v>
      </c>
      <c r="I8" s="10">
        <v>18832</v>
      </c>
      <c r="J8" s="10" t="s">
        <v>17</v>
      </c>
      <c r="K8" s="10">
        <v>2148</v>
      </c>
      <c r="L8" s="10">
        <v>826</v>
      </c>
      <c r="M8" s="10" t="s">
        <v>17</v>
      </c>
      <c r="N8" s="10">
        <v>1322</v>
      </c>
      <c r="O8" s="11"/>
    </row>
    <row r="9" spans="1:15" ht="13.5">
      <c r="A9" s="15"/>
      <c r="B9" s="25" t="s">
        <v>10</v>
      </c>
      <c r="C9" s="14">
        <v>17104</v>
      </c>
      <c r="D9" s="10">
        <v>773</v>
      </c>
      <c r="E9" s="10">
        <v>16331</v>
      </c>
      <c r="F9" s="10" t="s">
        <v>17</v>
      </c>
      <c r="G9" s="10">
        <v>16609</v>
      </c>
      <c r="H9" s="10">
        <v>278</v>
      </c>
      <c r="I9" s="10">
        <v>16331</v>
      </c>
      <c r="J9" s="10" t="s">
        <v>17</v>
      </c>
      <c r="K9" s="10">
        <v>495</v>
      </c>
      <c r="L9" s="10">
        <v>495</v>
      </c>
      <c r="M9" s="10" t="s">
        <v>17</v>
      </c>
      <c r="N9" s="10" t="s">
        <v>17</v>
      </c>
      <c r="O9" s="12"/>
    </row>
    <row r="10" spans="1:15" ht="13.5" customHeight="1">
      <c r="A10" s="119" t="s">
        <v>35</v>
      </c>
      <c r="B10" s="120"/>
      <c r="C10" s="14">
        <v>124419</v>
      </c>
      <c r="D10" s="10">
        <v>2803</v>
      </c>
      <c r="E10" s="10">
        <v>43115</v>
      </c>
      <c r="F10" s="10">
        <v>78501</v>
      </c>
      <c r="G10" s="10">
        <v>108096</v>
      </c>
      <c r="H10" s="10">
        <v>1284</v>
      </c>
      <c r="I10" s="10">
        <v>43115</v>
      </c>
      <c r="J10" s="10">
        <v>63697</v>
      </c>
      <c r="K10" s="10">
        <v>16323</v>
      </c>
      <c r="L10" s="10">
        <v>1519</v>
      </c>
      <c r="M10" s="10" t="s">
        <v>17</v>
      </c>
      <c r="N10" s="10">
        <v>14804</v>
      </c>
      <c r="O10" s="11"/>
    </row>
    <row r="11" spans="1:15" ht="13.5" customHeight="1" thickBot="1">
      <c r="A11" s="121" t="s">
        <v>29</v>
      </c>
      <c r="B11" s="122"/>
      <c r="C11" s="19">
        <v>97.75436227585818</v>
      </c>
      <c r="D11" s="19">
        <v>105.67249375668925</v>
      </c>
      <c r="E11" s="19">
        <v>102.36576597471878</v>
      </c>
      <c r="F11" s="19">
        <v>94.9389179755672</v>
      </c>
      <c r="G11" s="19">
        <v>97.5336737714624</v>
      </c>
      <c r="H11" s="19">
        <v>101.6355140186916</v>
      </c>
      <c r="I11" s="19">
        <v>102.36576597471878</v>
      </c>
      <c r="J11" s="19">
        <v>94.1802596668603</v>
      </c>
      <c r="K11" s="19">
        <v>99.21583042332904</v>
      </c>
      <c r="L11" s="19">
        <v>109.08492429229757</v>
      </c>
      <c r="M11" s="19" t="s">
        <v>33</v>
      </c>
      <c r="N11" s="19">
        <v>98.20318832747907</v>
      </c>
      <c r="O11" s="13"/>
    </row>
    <row r="12" ht="9.75" customHeight="1"/>
    <row r="13" ht="14.25" thickBot="1">
      <c r="A13" s="4" t="s">
        <v>11</v>
      </c>
    </row>
    <row r="14" spans="1:8" ht="14.25" thickTop="1">
      <c r="A14" s="5"/>
      <c r="B14" s="21"/>
      <c r="C14" s="115" t="s">
        <v>16</v>
      </c>
      <c r="D14" s="17" t="s">
        <v>18</v>
      </c>
      <c r="E14" s="22" t="s">
        <v>28</v>
      </c>
      <c r="F14" s="23"/>
      <c r="G14" s="23"/>
      <c r="H14" s="23"/>
    </row>
    <row r="15" spans="1:8" ht="13.5">
      <c r="A15" s="15"/>
      <c r="B15" s="24" t="s">
        <v>27</v>
      </c>
      <c r="C15" s="116"/>
      <c r="D15" s="18" t="s">
        <v>19</v>
      </c>
      <c r="E15" s="18" t="s">
        <v>16</v>
      </c>
      <c r="F15" s="18" t="s">
        <v>12</v>
      </c>
      <c r="G15" s="18" t="s">
        <v>20</v>
      </c>
      <c r="H15" s="18" t="s">
        <v>13</v>
      </c>
    </row>
    <row r="16" spans="1:8" ht="13.5" customHeight="1">
      <c r="A16" s="113" t="s">
        <v>32</v>
      </c>
      <c r="B16" s="114"/>
      <c r="C16" s="26">
        <v>131247</v>
      </c>
      <c r="D16" s="26">
        <v>1</v>
      </c>
      <c r="E16" s="26">
        <v>131246</v>
      </c>
      <c r="F16" s="26">
        <v>75291</v>
      </c>
      <c r="G16" s="26">
        <v>39440</v>
      </c>
      <c r="H16" s="26">
        <v>16515</v>
      </c>
    </row>
    <row r="17" spans="1:8" ht="13.5">
      <c r="A17" s="15"/>
      <c r="B17" s="25" t="s">
        <v>30</v>
      </c>
      <c r="C17" s="14">
        <v>15029</v>
      </c>
      <c r="D17" s="14" t="s">
        <v>34</v>
      </c>
      <c r="E17" s="14">
        <v>15029</v>
      </c>
      <c r="F17" s="14">
        <v>12182</v>
      </c>
      <c r="G17" s="14">
        <v>2847</v>
      </c>
      <c r="H17" s="14" t="s">
        <v>17</v>
      </c>
    </row>
    <row r="18" spans="1:8" ht="13.5">
      <c r="A18" s="15"/>
      <c r="B18" s="25" t="s">
        <v>25</v>
      </c>
      <c r="C18" s="14">
        <v>95562</v>
      </c>
      <c r="D18" s="14">
        <v>1</v>
      </c>
      <c r="E18" s="14">
        <v>95561</v>
      </c>
      <c r="F18" s="14">
        <v>63109</v>
      </c>
      <c r="G18" s="14">
        <v>32294</v>
      </c>
      <c r="H18" s="14">
        <v>158</v>
      </c>
    </row>
    <row r="19" spans="1:8" ht="13.5" customHeight="1">
      <c r="A19" s="15"/>
      <c r="B19" s="25" t="s">
        <v>14</v>
      </c>
      <c r="C19" s="14">
        <v>20656</v>
      </c>
      <c r="D19" s="14" t="s">
        <v>34</v>
      </c>
      <c r="E19" s="14">
        <v>20656</v>
      </c>
      <c r="F19" s="14" t="s">
        <v>17</v>
      </c>
      <c r="G19" s="14">
        <v>4299</v>
      </c>
      <c r="H19" s="14">
        <v>16357</v>
      </c>
    </row>
    <row r="20" spans="1:8" ht="13.5" customHeight="1">
      <c r="A20" s="119" t="s">
        <v>35</v>
      </c>
      <c r="B20" s="120"/>
      <c r="C20" s="14">
        <v>130939</v>
      </c>
      <c r="D20" s="14">
        <v>5</v>
      </c>
      <c r="E20" s="14">
        <v>130934</v>
      </c>
      <c r="F20" s="14">
        <v>73965</v>
      </c>
      <c r="G20" s="14">
        <v>40374</v>
      </c>
      <c r="H20" s="14">
        <v>16595</v>
      </c>
    </row>
    <row r="21" spans="1:8" ht="13.5" customHeight="1" thickBot="1">
      <c r="A21" s="121" t="s">
        <v>29</v>
      </c>
      <c r="B21" s="122"/>
      <c r="C21" s="19">
        <v>100.2</v>
      </c>
      <c r="D21" s="19">
        <v>20</v>
      </c>
      <c r="E21" s="19">
        <v>100.2</v>
      </c>
      <c r="F21" s="19">
        <v>101.8</v>
      </c>
      <c r="G21" s="19">
        <v>97.7</v>
      </c>
      <c r="H21" s="19">
        <v>99.5</v>
      </c>
    </row>
    <row r="22" spans="1:2" ht="13.5">
      <c r="A22" s="16"/>
      <c r="B22" s="16"/>
    </row>
  </sheetData>
  <mergeCells count="10">
    <mergeCell ref="K3:N3"/>
    <mergeCell ref="A5:B5"/>
    <mergeCell ref="C14:C15"/>
    <mergeCell ref="A16:B16"/>
    <mergeCell ref="C3:F3"/>
    <mergeCell ref="G3:J3"/>
    <mergeCell ref="A20:B20"/>
    <mergeCell ref="A21:B21"/>
    <mergeCell ref="A10:B10"/>
    <mergeCell ref="A11:B11"/>
  </mergeCells>
  <printOptions/>
  <pageMargins left="0.51" right="0.49" top="1" bottom="1" header="0.512" footer="0.512"/>
  <pageSetup fitToHeight="1" fitToWidth="1" orientation="landscape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2"/>
  <sheetViews>
    <sheetView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5" sqref="C5"/>
    </sheetView>
  </sheetViews>
  <sheetFormatPr defaultColWidth="8.66015625" defaultRowHeight="18"/>
  <cols>
    <col min="1" max="1" width="3.16015625" style="4" customWidth="1"/>
    <col min="2" max="2" width="11.33203125" style="4" bestFit="1" customWidth="1"/>
    <col min="3" max="3" width="8.83203125" style="4" customWidth="1"/>
    <col min="4" max="4" width="7.83203125" style="4" customWidth="1"/>
    <col min="5" max="16384" width="8.83203125" style="4" customWidth="1"/>
  </cols>
  <sheetData>
    <row r="1" spans="3:14" ht="19.5" customHeight="1">
      <c r="C1" s="28" t="s">
        <v>1</v>
      </c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ht="14.25" thickBot="1">
      <c r="A2" s="4" t="s">
        <v>2</v>
      </c>
    </row>
    <row r="3" spans="1:14" ht="14.25" thickTop="1">
      <c r="A3" s="5"/>
      <c r="B3" s="21"/>
      <c r="C3" s="117" t="s">
        <v>3</v>
      </c>
      <c r="D3" s="118"/>
      <c r="E3" s="118"/>
      <c r="F3" s="118"/>
      <c r="G3" s="118" t="s">
        <v>4</v>
      </c>
      <c r="H3" s="118"/>
      <c r="I3" s="118"/>
      <c r="J3" s="118"/>
      <c r="K3" s="111" t="s">
        <v>5</v>
      </c>
      <c r="L3" s="112"/>
      <c r="M3" s="112"/>
      <c r="N3" s="6"/>
    </row>
    <row r="4" spans="1:14" ht="13.5">
      <c r="A4" s="15"/>
      <c r="B4" s="24" t="s">
        <v>26</v>
      </c>
      <c r="C4" s="20" t="s">
        <v>6</v>
      </c>
      <c r="D4" s="7" t="s">
        <v>15</v>
      </c>
      <c r="E4" s="7" t="s">
        <v>7</v>
      </c>
      <c r="F4" s="7" t="s">
        <v>8</v>
      </c>
      <c r="G4" s="7" t="s">
        <v>6</v>
      </c>
      <c r="H4" s="7" t="s">
        <v>15</v>
      </c>
      <c r="I4" s="7" t="s">
        <v>7</v>
      </c>
      <c r="J4" s="7" t="s">
        <v>8</v>
      </c>
      <c r="K4" s="7" t="s">
        <v>6</v>
      </c>
      <c r="L4" s="7" t="s">
        <v>15</v>
      </c>
      <c r="M4" s="8" t="s">
        <v>8</v>
      </c>
      <c r="N4" s="9"/>
    </row>
    <row r="5" spans="1:14" ht="13.5" customHeight="1">
      <c r="A5" s="113" t="s">
        <v>21</v>
      </c>
      <c r="B5" s="114"/>
      <c r="C5" s="26">
        <v>124419</v>
      </c>
      <c r="D5" s="27">
        <v>2803</v>
      </c>
      <c r="E5" s="27">
        <v>43115</v>
      </c>
      <c r="F5" s="27">
        <v>78501</v>
      </c>
      <c r="G5" s="27">
        <v>108096</v>
      </c>
      <c r="H5" s="27">
        <v>1284</v>
      </c>
      <c r="I5" s="27">
        <v>43115</v>
      </c>
      <c r="J5" s="27">
        <v>63697</v>
      </c>
      <c r="K5" s="27">
        <v>16323</v>
      </c>
      <c r="L5" s="27">
        <v>1519</v>
      </c>
      <c r="M5" s="27">
        <v>14804</v>
      </c>
      <c r="N5" s="3"/>
    </row>
    <row r="6" spans="1:14" ht="13.5">
      <c r="A6" s="15"/>
      <c r="B6" s="25" t="s">
        <v>23</v>
      </c>
      <c r="C6" s="14">
        <v>17475</v>
      </c>
      <c r="D6" s="10">
        <v>173</v>
      </c>
      <c r="E6" s="10">
        <v>2127</v>
      </c>
      <c r="F6" s="10">
        <v>15175</v>
      </c>
      <c r="G6" s="10">
        <v>14328</v>
      </c>
      <c r="H6" s="10">
        <v>105</v>
      </c>
      <c r="I6" s="10">
        <v>2127</v>
      </c>
      <c r="J6" s="10">
        <v>12096</v>
      </c>
      <c r="K6" s="10">
        <v>3147</v>
      </c>
      <c r="L6" s="10">
        <v>68</v>
      </c>
      <c r="M6" s="10">
        <v>3079</v>
      </c>
      <c r="N6" s="11"/>
    </row>
    <row r="7" spans="1:14" ht="13.5">
      <c r="A7" s="15"/>
      <c r="B7" s="25" t="s">
        <v>24</v>
      </c>
      <c r="C7" s="14">
        <v>68857</v>
      </c>
      <c r="D7" s="10">
        <v>660</v>
      </c>
      <c r="E7" s="10">
        <v>6344</v>
      </c>
      <c r="F7" s="10">
        <v>61853</v>
      </c>
      <c r="G7" s="10">
        <v>58349</v>
      </c>
      <c r="H7" s="10">
        <v>424</v>
      </c>
      <c r="I7" s="10">
        <v>6344</v>
      </c>
      <c r="J7" s="10">
        <v>51581</v>
      </c>
      <c r="K7" s="10">
        <v>10508</v>
      </c>
      <c r="L7" s="10">
        <v>236</v>
      </c>
      <c r="M7" s="10">
        <v>10272</v>
      </c>
      <c r="N7" s="11"/>
    </row>
    <row r="8" spans="1:14" ht="13.5">
      <c r="A8" s="15"/>
      <c r="B8" s="25" t="s">
        <v>9</v>
      </c>
      <c r="C8" s="14">
        <v>20679</v>
      </c>
      <c r="D8" s="10">
        <v>1250</v>
      </c>
      <c r="E8" s="10">
        <v>17956</v>
      </c>
      <c r="F8" s="10">
        <v>1473</v>
      </c>
      <c r="G8" s="10">
        <v>18490</v>
      </c>
      <c r="H8" s="10">
        <v>514</v>
      </c>
      <c r="I8" s="10">
        <v>17956</v>
      </c>
      <c r="J8" s="10">
        <v>20</v>
      </c>
      <c r="K8" s="10">
        <v>2189</v>
      </c>
      <c r="L8" s="10">
        <v>736</v>
      </c>
      <c r="M8" s="10">
        <v>1453</v>
      </c>
      <c r="N8" s="11"/>
    </row>
    <row r="9" spans="1:14" ht="13.5">
      <c r="A9" s="15"/>
      <c r="B9" s="25" t="s">
        <v>10</v>
      </c>
      <c r="C9" s="14">
        <v>17408</v>
      </c>
      <c r="D9" s="10">
        <v>720</v>
      </c>
      <c r="E9" s="10">
        <v>16688</v>
      </c>
      <c r="F9" s="10" t="s">
        <v>17</v>
      </c>
      <c r="G9" s="10">
        <v>16929</v>
      </c>
      <c r="H9" s="10">
        <v>241</v>
      </c>
      <c r="I9" s="10">
        <v>16688</v>
      </c>
      <c r="J9" s="10" t="s">
        <v>17</v>
      </c>
      <c r="K9" s="10">
        <v>479</v>
      </c>
      <c r="L9" s="10">
        <v>479</v>
      </c>
      <c r="M9" s="10" t="s">
        <v>17</v>
      </c>
      <c r="N9" s="12"/>
    </row>
    <row r="10" spans="1:14" ht="13.5" customHeight="1">
      <c r="A10" s="119" t="s">
        <v>22</v>
      </c>
      <c r="B10" s="120"/>
      <c r="C10" s="14">
        <v>123532</v>
      </c>
      <c r="D10" s="10">
        <v>2441</v>
      </c>
      <c r="E10" s="10">
        <v>41552</v>
      </c>
      <c r="F10" s="10">
        <v>79539</v>
      </c>
      <c r="G10" s="10">
        <v>107306</v>
      </c>
      <c r="H10" s="10">
        <v>998</v>
      </c>
      <c r="I10" s="10">
        <v>41552</v>
      </c>
      <c r="J10" s="10">
        <v>64756</v>
      </c>
      <c r="K10" s="10">
        <v>16226</v>
      </c>
      <c r="L10" s="10">
        <v>1443</v>
      </c>
      <c r="M10" s="10">
        <v>14783</v>
      </c>
      <c r="N10" s="11"/>
    </row>
    <row r="11" spans="1:14" ht="13.5" customHeight="1" thickBot="1">
      <c r="A11" s="121" t="s">
        <v>29</v>
      </c>
      <c r="B11" s="122"/>
      <c r="C11" s="19">
        <v>100.7</v>
      </c>
      <c r="D11" s="19">
        <v>114.8</v>
      </c>
      <c r="E11" s="19">
        <v>103.8</v>
      </c>
      <c r="F11" s="19">
        <v>98.7</v>
      </c>
      <c r="G11" s="19">
        <v>100.7</v>
      </c>
      <c r="H11" s="19">
        <v>106.8</v>
      </c>
      <c r="I11" s="19">
        <v>103.8</v>
      </c>
      <c r="J11" s="19">
        <v>98.4</v>
      </c>
      <c r="K11" s="19">
        <v>100.6</v>
      </c>
      <c r="L11" s="19">
        <v>105.3</v>
      </c>
      <c r="M11" s="19">
        <v>100.1</v>
      </c>
      <c r="N11" s="13"/>
    </row>
    <row r="12" ht="9.75" customHeight="1"/>
    <row r="13" ht="14.25" thickBot="1">
      <c r="A13" s="4" t="s">
        <v>11</v>
      </c>
    </row>
    <row r="14" spans="1:8" ht="14.25" thickTop="1">
      <c r="A14" s="5"/>
      <c r="B14" s="21"/>
      <c r="C14" s="115" t="s">
        <v>16</v>
      </c>
      <c r="D14" s="17" t="s">
        <v>18</v>
      </c>
      <c r="E14" s="22" t="s">
        <v>28</v>
      </c>
      <c r="F14" s="23"/>
      <c r="G14" s="23"/>
      <c r="H14" s="23"/>
    </row>
    <row r="15" spans="1:8" ht="13.5">
      <c r="A15" s="15"/>
      <c r="B15" s="24" t="s">
        <v>27</v>
      </c>
      <c r="C15" s="116"/>
      <c r="D15" s="18" t="s">
        <v>19</v>
      </c>
      <c r="E15" s="18" t="s">
        <v>16</v>
      </c>
      <c r="F15" s="18" t="s">
        <v>12</v>
      </c>
      <c r="G15" s="18" t="s">
        <v>20</v>
      </c>
      <c r="H15" s="18" t="s">
        <v>13</v>
      </c>
    </row>
    <row r="16" spans="1:8" ht="13.5" customHeight="1">
      <c r="A16" s="113" t="s">
        <v>21</v>
      </c>
      <c r="B16" s="114"/>
      <c r="C16" s="26">
        <v>130939</v>
      </c>
      <c r="D16" s="26">
        <v>5</v>
      </c>
      <c r="E16" s="26">
        <v>130934</v>
      </c>
      <c r="F16" s="26">
        <v>73965</v>
      </c>
      <c r="G16" s="26">
        <v>40374</v>
      </c>
      <c r="H16" s="26">
        <v>16595</v>
      </c>
    </row>
    <row r="17" spans="1:8" ht="13.5">
      <c r="A17" s="15"/>
      <c r="B17" s="25" t="s">
        <v>30</v>
      </c>
      <c r="C17" s="14">
        <v>13577</v>
      </c>
      <c r="D17" s="14">
        <v>2</v>
      </c>
      <c r="E17" s="14">
        <v>13575</v>
      </c>
      <c r="F17" s="14">
        <v>10866</v>
      </c>
      <c r="G17" s="14">
        <v>2709</v>
      </c>
      <c r="H17" s="14" t="s">
        <v>17</v>
      </c>
    </row>
    <row r="18" spans="1:8" ht="13.5">
      <c r="A18" s="15"/>
      <c r="B18" s="25" t="s">
        <v>25</v>
      </c>
      <c r="C18" s="14">
        <v>96059</v>
      </c>
      <c r="D18" s="14">
        <v>3</v>
      </c>
      <c r="E18" s="14">
        <v>96056</v>
      </c>
      <c r="F18" s="14">
        <v>63099</v>
      </c>
      <c r="G18" s="14">
        <v>32882</v>
      </c>
      <c r="H18" s="14">
        <v>75</v>
      </c>
    </row>
    <row r="19" spans="1:8" ht="13.5" customHeight="1">
      <c r="A19" s="15"/>
      <c r="B19" s="25" t="s">
        <v>14</v>
      </c>
      <c r="C19" s="14">
        <v>21303</v>
      </c>
      <c r="D19" s="14" t="s">
        <v>17</v>
      </c>
      <c r="E19" s="14">
        <v>21303</v>
      </c>
      <c r="F19" s="14" t="s">
        <v>17</v>
      </c>
      <c r="G19" s="14">
        <v>4783</v>
      </c>
      <c r="H19" s="14">
        <v>16520</v>
      </c>
    </row>
    <row r="20" spans="1:8" ht="13.5" customHeight="1">
      <c r="A20" s="119" t="s">
        <v>22</v>
      </c>
      <c r="B20" s="120"/>
      <c r="C20" s="14">
        <v>146012</v>
      </c>
      <c r="D20" s="14">
        <v>401</v>
      </c>
      <c r="E20" s="14">
        <v>145611</v>
      </c>
      <c r="F20" s="14">
        <v>80766</v>
      </c>
      <c r="G20" s="14">
        <v>46437</v>
      </c>
      <c r="H20" s="14">
        <v>18408</v>
      </c>
    </row>
    <row r="21" spans="1:8" ht="13.5" customHeight="1" thickBot="1">
      <c r="A21" s="121" t="s">
        <v>29</v>
      </c>
      <c r="B21" s="122"/>
      <c r="C21" s="19">
        <v>89.7</v>
      </c>
      <c r="D21" s="19">
        <v>1.2</v>
      </c>
      <c r="E21" s="19">
        <v>89.9</v>
      </c>
      <c r="F21" s="19">
        <v>91.6</v>
      </c>
      <c r="G21" s="19">
        <v>86.9</v>
      </c>
      <c r="H21" s="19">
        <v>90.2</v>
      </c>
    </row>
    <row r="22" spans="1:2" ht="13.5">
      <c r="A22" s="16"/>
      <c r="B22" s="16"/>
    </row>
  </sheetData>
  <mergeCells count="10">
    <mergeCell ref="A20:B20"/>
    <mergeCell ref="A21:B21"/>
    <mergeCell ref="A5:B5"/>
    <mergeCell ref="A10:B10"/>
    <mergeCell ref="A11:B11"/>
    <mergeCell ref="A16:B16"/>
    <mergeCell ref="C14:C15"/>
    <mergeCell ref="C3:F3"/>
    <mergeCell ref="G3:J3"/>
    <mergeCell ref="K3:M3"/>
  </mergeCells>
  <printOptions/>
  <pageMargins left="0.49" right="0.32" top="1" bottom="1" header="0.512" footer="0.512"/>
  <pageSetup fitToHeight="1" fitToWidth="1" orientation="landscape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"/>
  <sheetViews>
    <sheetView workbookViewId="0" topLeftCell="A1">
      <selection activeCell="A1" sqref="A1"/>
    </sheetView>
  </sheetViews>
  <sheetFormatPr defaultColWidth="8.66015625" defaultRowHeight="18"/>
  <cols>
    <col min="1" max="16384" width="8.83203125" style="1" customWidth="1"/>
  </cols>
  <sheetData>
    <row r="1" spans="1:2" ht="13.5">
      <c r="A1" s="1" t="s">
        <v>0</v>
      </c>
      <c r="B1" s="1" t="s">
        <v>31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京都府総務部統計課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京都府総務部統計課</dc:creator>
  <cp:keywords/>
  <dc:description/>
  <cp:lastModifiedBy>setup</cp:lastModifiedBy>
  <cp:lastPrinted>2007-11-14T07:22:54Z</cp:lastPrinted>
  <dcterms:created xsi:type="dcterms:W3CDTF">2003-12-05T02:36:07Z</dcterms:created>
  <dcterms:modified xsi:type="dcterms:W3CDTF">2008-01-11T09:55:27Z</dcterms:modified>
  <cp:category/>
  <cp:version/>
  <cp:contentType/>
  <cp:contentStatus/>
</cp:coreProperties>
</file>