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50" windowWidth="13710" windowHeight="7710"/>
  </bookViews>
  <sheets>
    <sheet name="21年度" sheetId="9" r:id="rId1"/>
    <sheet name="20年度" sheetId="10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Titles" localSheetId="3">'18年度'!$A:$A</definedName>
    <definedName name="_xlnm.Print_Titles" localSheetId="2">'19年度'!$A:$A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O19" i="10" l="1"/>
  <c r="B19" i="10"/>
  <c r="O18" i="10"/>
  <c r="B18" i="10"/>
  <c r="O17" i="10"/>
  <c r="B17" i="10"/>
  <c r="O16" i="10"/>
  <c r="B16" i="10"/>
  <c r="O15" i="10"/>
  <c r="B15" i="10"/>
  <c r="O14" i="10"/>
  <c r="B14" i="10"/>
  <c r="O13" i="10"/>
  <c r="B13" i="10"/>
  <c r="O12" i="10"/>
  <c r="B12" i="10"/>
  <c r="O11" i="10"/>
  <c r="B11" i="10"/>
  <c r="O10" i="10"/>
  <c r="B10" i="10"/>
  <c r="O9" i="10"/>
  <c r="B9" i="10"/>
  <c r="O8" i="10"/>
  <c r="B8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<sst xmlns="http://schemas.openxmlformats.org/spreadsheetml/2006/main" count="276" uniqueCount="90">
  <si>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</si>
  <si>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</si>
  <si>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</si>
  <si>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</si>
  <si>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</si>
  <si>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</si>
  <si>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</si>
  <si>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</si>
  <si>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</si>
  <si>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</si>
  <si>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</si>
  <si>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</si>
  <si>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</si>
  <si>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</si>
  <si>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</si>
  <si>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</si>
  <si>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</si>
  <si>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</si>
  <si>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</si>
  <si>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</si>
  <si>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</si>
  <si>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</si>
  <si>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</si>
  <si>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</si>
  <si>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</si>
  <si>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</si>
  <si>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</si>
  <si>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</si>
  <si>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</si>
  <si>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</si>
  <si>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</si>
  <si>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</si>
  <si>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</si>
  <si>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</si>
  <si>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</si>
  <si>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</si>
  <si>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</si>
  <si>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</si>
  <si>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</si>
  <si>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</si>
  <si>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</si>
  <si>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</si>
  <si>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</si>
  <si>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</si>
  <si>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</si>
  <si>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</si>
  <si>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</si>
  <si>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</si>
  <si>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</si>
  <si>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</si>
  <si>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</si>
  <si>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</si>
  <si>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</si>
  <si>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</si>
  <si>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</si>
  <si>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</si>
  <si>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</si>
  <si>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</si>
  <si>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</si>
  <si>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</si>
  <si>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</si>
  <si>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</si>
  <si>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</si>
  <si>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</si>
  <si>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</si>
  <si>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</si>
  <si>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</si>
  <si>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</si>
  <si>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平成1６年4月</t>
    <rPh sb="0" eb="2">
      <t>ヘイセイ</t>
    </rPh>
    <rPh sb="4" eb="5">
      <t>ネン</t>
    </rPh>
    <rPh sb="6" eb="7">
      <t>ガツ</t>
    </rPh>
    <phoneticPr fontId="3"/>
  </si>
  <si>
    <t>平成1７年1月</t>
    <rPh sb="0" eb="2">
      <t>ヘイセイ</t>
    </rPh>
    <rPh sb="4" eb="5">
      <t>ネン</t>
    </rPh>
    <rPh sb="6" eb="7">
      <t>ガツ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</si>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</sst>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76" fontId="14" fillId="0" borderId="0" xfId="1" applyNumberFormat="1" applyFont="1" applyBorder="1" applyAlignment="1">
      <alignment vertical="center" shrinkToFit="1"/>
    </xf>
    <xf numFmtId="176" fontId="11" fillId="0" borderId="0" xfId="1" applyNumberFormat="1" applyFont="1" applyBorder="1" applyAlignment="1">
      <alignment vertical="center" shrinkToFit="1"/>
    </xf>
    <xf numFmtId="0" fontId="15" fillId="0" borderId="5" xfId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 shrinkToFit="1"/>
    </xf>
    <xf numFmtId="176" fontId="14" fillId="0" borderId="0" xfId="1" applyNumberFormat="1" applyFont="1" applyBorder="1" applyAlignment="1">
      <alignment horizontal="right" vertical="center"/>
    </xf>
    <xf numFmtId="0" fontId="11" fillId="0" borderId="5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176" fontId="11" fillId="0" borderId="12" xfId="1" applyNumberFormat="1" applyFont="1" applyBorder="1" applyAlignment="1">
      <alignment vertical="center" shrinkToFit="1"/>
    </xf>
    <xf numFmtId="176" fontId="11" fillId="0" borderId="4" xfId="1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 shrinkToFit="1"/>
    </xf>
    <xf numFmtId="176" fontId="14" fillId="0" borderId="4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176" fontId="19" fillId="0" borderId="0" xfId="1" applyNumberFormat="1" applyFont="1" applyBorder="1" applyAlignment="1">
      <alignment vertical="center" shrinkToFit="1"/>
    </xf>
    <xf numFmtId="0" fontId="20" fillId="0" borderId="0" xfId="1" applyFont="1" applyAlignment="1">
      <alignment horizontal="left" vertical="center"/>
    </xf>
    <xf numFmtId="0" fontId="21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176" fontId="16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176" fontId="11" fillId="0" borderId="4" xfId="1" applyNumberFormat="1" applyFont="1" applyBorder="1" applyAlignment="1">
      <alignment vertical="center" shrinkToFit="1"/>
    </xf>
    <xf numFmtId="176" fontId="11" fillId="0" borderId="0" xfId="1" applyNumberFormat="1" applyFont="1" applyAlignment="1">
      <alignment horizontal="right" vertical="center"/>
    </xf>
    <xf numFmtId="176" fontId="15" fillId="0" borderId="0" xfId="1" applyNumberFormat="1" applyFont="1" applyBorder="1" applyAlignment="1">
      <alignment vertical="center" shrinkToFit="1"/>
    </xf>
    <xf numFmtId="0" fontId="11" fillId="0" borderId="5" xfId="1" applyFont="1" applyBorder="1" applyAlignment="1">
      <alignment horizontal="right" vertical="center" indent="1"/>
    </xf>
    <xf numFmtId="0" fontId="11" fillId="0" borderId="6" xfId="1" applyFont="1" applyBorder="1" applyAlignment="1">
      <alignment horizontal="right" vertical="center" indent="1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22" fillId="0" borderId="0" xfId="1" applyNumberFormat="1" applyFont="1" applyAlignment="1">
      <alignment vertical="center"/>
    </xf>
    <xf numFmtId="0" fontId="22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標準" xfId="0" builtinId="0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/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79" customFormat="1" ht="21" customHeight="1">
      <c r="A1" s="78" t="s">
        <v>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01" t="s">
        <v>54</v>
      </c>
      <c r="C3" s="100" t="s">
        <v>82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45</v>
      </c>
      <c r="Q3" s="103" t="s">
        <v>46</v>
      </c>
    </row>
    <row r="4" spans="1:18" ht="46.5" customHeight="1">
      <c r="A4" s="64"/>
      <c r="B4" s="102"/>
      <c r="C4" s="45" t="s">
        <v>56</v>
      </c>
      <c r="D4" s="45" t="s">
        <v>57</v>
      </c>
      <c r="E4" s="45" t="s">
        <v>2</v>
      </c>
      <c r="F4" s="99" t="s">
        <v>58</v>
      </c>
      <c r="G4" s="99" t="s">
        <v>59</v>
      </c>
      <c r="H4" s="99" t="s">
        <v>60</v>
      </c>
      <c r="I4" s="99" t="s">
        <v>61</v>
      </c>
      <c r="J4" s="99" t="s">
        <v>62</v>
      </c>
      <c r="K4" s="99" t="s">
        <v>63</v>
      </c>
      <c r="L4" s="99" t="s">
        <v>64</v>
      </c>
      <c r="M4" s="45" t="s">
        <v>65</v>
      </c>
      <c r="N4" s="99" t="s">
        <v>66</v>
      </c>
      <c r="O4" s="45" t="s">
        <v>47</v>
      </c>
      <c r="P4" s="102"/>
      <c r="Q4" s="104"/>
    </row>
    <row r="5" spans="1:18" ht="21" customHeight="1">
      <c r="A5" s="81" t="s">
        <v>87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72"/>
    </row>
    <row r="6" spans="1:18" ht="21" customHeight="1">
      <c r="A6" s="81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72"/>
    </row>
    <row r="7" spans="1:18" s="98" customFormat="1" ht="21" customHeight="1">
      <c r="A7" s="94">
        <v>21</v>
      </c>
      <c r="B7" s="95">
        <v>500158</v>
      </c>
      <c r="C7" s="96">
        <v>33410</v>
      </c>
      <c r="D7" s="96">
        <v>13748</v>
      </c>
      <c r="E7" s="96">
        <v>37996</v>
      </c>
      <c r="F7" s="96">
        <v>11192</v>
      </c>
      <c r="G7" s="96">
        <v>10641</v>
      </c>
      <c r="H7" s="96">
        <v>14862</v>
      </c>
      <c r="I7" s="96">
        <v>10568</v>
      </c>
      <c r="J7" s="96">
        <v>7988</v>
      </c>
      <c r="K7" s="96">
        <v>11448</v>
      </c>
      <c r="L7" s="96">
        <v>7810</v>
      </c>
      <c r="M7" s="96">
        <v>11238</v>
      </c>
      <c r="N7" s="96">
        <v>11473</v>
      </c>
      <c r="O7" s="96">
        <v>221708</v>
      </c>
      <c r="P7" s="96">
        <v>25553</v>
      </c>
      <c r="Q7" s="96">
        <v>70523</v>
      </c>
      <c r="R7" s="97"/>
    </row>
    <row r="8" spans="1:18" ht="21" customHeight="1">
      <c r="A8" s="81" t="s">
        <v>88</v>
      </c>
      <c r="B8" s="82">
        <v>25539</v>
      </c>
      <c r="C8" s="83">
        <v>1249</v>
      </c>
      <c r="D8" s="83">
        <v>811</v>
      </c>
      <c r="E8" s="83">
        <v>1669</v>
      </c>
      <c r="F8" s="83">
        <v>468</v>
      </c>
      <c r="G8" s="83">
        <v>460</v>
      </c>
      <c r="H8" s="83">
        <v>893</v>
      </c>
      <c r="I8" s="83">
        <v>572</v>
      </c>
      <c r="J8" s="83">
        <v>288</v>
      </c>
      <c r="K8" s="83">
        <v>467</v>
      </c>
      <c r="L8" s="84">
        <v>259</v>
      </c>
      <c r="M8" s="83">
        <v>551</v>
      </c>
      <c r="N8" s="83">
        <v>499</v>
      </c>
      <c r="O8" s="83">
        <v>8287</v>
      </c>
      <c r="P8" s="83">
        <v>2162</v>
      </c>
      <c r="Q8" s="83">
        <v>6904</v>
      </c>
      <c r="R8" s="72"/>
    </row>
    <row r="9" spans="1:18" ht="21" customHeight="1">
      <c r="A9" s="85">
        <v>5</v>
      </c>
      <c r="B9" s="82">
        <v>31587</v>
      </c>
      <c r="C9" s="83">
        <v>1914</v>
      </c>
      <c r="D9" s="83">
        <v>899</v>
      </c>
      <c r="E9" s="83">
        <v>2943</v>
      </c>
      <c r="F9" s="83">
        <v>585</v>
      </c>
      <c r="G9" s="83">
        <v>589</v>
      </c>
      <c r="H9" s="83">
        <v>1229</v>
      </c>
      <c r="I9" s="83">
        <v>617</v>
      </c>
      <c r="J9" s="83">
        <v>394</v>
      </c>
      <c r="K9" s="83">
        <v>573</v>
      </c>
      <c r="L9" s="84">
        <v>397</v>
      </c>
      <c r="M9" s="83">
        <v>770</v>
      </c>
      <c r="N9" s="83">
        <v>902</v>
      </c>
      <c r="O9" s="83">
        <v>11074</v>
      </c>
      <c r="P9" s="83">
        <v>2558</v>
      </c>
      <c r="Q9" s="83">
        <v>6143</v>
      </c>
      <c r="R9" s="72"/>
    </row>
    <row r="10" spans="1:18" ht="21" customHeight="1">
      <c r="A10" s="85">
        <v>6</v>
      </c>
      <c r="B10" s="82">
        <v>26699</v>
      </c>
      <c r="C10" s="83">
        <v>1317</v>
      </c>
      <c r="D10" s="83">
        <v>732</v>
      </c>
      <c r="E10" s="83">
        <v>1955</v>
      </c>
      <c r="F10" s="83">
        <v>515</v>
      </c>
      <c r="G10" s="83">
        <v>515</v>
      </c>
      <c r="H10" s="83">
        <v>799</v>
      </c>
      <c r="I10" s="83">
        <v>491</v>
      </c>
      <c r="J10" s="83">
        <v>392</v>
      </c>
      <c r="K10" s="83">
        <v>567</v>
      </c>
      <c r="L10" s="84">
        <v>361</v>
      </c>
      <c r="M10" s="83">
        <v>626</v>
      </c>
      <c r="N10" s="83">
        <v>635</v>
      </c>
      <c r="O10" s="83">
        <v>10177</v>
      </c>
      <c r="P10" s="83">
        <v>1989</v>
      </c>
      <c r="Q10" s="83">
        <v>5628</v>
      </c>
      <c r="R10" s="72"/>
    </row>
    <row r="11" spans="1:18" ht="21" customHeight="1">
      <c r="A11" s="85">
        <v>7</v>
      </c>
      <c r="B11" s="82">
        <v>24924</v>
      </c>
      <c r="C11" s="83">
        <v>1239</v>
      </c>
      <c r="D11" s="83">
        <v>774</v>
      </c>
      <c r="E11" s="83">
        <v>1674</v>
      </c>
      <c r="F11" s="83">
        <v>495</v>
      </c>
      <c r="G11" s="83">
        <v>458</v>
      </c>
      <c r="H11" s="83">
        <v>767</v>
      </c>
      <c r="I11" s="83">
        <v>454</v>
      </c>
      <c r="J11" s="83">
        <v>333</v>
      </c>
      <c r="K11" s="83">
        <v>476</v>
      </c>
      <c r="L11" s="84">
        <v>316</v>
      </c>
      <c r="M11" s="83">
        <v>543</v>
      </c>
      <c r="N11" s="83">
        <v>548</v>
      </c>
      <c r="O11" s="83">
        <v>8998</v>
      </c>
      <c r="P11" s="83">
        <v>1949</v>
      </c>
      <c r="Q11" s="83">
        <v>5900</v>
      </c>
      <c r="R11" s="72"/>
    </row>
    <row r="12" spans="1:18" ht="21" customHeight="1">
      <c r="A12" s="85">
        <v>8</v>
      </c>
      <c r="B12" s="82">
        <v>35561</v>
      </c>
      <c r="C12" s="83">
        <v>2391</v>
      </c>
      <c r="D12" s="83">
        <v>1050</v>
      </c>
      <c r="E12" s="83">
        <v>2888</v>
      </c>
      <c r="F12" s="83">
        <v>761</v>
      </c>
      <c r="G12" s="83">
        <v>682</v>
      </c>
      <c r="H12" s="83">
        <v>1042</v>
      </c>
      <c r="I12" s="83">
        <v>745</v>
      </c>
      <c r="J12" s="83">
        <v>524</v>
      </c>
      <c r="K12" s="83">
        <v>788</v>
      </c>
      <c r="L12" s="84">
        <v>480</v>
      </c>
      <c r="M12" s="84">
        <v>855</v>
      </c>
      <c r="N12" s="83">
        <v>826</v>
      </c>
      <c r="O12" s="83">
        <v>14620</v>
      </c>
      <c r="P12" s="83">
        <v>2112</v>
      </c>
      <c r="Q12" s="83">
        <v>5797</v>
      </c>
      <c r="R12" s="72"/>
    </row>
    <row r="13" spans="1:18" ht="21" customHeight="1">
      <c r="A13" s="85">
        <v>9</v>
      </c>
      <c r="B13" s="82">
        <v>46321</v>
      </c>
      <c r="C13" s="83">
        <v>3928</v>
      </c>
      <c r="D13" s="83">
        <v>1348</v>
      </c>
      <c r="E13" s="83">
        <v>4057</v>
      </c>
      <c r="F13" s="83">
        <v>1043</v>
      </c>
      <c r="G13" s="83">
        <v>1022</v>
      </c>
      <c r="H13" s="83">
        <v>1381</v>
      </c>
      <c r="I13" s="83">
        <v>1030</v>
      </c>
      <c r="J13" s="83">
        <v>782</v>
      </c>
      <c r="K13" s="83">
        <v>1168</v>
      </c>
      <c r="L13" s="84">
        <v>744</v>
      </c>
      <c r="M13" s="83">
        <v>1106</v>
      </c>
      <c r="N13" s="83">
        <v>934</v>
      </c>
      <c r="O13" s="83">
        <v>20478</v>
      </c>
      <c r="P13" s="83">
        <v>2174</v>
      </c>
      <c r="Q13" s="83">
        <v>5126</v>
      </c>
      <c r="R13" s="72"/>
    </row>
    <row r="14" spans="1:18" ht="21" customHeight="1">
      <c r="A14" s="85">
        <v>10</v>
      </c>
      <c r="B14" s="82">
        <v>59814</v>
      </c>
      <c r="C14" s="83">
        <v>4554</v>
      </c>
      <c r="D14" s="83">
        <v>1540</v>
      </c>
      <c r="E14" s="83">
        <v>5452</v>
      </c>
      <c r="F14" s="83">
        <v>1527</v>
      </c>
      <c r="G14" s="83">
        <v>1322</v>
      </c>
      <c r="H14" s="83">
        <v>1624</v>
      </c>
      <c r="I14" s="83">
        <v>1311</v>
      </c>
      <c r="J14" s="83">
        <v>1000</v>
      </c>
      <c r="K14" s="83">
        <v>1527</v>
      </c>
      <c r="L14" s="84">
        <v>996</v>
      </c>
      <c r="M14" s="83">
        <v>1222</v>
      </c>
      <c r="N14" s="83">
        <v>1302</v>
      </c>
      <c r="O14" s="83">
        <v>28494</v>
      </c>
      <c r="P14" s="83">
        <v>2058</v>
      </c>
      <c r="Q14" s="83">
        <v>5885</v>
      </c>
      <c r="R14" s="72"/>
    </row>
    <row r="15" spans="1:18" ht="21" customHeight="1">
      <c r="A15" s="85">
        <v>11</v>
      </c>
      <c r="B15" s="82">
        <v>68355</v>
      </c>
      <c r="C15" s="83">
        <v>5041</v>
      </c>
      <c r="D15" s="83">
        <v>1568</v>
      </c>
      <c r="E15" s="83">
        <v>6828</v>
      </c>
      <c r="F15" s="83">
        <v>1430</v>
      </c>
      <c r="G15" s="83">
        <v>1429</v>
      </c>
      <c r="H15" s="83">
        <v>1754</v>
      </c>
      <c r="I15" s="83">
        <v>1394</v>
      </c>
      <c r="J15" s="83">
        <v>1081</v>
      </c>
      <c r="K15" s="83">
        <v>1538</v>
      </c>
      <c r="L15" s="84">
        <v>1127</v>
      </c>
      <c r="M15" s="83">
        <v>1398</v>
      </c>
      <c r="N15" s="83">
        <v>1325</v>
      </c>
      <c r="O15" s="83">
        <v>33983</v>
      </c>
      <c r="P15" s="83">
        <v>2406</v>
      </c>
      <c r="Q15" s="83">
        <v>6053</v>
      </c>
      <c r="R15" s="72"/>
    </row>
    <row r="16" spans="1:18" ht="21" customHeight="1">
      <c r="A16" s="85">
        <v>12</v>
      </c>
      <c r="B16" s="82">
        <v>50741</v>
      </c>
      <c r="C16" s="83">
        <v>4158</v>
      </c>
      <c r="D16" s="83">
        <v>1472</v>
      </c>
      <c r="E16" s="83">
        <v>3532</v>
      </c>
      <c r="F16" s="83">
        <v>1237</v>
      </c>
      <c r="G16" s="83">
        <v>1160</v>
      </c>
      <c r="H16" s="83">
        <v>1427</v>
      </c>
      <c r="I16" s="83">
        <v>1060</v>
      </c>
      <c r="J16" s="83">
        <v>880</v>
      </c>
      <c r="K16" s="83">
        <v>1249</v>
      </c>
      <c r="L16" s="84">
        <v>848</v>
      </c>
      <c r="M16" s="83">
        <v>1040</v>
      </c>
      <c r="N16" s="83">
        <v>1181</v>
      </c>
      <c r="O16" s="83">
        <v>23274</v>
      </c>
      <c r="P16" s="83">
        <v>2393</v>
      </c>
      <c r="Q16" s="83">
        <v>5830</v>
      </c>
      <c r="R16" s="72"/>
    </row>
    <row r="17" spans="1:18" ht="21" customHeight="1">
      <c r="A17" s="81" t="s">
        <v>89</v>
      </c>
      <c r="B17" s="82">
        <v>51968</v>
      </c>
      <c r="C17" s="83">
        <v>3748</v>
      </c>
      <c r="D17" s="83">
        <v>1411</v>
      </c>
      <c r="E17" s="83">
        <v>3015</v>
      </c>
      <c r="F17" s="83">
        <v>1270</v>
      </c>
      <c r="G17" s="83">
        <v>1225</v>
      </c>
      <c r="H17" s="83">
        <v>1540</v>
      </c>
      <c r="I17" s="83">
        <v>1121</v>
      </c>
      <c r="J17" s="83">
        <v>909</v>
      </c>
      <c r="K17" s="83">
        <v>1281</v>
      </c>
      <c r="L17" s="84">
        <v>894</v>
      </c>
      <c r="M17" s="83">
        <v>1182</v>
      </c>
      <c r="N17" s="83">
        <v>1235</v>
      </c>
      <c r="O17" s="83">
        <v>24729</v>
      </c>
      <c r="P17" s="83">
        <v>2264</v>
      </c>
      <c r="Q17" s="83">
        <v>6144</v>
      </c>
      <c r="R17" s="72"/>
    </row>
    <row r="18" spans="1:18" ht="21" customHeight="1">
      <c r="A18" s="85">
        <v>2</v>
      </c>
      <c r="B18" s="82">
        <v>36692</v>
      </c>
      <c r="C18" s="83">
        <v>2040</v>
      </c>
      <c r="D18" s="83">
        <v>976</v>
      </c>
      <c r="E18" s="83">
        <v>1899</v>
      </c>
      <c r="F18" s="86">
        <v>936</v>
      </c>
      <c r="G18" s="86">
        <v>881</v>
      </c>
      <c r="H18" s="83">
        <v>1054</v>
      </c>
      <c r="I18" s="83">
        <v>794</v>
      </c>
      <c r="J18" s="83">
        <v>617</v>
      </c>
      <c r="K18" s="83">
        <v>896</v>
      </c>
      <c r="L18" s="84">
        <v>611</v>
      </c>
      <c r="M18" s="83">
        <v>791</v>
      </c>
      <c r="N18" s="83">
        <v>950</v>
      </c>
      <c r="O18" s="83">
        <v>17317</v>
      </c>
      <c r="P18" s="83">
        <v>1618</v>
      </c>
      <c r="Q18" s="83">
        <v>5312</v>
      </c>
      <c r="R18" s="72"/>
    </row>
    <row r="19" spans="1:18" ht="22.5" customHeight="1" thickBot="1">
      <c r="A19" s="87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72"/>
    </row>
    <row r="20" spans="1:18" ht="21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2"/>
    </row>
    <row r="21" spans="1:18" ht="21" customHeight="1">
      <c r="A21" s="91"/>
      <c r="B21" s="93"/>
    </row>
    <row r="22" spans="1:18" ht="21" customHeight="1">
      <c r="A22" s="93"/>
      <c r="B22" s="93"/>
    </row>
  </sheetData>
  <mergeCells count="4">
    <mergeCell ref="C3:O3"/>
    <mergeCell ref="P3:P4"/>
    <mergeCell ref="Q3:Q4"/>
    <mergeCell ref="B3:B4"/>
  </mergeCells>
  <phoneticPr fontId="3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A8" sqref="A8"/>
    </sheetView>
  </sheetViews>
  <sheetFormatPr defaultRowHeight="13.5"/>
  <cols>
    <col min="1" max="16384" width="8.796875" style="1"/>
  </cols>
  <sheetData>
    <row r="1" spans="1:2">
      <c r="A1" s="1" t="s">
        <v>34</v>
      </c>
      <c r="B1" s="1" t="s">
        <v>1</v>
      </c>
    </row>
    <row r="2" spans="1:2">
      <c r="A2" s="20" t="s">
        <v>36</v>
      </c>
      <c r="B2" s="1" t="s">
        <v>37</v>
      </c>
    </row>
    <row r="3" spans="1:2">
      <c r="B3" s="1" t="s">
        <v>38</v>
      </c>
    </row>
    <row r="4" spans="1:2">
      <c r="B4" s="1" t="s">
        <v>39</v>
      </c>
    </row>
    <row r="5" spans="1:2">
      <c r="A5" s="20" t="s">
        <v>40</v>
      </c>
      <c r="B5" s="1" t="s">
        <v>35</v>
      </c>
    </row>
    <row r="6" spans="1:2">
      <c r="A6" s="20" t="s">
        <v>41</v>
      </c>
      <c r="B6" s="1" t="s">
        <v>42</v>
      </c>
    </row>
    <row r="7" spans="1:2">
      <c r="B7" s="1" t="s">
        <v>83</v>
      </c>
    </row>
    <row r="9" spans="1:2">
      <c r="A9" s="1" t="s">
        <v>0</v>
      </c>
      <c r="B9" s="1" t="s">
        <v>77</v>
      </c>
    </row>
  </sheetData>
  <phoneticPr fontId="2"/>
  <pageMargins left="0.75" right="0.75" top="1" bottom="1" header="0.51200000000000001" footer="0.51200000000000001"/>
  <pageSetup paperSize="9" orientation="landscape" verticalDpi="0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zoomScaleNormal="100" workbookViewId="0">
      <selection activeCell="B19" sqref="B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79" customFormat="1" ht="21" customHeight="1">
      <c r="A1" s="78" t="s">
        <v>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01" t="s">
        <v>54</v>
      </c>
      <c r="C3" s="100" t="s">
        <v>82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45</v>
      </c>
      <c r="Q3" s="103" t="s">
        <v>46</v>
      </c>
    </row>
    <row r="4" spans="1:18" ht="46.5" customHeight="1">
      <c r="A4" s="64"/>
      <c r="B4" s="102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02"/>
      <c r="Q4" s="104"/>
    </row>
    <row r="5" spans="1:18" ht="21" customHeight="1">
      <c r="A5" s="81" t="s">
        <v>84</v>
      </c>
      <c r="B5" s="82">
        <v>407325</v>
      </c>
      <c r="C5" s="82">
        <v>19714</v>
      </c>
      <c r="D5" s="82">
        <v>11777</v>
      </c>
      <c r="E5" s="82">
        <v>17752</v>
      </c>
      <c r="F5" s="82">
        <v>7443</v>
      </c>
      <c r="G5" s="82">
        <v>7756</v>
      </c>
      <c r="H5" s="82">
        <v>10341</v>
      </c>
      <c r="I5" s="82">
        <v>8437</v>
      </c>
      <c r="J5" s="82">
        <v>7172</v>
      </c>
      <c r="K5" s="82">
        <v>7081</v>
      </c>
      <c r="L5" s="82">
        <v>14680</v>
      </c>
      <c r="M5" s="82">
        <v>10022</v>
      </c>
      <c r="N5" s="82">
        <v>10364</v>
      </c>
      <c r="O5" s="82">
        <v>36618</v>
      </c>
      <c r="P5" s="82">
        <v>205914</v>
      </c>
      <c r="Q5" s="82">
        <v>32254</v>
      </c>
      <c r="R5" s="72"/>
    </row>
    <row r="6" spans="1:18" ht="21" customHeight="1">
      <c r="A6" s="81">
        <v>19</v>
      </c>
      <c r="B6" s="82">
        <v>495000</v>
      </c>
      <c r="C6" s="82">
        <v>24708</v>
      </c>
      <c r="D6" s="82">
        <v>17324</v>
      </c>
      <c r="E6" s="82">
        <v>22285</v>
      </c>
      <c r="F6" s="82">
        <v>10591</v>
      </c>
      <c r="G6" s="82">
        <v>10922</v>
      </c>
      <c r="H6" s="82">
        <v>15779</v>
      </c>
      <c r="I6" s="82">
        <v>12293</v>
      </c>
      <c r="J6" s="82">
        <v>10270</v>
      </c>
      <c r="K6" s="82">
        <v>9882</v>
      </c>
      <c r="L6" s="82">
        <v>21357</v>
      </c>
      <c r="M6" s="82">
        <v>13854</v>
      </c>
      <c r="N6" s="82">
        <v>14308</v>
      </c>
      <c r="O6" s="82">
        <v>52487</v>
      </c>
      <c r="P6" s="82">
        <v>218502</v>
      </c>
      <c r="Q6" s="82">
        <v>40438</v>
      </c>
      <c r="R6" s="72"/>
    </row>
    <row r="7" spans="1:18" s="98" customFormat="1" ht="21" customHeight="1">
      <c r="A7" s="94">
        <v>20</v>
      </c>
      <c r="B7" s="95">
        <f t="shared" ref="B7:B19" si="0">SUM(C7:Q7)</f>
        <v>339879</v>
      </c>
      <c r="C7" s="96">
        <f t="shared" ref="C7:O7" si="1">SUM(C8:C19)</f>
        <v>17572</v>
      </c>
      <c r="D7" s="96">
        <f t="shared" si="1"/>
        <v>9990</v>
      </c>
      <c r="E7" s="96">
        <f t="shared" si="1"/>
        <v>21771</v>
      </c>
      <c r="F7" s="96">
        <f t="shared" si="1"/>
        <v>6794</v>
      </c>
      <c r="G7" s="96">
        <f t="shared" si="1"/>
        <v>6532</v>
      </c>
      <c r="H7" s="96">
        <f t="shared" si="1"/>
        <v>10865</v>
      </c>
      <c r="I7" s="96">
        <f t="shared" si="1"/>
        <v>6823</v>
      </c>
      <c r="J7" s="96">
        <f t="shared" si="1"/>
        <v>4421</v>
      </c>
      <c r="K7" s="96">
        <f t="shared" si="1"/>
        <v>6535</v>
      </c>
      <c r="L7" s="96">
        <f t="shared" si="1"/>
        <v>4509</v>
      </c>
      <c r="M7" s="96">
        <f t="shared" si="1"/>
        <v>7996</v>
      </c>
      <c r="N7" s="96">
        <f t="shared" si="1"/>
        <v>7790</v>
      </c>
      <c r="O7" s="96">
        <f t="shared" si="1"/>
        <v>122285</v>
      </c>
      <c r="P7" s="96">
        <f>SUM(P8:P19)</f>
        <v>24168</v>
      </c>
      <c r="Q7" s="96">
        <f>SUM(Q8:Q19)</f>
        <v>81828</v>
      </c>
      <c r="R7" s="97"/>
    </row>
    <row r="8" spans="1:18" ht="21" customHeight="1">
      <c r="A8" s="81" t="s">
        <v>85</v>
      </c>
      <c r="B8" s="82">
        <f>SUM(C8:Q8)</f>
        <v>32049</v>
      </c>
      <c r="C8" s="83">
        <v>1496</v>
      </c>
      <c r="D8" s="83">
        <v>906</v>
      </c>
      <c r="E8" s="83">
        <v>1811</v>
      </c>
      <c r="F8" s="83">
        <v>618</v>
      </c>
      <c r="G8" s="83">
        <v>612</v>
      </c>
      <c r="H8" s="83">
        <v>879</v>
      </c>
      <c r="I8" s="83">
        <v>647</v>
      </c>
      <c r="J8" s="83">
        <v>408</v>
      </c>
      <c r="K8" s="83">
        <v>580</v>
      </c>
      <c r="L8" s="84">
        <v>374</v>
      </c>
      <c r="M8" s="83">
        <v>768</v>
      </c>
      <c r="N8" s="83">
        <v>657</v>
      </c>
      <c r="O8" s="83">
        <f>395+594+335+314+446+351+557+472+445+454+470+980+334+338+340+379+539+440+347+315+316+318+554+349+351+404+5</f>
        <v>11142</v>
      </c>
      <c r="P8" s="83">
        <v>3025</v>
      </c>
      <c r="Q8" s="83">
        <v>8126</v>
      </c>
      <c r="R8" s="72"/>
    </row>
    <row r="9" spans="1:18" ht="21" customHeight="1">
      <c r="A9" s="85">
        <v>5</v>
      </c>
      <c r="B9" s="82">
        <f t="shared" si="0"/>
        <v>37799</v>
      </c>
      <c r="C9" s="83">
        <v>1851</v>
      </c>
      <c r="D9" s="83">
        <v>991</v>
      </c>
      <c r="E9" s="83">
        <v>2122</v>
      </c>
      <c r="F9" s="83">
        <v>907</v>
      </c>
      <c r="G9" s="83">
        <v>892</v>
      </c>
      <c r="H9" s="83">
        <v>1227</v>
      </c>
      <c r="I9" s="83">
        <v>714</v>
      </c>
      <c r="J9" s="83">
        <v>508</v>
      </c>
      <c r="K9" s="83">
        <v>859</v>
      </c>
      <c r="L9" s="84">
        <v>554</v>
      </c>
      <c r="M9" s="83">
        <v>939</v>
      </c>
      <c r="N9" s="83">
        <v>924</v>
      </c>
      <c r="O9" s="83">
        <f>523+880+412+404+574+477+844+571+548+546+550+1148+440+449+483+530+819+588+455+404+404+409+668+471+469+561+3</f>
        <v>14630</v>
      </c>
      <c r="P9" s="83">
        <v>2416</v>
      </c>
      <c r="Q9" s="83">
        <v>8265</v>
      </c>
      <c r="R9" s="72"/>
    </row>
    <row r="10" spans="1:18" ht="21" customHeight="1">
      <c r="A10" s="85">
        <v>6</v>
      </c>
      <c r="B10" s="82">
        <f t="shared" si="0"/>
        <v>31739</v>
      </c>
      <c r="C10" s="83">
        <v>1191</v>
      </c>
      <c r="D10" s="83">
        <v>961</v>
      </c>
      <c r="E10" s="83">
        <v>1631</v>
      </c>
      <c r="F10" s="83">
        <v>668</v>
      </c>
      <c r="G10" s="83">
        <v>663</v>
      </c>
      <c r="H10" s="83">
        <v>979</v>
      </c>
      <c r="I10" s="83">
        <v>652</v>
      </c>
      <c r="J10" s="83">
        <v>436</v>
      </c>
      <c r="K10" s="83">
        <v>661</v>
      </c>
      <c r="L10" s="84">
        <v>442</v>
      </c>
      <c r="M10" s="83">
        <v>703</v>
      </c>
      <c r="N10" s="83">
        <v>680</v>
      </c>
      <c r="O10" s="83">
        <f>429+687+376+376+445+429+634+538+516+519+523+888+425+393+422+427+622+480+498+376+376+376+533+393+401+429+2</f>
        <v>12513</v>
      </c>
      <c r="P10" s="83">
        <v>1863</v>
      </c>
      <c r="Q10" s="83">
        <v>7696</v>
      </c>
      <c r="R10" s="72"/>
    </row>
    <row r="11" spans="1:18" ht="21" customHeight="1">
      <c r="A11" s="85">
        <v>7</v>
      </c>
      <c r="B11" s="82">
        <f t="shared" si="0"/>
        <v>29414</v>
      </c>
      <c r="C11" s="83">
        <v>1089</v>
      </c>
      <c r="D11" s="83">
        <v>850</v>
      </c>
      <c r="E11" s="83">
        <v>1714</v>
      </c>
      <c r="F11" s="83">
        <v>513</v>
      </c>
      <c r="G11" s="83">
        <v>518</v>
      </c>
      <c r="H11" s="83">
        <v>851</v>
      </c>
      <c r="I11" s="83">
        <v>602</v>
      </c>
      <c r="J11" s="83">
        <v>389</v>
      </c>
      <c r="K11" s="83">
        <v>537</v>
      </c>
      <c r="L11" s="84">
        <v>391</v>
      </c>
      <c r="M11" s="83">
        <v>764</v>
      </c>
      <c r="N11" s="83">
        <v>602</v>
      </c>
      <c r="O11" s="83">
        <f>346+490+330+311+397+328+479+507+495+492+510+989+334+348+338+356+464+350+573+311+319+314+443+319+321+400+4</f>
        <v>10868</v>
      </c>
      <c r="P11" s="83">
        <v>1956</v>
      </c>
      <c r="Q11" s="83">
        <v>7770</v>
      </c>
      <c r="R11" s="72"/>
    </row>
    <row r="12" spans="1:18" ht="21" customHeight="1">
      <c r="A12" s="85">
        <v>8</v>
      </c>
      <c r="B12" s="82">
        <f t="shared" si="0"/>
        <v>28267</v>
      </c>
      <c r="C12" s="83">
        <v>1286</v>
      </c>
      <c r="D12" s="83">
        <v>798</v>
      </c>
      <c r="E12" s="83">
        <v>1911</v>
      </c>
      <c r="F12" s="83">
        <v>553</v>
      </c>
      <c r="G12" s="83">
        <v>519</v>
      </c>
      <c r="H12" s="83">
        <v>837</v>
      </c>
      <c r="I12" s="83">
        <v>494</v>
      </c>
      <c r="J12" s="83">
        <v>369</v>
      </c>
      <c r="K12" s="83">
        <v>513</v>
      </c>
      <c r="L12" s="84">
        <v>383</v>
      </c>
      <c r="M12" s="84">
        <v>702</v>
      </c>
      <c r="N12" s="83">
        <v>638</v>
      </c>
      <c r="O12" s="83">
        <f>314+518+264+264+329+295+486+428+391+391+399+1017+309+311+355+361+469+336+495+260+260+262+504+338+356+419+5</f>
        <v>10136</v>
      </c>
      <c r="P12" s="83">
        <v>1968</v>
      </c>
      <c r="Q12" s="83">
        <v>7160</v>
      </c>
      <c r="R12" s="72"/>
    </row>
    <row r="13" spans="1:18" ht="21" customHeight="1">
      <c r="A13" s="85">
        <v>9</v>
      </c>
      <c r="B13" s="82">
        <f t="shared" si="0"/>
        <v>23242</v>
      </c>
      <c r="C13" s="83">
        <v>971</v>
      </c>
      <c r="D13" s="83">
        <v>682</v>
      </c>
      <c r="E13" s="83">
        <v>1309</v>
      </c>
      <c r="F13" s="83">
        <v>436</v>
      </c>
      <c r="G13" s="83">
        <v>408</v>
      </c>
      <c r="H13" s="83">
        <v>716</v>
      </c>
      <c r="I13" s="83">
        <v>409</v>
      </c>
      <c r="J13" s="83">
        <v>256</v>
      </c>
      <c r="K13" s="83">
        <v>429</v>
      </c>
      <c r="L13" s="84">
        <v>259</v>
      </c>
      <c r="M13" s="83">
        <v>627</v>
      </c>
      <c r="N13" s="83">
        <v>569</v>
      </c>
      <c r="O13" s="83">
        <f>246+405+214+187+244+228+400+347+316+316+320+695+216+210+228+248+394+233+348+187+189+188+328+217+220+252+2</f>
        <v>7378</v>
      </c>
      <c r="P13" s="83">
        <v>1890</v>
      </c>
      <c r="Q13" s="83">
        <v>6903</v>
      </c>
      <c r="R13" s="72"/>
    </row>
    <row r="14" spans="1:18" ht="21" customHeight="1">
      <c r="A14" s="85">
        <v>10</v>
      </c>
      <c r="B14" s="82">
        <f t="shared" si="0"/>
        <v>24431</v>
      </c>
      <c r="C14" s="83">
        <v>1174</v>
      </c>
      <c r="D14" s="83">
        <v>720</v>
      </c>
      <c r="E14" s="83">
        <v>1514</v>
      </c>
      <c r="F14" s="83">
        <v>495</v>
      </c>
      <c r="G14" s="83">
        <v>449</v>
      </c>
      <c r="H14" s="83">
        <v>798</v>
      </c>
      <c r="I14" s="83">
        <v>507</v>
      </c>
      <c r="J14" s="83">
        <v>275</v>
      </c>
      <c r="K14" s="83">
        <v>459</v>
      </c>
      <c r="L14" s="84">
        <v>307</v>
      </c>
      <c r="M14" s="83">
        <v>521</v>
      </c>
      <c r="N14" s="83">
        <v>499</v>
      </c>
      <c r="O14" s="83">
        <f>246+439+202+199+267+238+399+352+333+335+341+757+218+221+235+276+406+233+322+194+197+210+430+255+252+345+6</f>
        <v>7908</v>
      </c>
      <c r="P14" s="83">
        <v>1786</v>
      </c>
      <c r="Q14" s="83">
        <v>7019</v>
      </c>
      <c r="R14" s="72"/>
    </row>
    <row r="15" spans="1:18" ht="21" customHeight="1">
      <c r="A15" s="85">
        <v>11</v>
      </c>
      <c r="B15" s="82">
        <f t="shared" si="0"/>
        <v>26687</v>
      </c>
      <c r="C15" s="83">
        <v>1225</v>
      </c>
      <c r="D15" s="83">
        <v>955</v>
      </c>
      <c r="E15" s="83">
        <v>1646</v>
      </c>
      <c r="F15" s="83">
        <v>467</v>
      </c>
      <c r="G15" s="83">
        <v>457</v>
      </c>
      <c r="H15" s="83">
        <v>1066</v>
      </c>
      <c r="I15" s="83">
        <v>561</v>
      </c>
      <c r="J15" s="83">
        <v>357</v>
      </c>
      <c r="K15" s="83">
        <v>476</v>
      </c>
      <c r="L15" s="84">
        <v>345</v>
      </c>
      <c r="M15" s="83">
        <v>592</v>
      </c>
      <c r="N15" s="83">
        <v>706</v>
      </c>
      <c r="O15" s="83">
        <f>324+494+274+288+350+327+430+514+372+443+457+787+282+294+307+320+422+281+395+266+263+258+469+327+299+423+3</f>
        <v>9669</v>
      </c>
      <c r="P15" s="83">
        <v>1765</v>
      </c>
      <c r="Q15" s="83">
        <v>6400</v>
      </c>
      <c r="R15" s="72"/>
    </row>
    <row r="16" spans="1:18" ht="21" customHeight="1">
      <c r="A16" s="85">
        <v>12</v>
      </c>
      <c r="B16" s="82">
        <f t="shared" si="0"/>
        <v>27569</v>
      </c>
      <c r="C16" s="83">
        <v>1795</v>
      </c>
      <c r="D16" s="83">
        <v>822</v>
      </c>
      <c r="E16" s="83">
        <v>2075</v>
      </c>
      <c r="F16" s="83">
        <v>536</v>
      </c>
      <c r="G16" s="83">
        <v>486</v>
      </c>
      <c r="H16" s="83">
        <v>966</v>
      </c>
      <c r="I16" s="83">
        <v>597</v>
      </c>
      <c r="J16" s="83">
        <v>375</v>
      </c>
      <c r="K16" s="83">
        <v>487</v>
      </c>
      <c r="L16" s="84">
        <v>413</v>
      </c>
      <c r="M16" s="83">
        <v>614</v>
      </c>
      <c r="N16" s="83">
        <v>747</v>
      </c>
      <c r="O16" s="83">
        <f>306+513+284+284+332+302+495+432+390+393+397+925+340+343+356+384+464+324+412+283+284+296+553+338+359+420+8</f>
        <v>10217</v>
      </c>
      <c r="P16" s="83">
        <v>1967</v>
      </c>
      <c r="Q16" s="83">
        <v>5472</v>
      </c>
      <c r="R16" s="72"/>
    </row>
    <row r="17" spans="1:18" ht="21" customHeight="1">
      <c r="A17" s="81" t="s">
        <v>86</v>
      </c>
      <c r="B17" s="82">
        <f t="shared" si="0"/>
        <v>31065</v>
      </c>
      <c r="C17" s="83">
        <v>2653</v>
      </c>
      <c r="D17" s="83">
        <v>938</v>
      </c>
      <c r="E17" s="83">
        <v>2328</v>
      </c>
      <c r="F17" s="83">
        <v>669</v>
      </c>
      <c r="G17" s="83">
        <v>661</v>
      </c>
      <c r="H17" s="83">
        <v>1029</v>
      </c>
      <c r="I17" s="83">
        <v>730</v>
      </c>
      <c r="J17" s="83">
        <v>405</v>
      </c>
      <c r="K17" s="83">
        <v>688</v>
      </c>
      <c r="L17" s="84">
        <v>382</v>
      </c>
      <c r="M17" s="83">
        <v>626</v>
      </c>
      <c r="N17" s="83">
        <v>735</v>
      </c>
      <c r="O17" s="83">
        <f>324+638+310+288+345+314+652+512+474+504+484+1005+314+326+356+400+593+317+567+288+288+293+505+341+373+430+3</f>
        <v>11244</v>
      </c>
      <c r="P17" s="83">
        <v>2093</v>
      </c>
      <c r="Q17" s="83">
        <v>5884</v>
      </c>
      <c r="R17" s="72"/>
    </row>
    <row r="18" spans="1:18" ht="21" customHeight="1">
      <c r="A18" s="85">
        <v>2</v>
      </c>
      <c r="B18" s="82">
        <f t="shared" si="0"/>
        <v>21815</v>
      </c>
      <c r="C18" s="83">
        <v>1540</v>
      </c>
      <c r="D18" s="83">
        <v>628</v>
      </c>
      <c r="E18" s="83">
        <v>1842</v>
      </c>
      <c r="F18" s="86">
        <v>414</v>
      </c>
      <c r="G18" s="86">
        <v>396</v>
      </c>
      <c r="H18" s="83">
        <v>705</v>
      </c>
      <c r="I18" s="83">
        <v>446</v>
      </c>
      <c r="J18" s="83">
        <v>220</v>
      </c>
      <c r="K18" s="83">
        <v>393</v>
      </c>
      <c r="L18" s="84">
        <v>257</v>
      </c>
      <c r="M18" s="83">
        <v>422</v>
      </c>
      <c r="N18" s="83">
        <v>463</v>
      </c>
      <c r="O18" s="83">
        <f>207+387+163+159+226+191+389+364+324+313+315+791+182+186+219+222+365+186+246+159+159+161+385+217+216+297+4</f>
        <v>7033</v>
      </c>
      <c r="P18" s="83">
        <v>1630</v>
      </c>
      <c r="Q18" s="83">
        <v>5426</v>
      </c>
      <c r="R18" s="72"/>
    </row>
    <row r="19" spans="1:18" ht="22.5" customHeight="1" thickBot="1">
      <c r="A19" s="87">
        <v>3</v>
      </c>
      <c r="B19" s="88">
        <f t="shared" si="0"/>
        <v>25802</v>
      </c>
      <c r="C19" s="89">
        <v>1301</v>
      </c>
      <c r="D19" s="89">
        <v>739</v>
      </c>
      <c r="E19" s="89">
        <v>1868</v>
      </c>
      <c r="F19" s="89">
        <v>518</v>
      </c>
      <c r="G19" s="89">
        <v>471</v>
      </c>
      <c r="H19" s="89">
        <v>812</v>
      </c>
      <c r="I19" s="89">
        <v>464</v>
      </c>
      <c r="J19" s="89">
        <v>423</v>
      </c>
      <c r="K19" s="89">
        <v>453</v>
      </c>
      <c r="L19" s="90">
        <v>402</v>
      </c>
      <c r="M19" s="89">
        <v>718</v>
      </c>
      <c r="N19" s="89">
        <v>570</v>
      </c>
      <c r="O19" s="89">
        <f>322+483+311+291+324+311+456+390+361+366+364+780+309+313+338+355+433+319+360+291+291+291+485+316+317+361+9</f>
        <v>9547</v>
      </c>
      <c r="P19" s="89">
        <v>1809</v>
      </c>
      <c r="Q19" s="89">
        <v>5707</v>
      </c>
      <c r="R19" s="72"/>
    </row>
    <row r="20" spans="1:18" ht="21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2"/>
    </row>
    <row r="21" spans="1:18" ht="21" customHeight="1">
      <c r="A21" s="91"/>
      <c r="B21" s="93"/>
    </row>
    <row r="22" spans="1:18" ht="21" customHeight="1">
      <c r="A22" s="93"/>
      <c r="B22" s="93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A19" sqref="A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69" customFormat="1" ht="21" customHeight="1">
      <c r="A1" s="68" t="s">
        <v>81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01" t="s">
        <v>54</v>
      </c>
      <c r="C3" s="100" t="s">
        <v>82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45</v>
      </c>
      <c r="Q3" s="103" t="s">
        <v>46</v>
      </c>
    </row>
    <row r="4" spans="1:18" ht="46.5" customHeight="1">
      <c r="A4" s="64"/>
      <c r="B4" s="102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02"/>
      <c r="Q4" s="104"/>
    </row>
    <row r="5" spans="1:18" ht="21" customHeight="1">
      <c r="A5" s="46" t="s">
        <v>78</v>
      </c>
      <c r="B5" s="48">
        <v>348051</v>
      </c>
      <c r="C5" s="48">
        <v>15443</v>
      </c>
      <c r="D5" s="48">
        <v>9843</v>
      </c>
      <c r="E5" s="48">
        <v>15840</v>
      </c>
      <c r="F5" s="48">
        <v>5844</v>
      </c>
      <c r="G5" s="48">
        <v>6050</v>
      </c>
      <c r="H5" s="48">
        <v>8284</v>
      </c>
      <c r="I5" s="48">
        <v>6402</v>
      </c>
      <c r="J5" s="48">
        <v>5829</v>
      </c>
      <c r="K5" s="48">
        <v>5609</v>
      </c>
      <c r="L5" s="48">
        <v>11540</v>
      </c>
      <c r="M5" s="48">
        <v>7752</v>
      </c>
      <c r="N5" s="48">
        <v>8674</v>
      </c>
      <c r="O5" s="48">
        <v>29161</v>
      </c>
      <c r="P5" s="48">
        <v>183889</v>
      </c>
      <c r="Q5" s="48">
        <v>27891</v>
      </c>
      <c r="R5" s="72"/>
    </row>
    <row r="6" spans="1:18" ht="21" customHeight="1">
      <c r="A6" s="46">
        <v>18</v>
      </c>
      <c r="B6" s="48">
        <v>407325</v>
      </c>
      <c r="C6" s="48">
        <v>19714</v>
      </c>
      <c r="D6" s="48">
        <v>11777</v>
      </c>
      <c r="E6" s="48">
        <v>17752</v>
      </c>
      <c r="F6" s="48">
        <v>7443</v>
      </c>
      <c r="G6" s="48">
        <v>7756</v>
      </c>
      <c r="H6" s="48">
        <v>10341</v>
      </c>
      <c r="I6" s="48">
        <v>8437</v>
      </c>
      <c r="J6" s="48">
        <v>7172</v>
      </c>
      <c r="K6" s="48">
        <v>7081</v>
      </c>
      <c r="L6" s="48">
        <v>14680</v>
      </c>
      <c r="M6" s="48">
        <v>10022</v>
      </c>
      <c r="N6" s="48">
        <v>10364</v>
      </c>
      <c r="O6" s="48">
        <v>36618</v>
      </c>
      <c r="P6" s="48">
        <v>205914</v>
      </c>
      <c r="Q6" s="48">
        <v>32254</v>
      </c>
      <c r="R6" s="72"/>
    </row>
    <row r="7" spans="1:18" ht="21" customHeight="1">
      <c r="A7" s="49">
        <v>19</v>
      </c>
      <c r="B7" s="75">
        <v>495000</v>
      </c>
      <c r="C7" s="75">
        <v>24708</v>
      </c>
      <c r="D7" s="75">
        <v>17324</v>
      </c>
      <c r="E7" s="75">
        <v>22285</v>
      </c>
      <c r="F7" s="75">
        <v>10591</v>
      </c>
      <c r="G7" s="75">
        <v>10922</v>
      </c>
      <c r="H7" s="75">
        <v>15779</v>
      </c>
      <c r="I7" s="75">
        <v>12293</v>
      </c>
      <c r="J7" s="75">
        <v>10270</v>
      </c>
      <c r="K7" s="75">
        <v>9882</v>
      </c>
      <c r="L7" s="75">
        <v>21357</v>
      </c>
      <c r="M7" s="75">
        <v>13854</v>
      </c>
      <c r="N7" s="75">
        <v>14308</v>
      </c>
      <c r="O7" s="75">
        <v>52487</v>
      </c>
      <c r="P7" s="75">
        <v>218502</v>
      </c>
      <c r="Q7" s="75">
        <v>40438</v>
      </c>
      <c r="R7" s="72"/>
    </row>
    <row r="8" spans="1:18" ht="21" customHeight="1">
      <c r="A8" s="46" t="s">
        <v>79</v>
      </c>
      <c r="B8" s="48">
        <v>40466</v>
      </c>
      <c r="C8" s="50">
        <v>2246</v>
      </c>
      <c r="D8" s="50">
        <v>1431</v>
      </c>
      <c r="E8" s="50">
        <v>1879</v>
      </c>
      <c r="F8" s="50">
        <v>899</v>
      </c>
      <c r="G8" s="50">
        <v>956</v>
      </c>
      <c r="H8" s="50">
        <v>1351</v>
      </c>
      <c r="I8" s="50">
        <v>1070</v>
      </c>
      <c r="J8" s="50">
        <v>867</v>
      </c>
      <c r="K8" s="50">
        <v>895</v>
      </c>
      <c r="L8" s="51">
        <v>1803</v>
      </c>
      <c r="M8" s="50">
        <v>1150</v>
      </c>
      <c r="N8" s="50">
        <v>1112</v>
      </c>
      <c r="O8" s="50">
        <v>4420</v>
      </c>
      <c r="P8" s="50">
        <v>17006</v>
      </c>
      <c r="Q8" s="50">
        <v>3381</v>
      </c>
      <c r="R8" s="72"/>
    </row>
    <row r="9" spans="1:18" ht="21" customHeight="1">
      <c r="A9" s="76">
        <v>5</v>
      </c>
      <c r="B9" s="48">
        <v>40528</v>
      </c>
      <c r="C9" s="50">
        <v>2018</v>
      </c>
      <c r="D9" s="50">
        <v>1362</v>
      </c>
      <c r="E9" s="50">
        <v>1822</v>
      </c>
      <c r="F9" s="50">
        <v>785</v>
      </c>
      <c r="G9" s="50">
        <v>824</v>
      </c>
      <c r="H9" s="50">
        <v>1168</v>
      </c>
      <c r="I9" s="50">
        <v>865</v>
      </c>
      <c r="J9" s="50">
        <v>754</v>
      </c>
      <c r="K9" s="50">
        <v>743</v>
      </c>
      <c r="L9" s="51">
        <v>1528</v>
      </c>
      <c r="M9" s="50">
        <v>1098</v>
      </c>
      <c r="N9" s="50">
        <v>1254</v>
      </c>
      <c r="O9" s="50">
        <v>3897</v>
      </c>
      <c r="P9" s="50">
        <v>18884</v>
      </c>
      <c r="Q9" s="50">
        <v>3526</v>
      </c>
      <c r="R9" s="72"/>
    </row>
    <row r="10" spans="1:18" ht="21" customHeight="1">
      <c r="A10" s="76">
        <v>6</v>
      </c>
      <c r="B10" s="48">
        <v>38174</v>
      </c>
      <c r="C10" s="50">
        <v>1684</v>
      </c>
      <c r="D10" s="50">
        <v>1310</v>
      </c>
      <c r="E10" s="50">
        <v>1611</v>
      </c>
      <c r="F10" s="50">
        <v>829</v>
      </c>
      <c r="G10" s="50">
        <v>855</v>
      </c>
      <c r="H10" s="50">
        <v>1179</v>
      </c>
      <c r="I10" s="50">
        <v>964</v>
      </c>
      <c r="J10" s="50">
        <v>842</v>
      </c>
      <c r="K10" s="50">
        <v>776</v>
      </c>
      <c r="L10" s="51">
        <v>1642</v>
      </c>
      <c r="M10" s="50">
        <v>1162</v>
      </c>
      <c r="N10" s="50">
        <v>1164</v>
      </c>
      <c r="O10" s="50">
        <v>4274</v>
      </c>
      <c r="P10" s="50">
        <v>17328</v>
      </c>
      <c r="Q10" s="50">
        <v>2554</v>
      </c>
      <c r="R10" s="72"/>
    </row>
    <row r="11" spans="1:18" ht="21" customHeight="1">
      <c r="A11" s="76">
        <v>7</v>
      </c>
      <c r="B11" s="48">
        <v>36411</v>
      </c>
      <c r="C11" s="50">
        <v>1647</v>
      </c>
      <c r="D11" s="50">
        <v>1160</v>
      </c>
      <c r="E11" s="50">
        <v>1537</v>
      </c>
      <c r="F11" s="50">
        <v>668</v>
      </c>
      <c r="G11" s="50">
        <v>697</v>
      </c>
      <c r="H11" s="50">
        <v>1055</v>
      </c>
      <c r="I11" s="50">
        <v>784</v>
      </c>
      <c r="J11" s="50">
        <v>632</v>
      </c>
      <c r="K11" s="50">
        <v>603</v>
      </c>
      <c r="L11" s="51">
        <v>1339</v>
      </c>
      <c r="M11" s="50">
        <v>952</v>
      </c>
      <c r="N11" s="50">
        <v>928</v>
      </c>
      <c r="O11" s="50">
        <v>3407</v>
      </c>
      <c r="P11" s="50">
        <v>17831</v>
      </c>
      <c r="Q11" s="50">
        <v>3171</v>
      </c>
      <c r="R11" s="72"/>
    </row>
    <row r="12" spans="1:18" ht="21" customHeight="1">
      <c r="A12" s="76">
        <v>8</v>
      </c>
      <c r="B12" s="48">
        <v>40147</v>
      </c>
      <c r="C12" s="50">
        <v>1877</v>
      </c>
      <c r="D12" s="50">
        <v>1419</v>
      </c>
      <c r="E12" s="50">
        <v>1827</v>
      </c>
      <c r="F12" s="50">
        <v>880</v>
      </c>
      <c r="G12" s="50">
        <v>903</v>
      </c>
      <c r="H12" s="50">
        <v>1215</v>
      </c>
      <c r="I12" s="50">
        <v>930</v>
      </c>
      <c r="J12" s="50">
        <v>928</v>
      </c>
      <c r="K12" s="50">
        <v>799</v>
      </c>
      <c r="L12" s="51">
        <v>1848</v>
      </c>
      <c r="M12" s="50">
        <v>1207</v>
      </c>
      <c r="N12" s="50">
        <v>1163</v>
      </c>
      <c r="O12" s="50">
        <v>4496</v>
      </c>
      <c r="P12" s="50">
        <v>17699</v>
      </c>
      <c r="Q12" s="50">
        <v>2956</v>
      </c>
      <c r="R12" s="72"/>
    </row>
    <row r="13" spans="1:18" ht="21" customHeight="1">
      <c r="A13" s="76">
        <v>9</v>
      </c>
      <c r="B13" s="48">
        <v>39323</v>
      </c>
      <c r="C13" s="50">
        <v>1704</v>
      </c>
      <c r="D13" s="50">
        <v>1504</v>
      </c>
      <c r="E13" s="50">
        <v>1666</v>
      </c>
      <c r="F13" s="50">
        <v>761</v>
      </c>
      <c r="G13" s="50">
        <v>756</v>
      </c>
      <c r="H13" s="50">
        <v>1382</v>
      </c>
      <c r="I13" s="50">
        <v>894</v>
      </c>
      <c r="J13" s="50">
        <v>731</v>
      </c>
      <c r="K13" s="50">
        <v>709</v>
      </c>
      <c r="L13" s="51">
        <v>1724</v>
      </c>
      <c r="M13" s="50">
        <v>1036</v>
      </c>
      <c r="N13" s="50">
        <v>1027</v>
      </c>
      <c r="O13" s="50">
        <v>4015</v>
      </c>
      <c r="P13" s="50">
        <v>17881</v>
      </c>
      <c r="Q13" s="50">
        <v>3533</v>
      </c>
      <c r="R13" s="72"/>
    </row>
    <row r="14" spans="1:18" ht="21" customHeight="1">
      <c r="A14" s="76">
        <v>10</v>
      </c>
      <c r="B14" s="48">
        <v>41438</v>
      </c>
      <c r="C14" s="50">
        <v>1747</v>
      </c>
      <c r="D14" s="50">
        <v>1473</v>
      </c>
      <c r="E14" s="50">
        <v>1639</v>
      </c>
      <c r="F14" s="50">
        <v>892</v>
      </c>
      <c r="G14" s="50">
        <v>959</v>
      </c>
      <c r="H14" s="50">
        <v>1355</v>
      </c>
      <c r="I14" s="50">
        <v>1161</v>
      </c>
      <c r="J14" s="50">
        <v>904</v>
      </c>
      <c r="K14" s="50">
        <v>870</v>
      </c>
      <c r="L14" s="51">
        <v>1959</v>
      </c>
      <c r="M14" s="50">
        <v>1179</v>
      </c>
      <c r="N14" s="50">
        <v>1159</v>
      </c>
      <c r="O14" s="50">
        <v>4566</v>
      </c>
      <c r="P14" s="50">
        <v>18441</v>
      </c>
      <c r="Q14" s="50">
        <v>3134</v>
      </c>
      <c r="R14" s="72"/>
    </row>
    <row r="15" spans="1:18" ht="21" customHeight="1">
      <c r="A15" s="76">
        <v>11</v>
      </c>
      <c r="B15" s="48">
        <v>41397</v>
      </c>
      <c r="C15" s="50">
        <v>1991</v>
      </c>
      <c r="D15" s="50">
        <v>1577</v>
      </c>
      <c r="E15" s="50">
        <v>1845</v>
      </c>
      <c r="F15" s="50">
        <v>939</v>
      </c>
      <c r="G15" s="50">
        <v>1014</v>
      </c>
      <c r="H15" s="50">
        <v>1467</v>
      </c>
      <c r="I15" s="50">
        <v>1158</v>
      </c>
      <c r="J15" s="50">
        <v>921</v>
      </c>
      <c r="K15" s="50">
        <v>895</v>
      </c>
      <c r="L15" s="51">
        <v>1944</v>
      </c>
      <c r="M15" s="50">
        <v>1124</v>
      </c>
      <c r="N15" s="50">
        <v>1231</v>
      </c>
      <c r="O15" s="50">
        <v>4640</v>
      </c>
      <c r="P15" s="50">
        <v>18006</v>
      </c>
      <c r="Q15" s="50">
        <v>2645</v>
      </c>
      <c r="R15" s="72"/>
    </row>
    <row r="16" spans="1:18" ht="21" customHeight="1">
      <c r="A16" s="76">
        <v>12</v>
      </c>
      <c r="B16" s="48">
        <v>43803</v>
      </c>
      <c r="C16" s="50">
        <v>2700</v>
      </c>
      <c r="D16" s="50">
        <v>1691</v>
      </c>
      <c r="E16" s="50">
        <v>2382</v>
      </c>
      <c r="F16" s="50">
        <v>882</v>
      </c>
      <c r="G16" s="50">
        <v>830</v>
      </c>
      <c r="H16" s="50">
        <v>1378</v>
      </c>
      <c r="I16" s="50">
        <v>1029</v>
      </c>
      <c r="J16" s="50">
        <v>797</v>
      </c>
      <c r="K16" s="50">
        <v>747</v>
      </c>
      <c r="L16" s="51">
        <v>1609</v>
      </c>
      <c r="M16" s="50">
        <v>1219</v>
      </c>
      <c r="N16" s="50">
        <v>1281</v>
      </c>
      <c r="O16" s="50">
        <v>4064</v>
      </c>
      <c r="P16" s="50">
        <v>19558</v>
      </c>
      <c r="Q16" s="50">
        <v>3636</v>
      </c>
      <c r="R16" s="72"/>
    </row>
    <row r="17" spans="1:18" ht="21" customHeight="1">
      <c r="A17" s="46" t="s">
        <v>80</v>
      </c>
      <c r="B17" s="48">
        <v>49638</v>
      </c>
      <c r="C17" s="50">
        <v>3257</v>
      </c>
      <c r="D17" s="50">
        <v>1744</v>
      </c>
      <c r="E17" s="50">
        <v>2450</v>
      </c>
      <c r="F17" s="50">
        <v>1298</v>
      </c>
      <c r="G17" s="50">
        <v>1269</v>
      </c>
      <c r="H17" s="50">
        <v>1772</v>
      </c>
      <c r="I17" s="50">
        <v>1375</v>
      </c>
      <c r="J17" s="50">
        <v>1205</v>
      </c>
      <c r="K17" s="50">
        <v>1206</v>
      </c>
      <c r="L17" s="51">
        <v>2414</v>
      </c>
      <c r="M17" s="50">
        <v>1479</v>
      </c>
      <c r="N17" s="50">
        <v>1691</v>
      </c>
      <c r="O17" s="50">
        <v>6090</v>
      </c>
      <c r="P17" s="50">
        <v>18471</v>
      </c>
      <c r="Q17" s="50">
        <v>3917</v>
      </c>
      <c r="R17" s="72"/>
    </row>
    <row r="18" spans="1:18" ht="21" customHeight="1">
      <c r="A18" s="76">
        <v>2</v>
      </c>
      <c r="B18" s="48">
        <v>40380</v>
      </c>
      <c r="C18" s="50">
        <v>2085</v>
      </c>
      <c r="D18" s="50">
        <v>1296</v>
      </c>
      <c r="E18" s="50">
        <v>1792</v>
      </c>
      <c r="F18" s="74">
        <v>929</v>
      </c>
      <c r="G18" s="74">
        <v>1019</v>
      </c>
      <c r="H18" s="50">
        <v>1270</v>
      </c>
      <c r="I18" s="50">
        <v>1059</v>
      </c>
      <c r="J18" s="50">
        <v>906</v>
      </c>
      <c r="K18" s="50">
        <v>869</v>
      </c>
      <c r="L18" s="51">
        <v>1927</v>
      </c>
      <c r="M18" s="50">
        <v>1101</v>
      </c>
      <c r="N18" s="50">
        <v>1183</v>
      </c>
      <c r="O18" s="50">
        <v>4533</v>
      </c>
      <c r="P18" s="50">
        <v>16593</v>
      </c>
      <c r="Q18" s="50">
        <v>3818</v>
      </c>
      <c r="R18" s="72"/>
    </row>
    <row r="19" spans="1:18" ht="22.5" customHeight="1" thickBot="1">
      <c r="A19" s="77">
        <v>3</v>
      </c>
      <c r="B19" s="73">
        <v>43295</v>
      </c>
      <c r="C19" s="56">
        <v>1752</v>
      </c>
      <c r="D19" s="56">
        <v>1357</v>
      </c>
      <c r="E19" s="56">
        <v>1835</v>
      </c>
      <c r="F19" s="56">
        <v>829</v>
      </c>
      <c r="G19" s="56">
        <v>840</v>
      </c>
      <c r="H19" s="56">
        <v>1187</v>
      </c>
      <c r="I19" s="56">
        <v>1004</v>
      </c>
      <c r="J19" s="56">
        <v>783</v>
      </c>
      <c r="K19" s="56">
        <v>770</v>
      </c>
      <c r="L19" s="57">
        <v>1620</v>
      </c>
      <c r="M19" s="56">
        <v>1147</v>
      </c>
      <c r="N19" s="56">
        <v>1115</v>
      </c>
      <c r="O19" s="56">
        <v>4085</v>
      </c>
      <c r="P19" s="56">
        <v>20804</v>
      </c>
      <c r="Q19" s="56">
        <v>4167</v>
      </c>
      <c r="R19" s="72"/>
    </row>
    <row r="20" spans="1:18" ht="21" customHeight="1">
      <c r="A20" s="6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</row>
    <row r="21" spans="1:18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8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69" customFormat="1" ht="21" customHeight="1">
      <c r="A1" s="68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01" t="s">
        <v>54</v>
      </c>
      <c r="C3" s="100" t="s">
        <v>55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45</v>
      </c>
      <c r="Q3" s="103" t="s">
        <v>46</v>
      </c>
    </row>
    <row r="4" spans="1:18" ht="46.5" customHeight="1">
      <c r="A4" s="64"/>
      <c r="B4" s="102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02"/>
      <c r="Q4" s="104"/>
    </row>
    <row r="5" spans="1:18" ht="21" customHeight="1">
      <c r="A5" s="46" t="s">
        <v>74</v>
      </c>
      <c r="B5" s="47">
        <v>315874</v>
      </c>
      <c r="C5" s="47">
        <v>12466</v>
      </c>
      <c r="D5" s="47">
        <v>7950</v>
      </c>
      <c r="E5" s="47">
        <v>11659</v>
      </c>
      <c r="F5" s="47">
        <v>4863</v>
      </c>
      <c r="G5" s="47">
        <v>4946</v>
      </c>
      <c r="H5" s="47">
        <v>6136</v>
      </c>
      <c r="I5" s="47">
        <v>5266</v>
      </c>
      <c r="J5" s="47">
        <v>4785</v>
      </c>
      <c r="K5" s="47">
        <v>4635</v>
      </c>
      <c r="L5" s="47">
        <v>9426</v>
      </c>
      <c r="M5" s="47">
        <v>6279</v>
      </c>
      <c r="N5" s="47">
        <v>7291</v>
      </c>
      <c r="O5" s="47">
        <v>23948</v>
      </c>
      <c r="P5" s="47">
        <v>188272</v>
      </c>
      <c r="Q5" s="47">
        <v>17952</v>
      </c>
      <c r="R5" s="72"/>
    </row>
    <row r="6" spans="1:18" ht="21" customHeight="1">
      <c r="A6" s="46">
        <v>17</v>
      </c>
      <c r="B6" s="47">
        <v>348051</v>
      </c>
      <c r="C6" s="47">
        <v>15443</v>
      </c>
      <c r="D6" s="47">
        <v>9843</v>
      </c>
      <c r="E6" s="47">
        <v>15840</v>
      </c>
      <c r="F6" s="47">
        <v>5844</v>
      </c>
      <c r="G6" s="47">
        <v>6050</v>
      </c>
      <c r="H6" s="47">
        <v>8284</v>
      </c>
      <c r="I6" s="47">
        <v>6402</v>
      </c>
      <c r="J6" s="47">
        <v>5829</v>
      </c>
      <c r="K6" s="47">
        <v>5609</v>
      </c>
      <c r="L6" s="47">
        <v>11540</v>
      </c>
      <c r="M6" s="47">
        <v>7752</v>
      </c>
      <c r="N6" s="47">
        <v>8674</v>
      </c>
      <c r="O6" s="47">
        <v>29161</v>
      </c>
      <c r="P6" s="47">
        <v>183889</v>
      </c>
      <c r="Q6" s="47">
        <v>27891</v>
      </c>
      <c r="R6" s="72"/>
    </row>
    <row r="7" spans="1:18" ht="21" customHeight="1">
      <c r="A7" s="49">
        <v>18</v>
      </c>
      <c r="B7" s="67">
        <v>407325</v>
      </c>
      <c r="C7" s="67">
        <v>19714</v>
      </c>
      <c r="D7" s="67">
        <v>11777</v>
      </c>
      <c r="E7" s="67">
        <v>17752</v>
      </c>
      <c r="F7" s="67">
        <v>7443</v>
      </c>
      <c r="G7" s="67">
        <v>7756</v>
      </c>
      <c r="H7" s="67">
        <v>10341</v>
      </c>
      <c r="I7" s="67">
        <v>8437</v>
      </c>
      <c r="J7" s="67">
        <v>7172</v>
      </c>
      <c r="K7" s="67">
        <v>7081</v>
      </c>
      <c r="L7" s="67">
        <v>14680</v>
      </c>
      <c r="M7" s="67">
        <v>10022</v>
      </c>
      <c r="N7" s="67">
        <v>10364</v>
      </c>
      <c r="O7" s="67">
        <v>36618</v>
      </c>
      <c r="P7" s="67">
        <v>205914</v>
      </c>
      <c r="Q7" s="67">
        <v>32254</v>
      </c>
      <c r="R7" s="72"/>
    </row>
    <row r="8" spans="1:18" ht="21" customHeight="1">
      <c r="A8" s="46" t="s">
        <v>75</v>
      </c>
      <c r="B8" s="48">
        <v>29391</v>
      </c>
      <c r="C8" s="50">
        <v>1475</v>
      </c>
      <c r="D8" s="50">
        <v>961</v>
      </c>
      <c r="E8" s="50">
        <v>1267</v>
      </c>
      <c r="F8" s="50">
        <v>506</v>
      </c>
      <c r="G8" s="50">
        <v>543</v>
      </c>
      <c r="H8" s="50">
        <v>839</v>
      </c>
      <c r="I8" s="50">
        <v>587</v>
      </c>
      <c r="J8" s="50">
        <v>490</v>
      </c>
      <c r="K8" s="50">
        <v>503</v>
      </c>
      <c r="L8" s="51">
        <v>1007</v>
      </c>
      <c r="M8" s="50">
        <v>709</v>
      </c>
      <c r="N8" s="50">
        <v>704</v>
      </c>
      <c r="O8" s="50">
        <v>2492</v>
      </c>
      <c r="P8" s="52">
        <v>15294</v>
      </c>
      <c r="Q8" s="50">
        <v>2014</v>
      </c>
      <c r="R8" s="72"/>
    </row>
    <row r="9" spans="1:18" ht="21" customHeight="1">
      <c r="A9" s="53">
        <v>5</v>
      </c>
      <c r="B9" s="48">
        <v>33194</v>
      </c>
      <c r="C9" s="50">
        <v>1581</v>
      </c>
      <c r="D9" s="50">
        <v>1004</v>
      </c>
      <c r="E9" s="50">
        <v>1768</v>
      </c>
      <c r="F9" s="50">
        <v>602</v>
      </c>
      <c r="G9" s="50">
        <v>672</v>
      </c>
      <c r="H9" s="50">
        <v>947</v>
      </c>
      <c r="I9" s="50">
        <v>649</v>
      </c>
      <c r="J9" s="50">
        <v>572</v>
      </c>
      <c r="K9" s="50">
        <v>600</v>
      </c>
      <c r="L9" s="51">
        <v>1145</v>
      </c>
      <c r="M9" s="50">
        <v>879</v>
      </c>
      <c r="N9" s="50">
        <v>945</v>
      </c>
      <c r="O9" s="50">
        <v>2971</v>
      </c>
      <c r="P9" s="52">
        <v>16348</v>
      </c>
      <c r="Q9" s="50">
        <v>2511</v>
      </c>
      <c r="R9" s="72"/>
    </row>
    <row r="10" spans="1:18" ht="21" customHeight="1">
      <c r="A10" s="53">
        <v>6</v>
      </c>
      <c r="B10" s="48">
        <v>31488</v>
      </c>
      <c r="C10" s="50">
        <v>1322</v>
      </c>
      <c r="D10" s="50">
        <v>880</v>
      </c>
      <c r="E10" s="50">
        <v>1165</v>
      </c>
      <c r="F10" s="50">
        <v>539</v>
      </c>
      <c r="G10" s="50">
        <v>598</v>
      </c>
      <c r="H10" s="50">
        <v>810</v>
      </c>
      <c r="I10" s="50">
        <v>637</v>
      </c>
      <c r="J10" s="50">
        <v>528</v>
      </c>
      <c r="K10" s="50">
        <v>489</v>
      </c>
      <c r="L10" s="51">
        <v>993</v>
      </c>
      <c r="M10" s="50">
        <v>768</v>
      </c>
      <c r="N10" s="50">
        <v>729</v>
      </c>
      <c r="O10" s="50">
        <v>2578</v>
      </c>
      <c r="P10" s="52">
        <v>16862</v>
      </c>
      <c r="Q10" s="50">
        <v>2590</v>
      </c>
      <c r="R10" s="72"/>
    </row>
    <row r="11" spans="1:18" ht="21" customHeight="1">
      <c r="A11" s="53">
        <v>7</v>
      </c>
      <c r="B11" s="48">
        <v>31146</v>
      </c>
      <c r="C11" s="50">
        <v>1415</v>
      </c>
      <c r="D11" s="50">
        <v>884</v>
      </c>
      <c r="E11" s="50">
        <v>1349</v>
      </c>
      <c r="F11" s="50">
        <v>532</v>
      </c>
      <c r="G11" s="50">
        <v>529</v>
      </c>
      <c r="H11" s="50">
        <v>710</v>
      </c>
      <c r="I11" s="50">
        <v>542</v>
      </c>
      <c r="J11" s="50">
        <v>496</v>
      </c>
      <c r="K11" s="50">
        <v>475</v>
      </c>
      <c r="L11" s="51">
        <v>1102</v>
      </c>
      <c r="M11" s="50">
        <v>723</v>
      </c>
      <c r="N11" s="50">
        <v>746</v>
      </c>
      <c r="O11" s="50">
        <v>2509</v>
      </c>
      <c r="P11" s="52">
        <v>16818</v>
      </c>
      <c r="Q11" s="50">
        <v>2316</v>
      </c>
      <c r="R11" s="72"/>
    </row>
    <row r="12" spans="1:18" ht="21" customHeight="1">
      <c r="A12" s="53">
        <v>8</v>
      </c>
      <c r="B12" s="48">
        <v>30073</v>
      </c>
      <c r="C12" s="50">
        <v>1227</v>
      </c>
      <c r="D12" s="50">
        <v>808</v>
      </c>
      <c r="E12" s="50">
        <v>1174</v>
      </c>
      <c r="F12" s="50">
        <v>463</v>
      </c>
      <c r="G12" s="50">
        <v>514</v>
      </c>
      <c r="H12" s="50">
        <v>698</v>
      </c>
      <c r="I12" s="50">
        <v>548</v>
      </c>
      <c r="J12" s="50">
        <v>491</v>
      </c>
      <c r="K12" s="50">
        <v>482</v>
      </c>
      <c r="L12" s="51">
        <v>992</v>
      </c>
      <c r="M12" s="50">
        <v>774</v>
      </c>
      <c r="N12" s="50">
        <v>744</v>
      </c>
      <c r="O12" s="50">
        <v>2534</v>
      </c>
      <c r="P12" s="52">
        <v>16469</v>
      </c>
      <c r="Q12" s="50">
        <v>2155</v>
      </c>
      <c r="R12" s="72"/>
    </row>
    <row r="13" spans="1:18" ht="21" customHeight="1">
      <c r="A13" s="53">
        <v>9</v>
      </c>
      <c r="B13" s="48">
        <v>30149</v>
      </c>
      <c r="C13" s="50">
        <v>1152</v>
      </c>
      <c r="D13" s="50">
        <v>737</v>
      </c>
      <c r="E13" s="50">
        <v>1029</v>
      </c>
      <c r="F13" s="50">
        <v>432</v>
      </c>
      <c r="G13" s="50">
        <v>420</v>
      </c>
      <c r="H13" s="50">
        <v>628</v>
      </c>
      <c r="I13" s="50">
        <v>494</v>
      </c>
      <c r="J13" s="50">
        <v>444</v>
      </c>
      <c r="K13" s="50">
        <v>389</v>
      </c>
      <c r="L13" s="51">
        <v>814</v>
      </c>
      <c r="M13" s="50">
        <v>595</v>
      </c>
      <c r="N13" s="50">
        <v>603</v>
      </c>
      <c r="O13" s="50">
        <v>2145</v>
      </c>
      <c r="P13" s="52">
        <v>17913</v>
      </c>
      <c r="Q13" s="50">
        <v>2354</v>
      </c>
      <c r="R13" s="72"/>
    </row>
    <row r="14" spans="1:18" ht="21" customHeight="1">
      <c r="A14" s="53">
        <v>10</v>
      </c>
      <c r="B14" s="48">
        <v>35035</v>
      </c>
      <c r="C14" s="50">
        <v>1461</v>
      </c>
      <c r="D14" s="50">
        <v>999</v>
      </c>
      <c r="E14" s="50">
        <v>1219</v>
      </c>
      <c r="F14" s="50">
        <v>579</v>
      </c>
      <c r="G14" s="50">
        <v>576</v>
      </c>
      <c r="H14" s="50">
        <v>806</v>
      </c>
      <c r="I14" s="50">
        <v>698</v>
      </c>
      <c r="J14" s="50">
        <v>536</v>
      </c>
      <c r="K14" s="50">
        <v>555</v>
      </c>
      <c r="L14" s="51">
        <v>1148</v>
      </c>
      <c r="M14" s="50">
        <v>759</v>
      </c>
      <c r="N14" s="50">
        <v>743</v>
      </c>
      <c r="O14" s="50">
        <v>2746</v>
      </c>
      <c r="P14" s="52">
        <v>19253</v>
      </c>
      <c r="Q14" s="50">
        <v>2957</v>
      </c>
      <c r="R14" s="72"/>
    </row>
    <row r="15" spans="1:18" ht="21" customHeight="1">
      <c r="A15" s="53">
        <v>11</v>
      </c>
      <c r="B15" s="48">
        <v>37773</v>
      </c>
      <c r="C15" s="50">
        <v>1885</v>
      </c>
      <c r="D15" s="50">
        <v>1065</v>
      </c>
      <c r="E15" s="50">
        <v>1573</v>
      </c>
      <c r="F15" s="50">
        <v>759</v>
      </c>
      <c r="G15" s="50">
        <v>733</v>
      </c>
      <c r="H15" s="50">
        <v>899</v>
      </c>
      <c r="I15" s="50">
        <v>866</v>
      </c>
      <c r="J15" s="50">
        <v>700</v>
      </c>
      <c r="K15" s="50">
        <v>697</v>
      </c>
      <c r="L15" s="51">
        <v>1465</v>
      </c>
      <c r="M15" s="50">
        <v>919</v>
      </c>
      <c r="N15" s="50">
        <v>936</v>
      </c>
      <c r="O15" s="50">
        <v>3623</v>
      </c>
      <c r="P15" s="52">
        <v>18986</v>
      </c>
      <c r="Q15" s="50">
        <v>2667</v>
      </c>
      <c r="R15" s="72"/>
    </row>
    <row r="16" spans="1:18" ht="21" customHeight="1">
      <c r="A16" s="53">
        <v>12</v>
      </c>
      <c r="B16" s="48">
        <v>41071</v>
      </c>
      <c r="C16" s="50">
        <v>2288</v>
      </c>
      <c r="D16" s="50">
        <v>1212</v>
      </c>
      <c r="E16" s="50">
        <v>2018</v>
      </c>
      <c r="F16" s="50">
        <v>915</v>
      </c>
      <c r="G16" s="50">
        <v>897</v>
      </c>
      <c r="H16" s="50">
        <v>1071</v>
      </c>
      <c r="I16" s="50">
        <v>1015</v>
      </c>
      <c r="J16" s="50">
        <v>847</v>
      </c>
      <c r="K16" s="50">
        <v>841</v>
      </c>
      <c r="L16" s="51">
        <v>1729</v>
      </c>
      <c r="M16" s="50">
        <v>1141</v>
      </c>
      <c r="N16" s="50">
        <v>1219</v>
      </c>
      <c r="O16" s="50">
        <v>4468</v>
      </c>
      <c r="P16" s="52">
        <v>17596</v>
      </c>
      <c r="Q16" s="50">
        <v>3814</v>
      </c>
      <c r="R16" s="72"/>
    </row>
    <row r="17" spans="1:18" ht="21" customHeight="1">
      <c r="A17" s="46" t="s">
        <v>76</v>
      </c>
      <c r="B17" s="48">
        <v>36402</v>
      </c>
      <c r="C17" s="50">
        <v>1954</v>
      </c>
      <c r="D17" s="50">
        <v>1216</v>
      </c>
      <c r="E17" s="50">
        <v>1665</v>
      </c>
      <c r="F17" s="50">
        <v>769</v>
      </c>
      <c r="G17" s="50">
        <v>807</v>
      </c>
      <c r="H17" s="50">
        <v>1085</v>
      </c>
      <c r="I17" s="50">
        <v>834</v>
      </c>
      <c r="J17" s="50">
        <v>752</v>
      </c>
      <c r="K17" s="50">
        <v>743</v>
      </c>
      <c r="L17" s="51">
        <v>1521</v>
      </c>
      <c r="M17" s="50">
        <v>1007</v>
      </c>
      <c r="N17" s="50">
        <v>1088</v>
      </c>
      <c r="O17" s="50">
        <v>3832</v>
      </c>
      <c r="P17" s="52">
        <v>16395</v>
      </c>
      <c r="Q17" s="50">
        <v>2734</v>
      </c>
      <c r="R17" s="72"/>
    </row>
    <row r="18" spans="1:18" ht="21" customHeight="1">
      <c r="A18" s="53">
        <v>2</v>
      </c>
      <c r="B18" s="48">
        <v>33134</v>
      </c>
      <c r="C18" s="50">
        <v>1759</v>
      </c>
      <c r="D18" s="50">
        <v>871</v>
      </c>
      <c r="E18" s="50">
        <v>1585</v>
      </c>
      <c r="F18" s="50">
        <v>590</v>
      </c>
      <c r="G18" s="50">
        <v>649</v>
      </c>
      <c r="H18" s="50">
        <v>836</v>
      </c>
      <c r="I18" s="50">
        <v>713</v>
      </c>
      <c r="J18" s="50">
        <v>581</v>
      </c>
      <c r="K18" s="50">
        <v>574</v>
      </c>
      <c r="L18" s="51">
        <v>1265</v>
      </c>
      <c r="M18" s="50">
        <v>784</v>
      </c>
      <c r="N18" s="50">
        <v>861</v>
      </c>
      <c r="O18" s="50">
        <v>2910</v>
      </c>
      <c r="P18" s="52">
        <v>16102</v>
      </c>
      <c r="Q18" s="50">
        <v>3054</v>
      </c>
      <c r="R18" s="72"/>
    </row>
    <row r="19" spans="1:18" ht="22.5" customHeight="1" thickBot="1">
      <c r="A19" s="54">
        <v>3</v>
      </c>
      <c r="B19" s="73">
        <v>38469</v>
      </c>
      <c r="C19" s="56">
        <v>2195</v>
      </c>
      <c r="D19" s="56">
        <v>1140</v>
      </c>
      <c r="E19" s="56">
        <v>1940</v>
      </c>
      <c r="F19" s="56">
        <v>757</v>
      </c>
      <c r="G19" s="56">
        <v>818</v>
      </c>
      <c r="H19" s="56">
        <v>1012</v>
      </c>
      <c r="I19" s="56">
        <v>854</v>
      </c>
      <c r="J19" s="56">
        <v>735</v>
      </c>
      <c r="K19" s="56">
        <v>733</v>
      </c>
      <c r="L19" s="57">
        <v>1499</v>
      </c>
      <c r="M19" s="56">
        <v>964</v>
      </c>
      <c r="N19" s="56">
        <v>1046</v>
      </c>
      <c r="O19" s="56">
        <v>3810</v>
      </c>
      <c r="P19" s="58">
        <v>17878</v>
      </c>
      <c r="Q19" s="56">
        <v>3088</v>
      </c>
      <c r="R19" s="72"/>
    </row>
    <row r="20" spans="1:18" ht="21" customHeight="1">
      <c r="A20" s="6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</row>
    <row r="21" spans="1:18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8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69" customFormat="1" ht="21" customHeight="1">
      <c r="A1" s="68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01" t="s">
        <v>54</v>
      </c>
      <c r="C3" s="100" t="s">
        <v>55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45</v>
      </c>
      <c r="Q3" s="103" t="s">
        <v>46</v>
      </c>
    </row>
    <row r="4" spans="1:17" ht="46.5" customHeight="1">
      <c r="A4" s="64"/>
      <c r="B4" s="102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02"/>
      <c r="Q4" s="104"/>
    </row>
    <row r="5" spans="1:17" ht="21" customHeight="1">
      <c r="A5" s="46" t="s">
        <v>70</v>
      </c>
      <c r="B5" s="47">
        <v>329176</v>
      </c>
      <c r="C5" s="47">
        <v>12458</v>
      </c>
      <c r="D5" s="48">
        <v>8254</v>
      </c>
      <c r="E5" s="47">
        <v>11451</v>
      </c>
      <c r="F5" s="48">
        <v>4897</v>
      </c>
      <c r="G5" s="48">
        <v>5103</v>
      </c>
      <c r="H5" s="47">
        <v>6149</v>
      </c>
      <c r="I5" s="47">
        <v>5489</v>
      </c>
      <c r="J5" s="48">
        <v>4916</v>
      </c>
      <c r="K5" s="48">
        <v>4602</v>
      </c>
      <c r="L5" s="48">
        <v>9836</v>
      </c>
      <c r="M5" s="47">
        <v>6249</v>
      </c>
      <c r="N5" s="47">
        <v>6861</v>
      </c>
      <c r="O5" s="48">
        <v>23807</v>
      </c>
      <c r="P5" s="47">
        <v>200612</v>
      </c>
      <c r="Q5" s="47">
        <v>18492</v>
      </c>
    </row>
    <row r="6" spans="1:17" ht="21" customHeight="1">
      <c r="A6" s="46">
        <v>16</v>
      </c>
      <c r="B6" s="47">
        <v>315874</v>
      </c>
      <c r="C6" s="47">
        <v>12466</v>
      </c>
      <c r="D6" s="47">
        <v>7950</v>
      </c>
      <c r="E6" s="47">
        <v>11659</v>
      </c>
      <c r="F6" s="47">
        <v>4863</v>
      </c>
      <c r="G6" s="47">
        <v>4946</v>
      </c>
      <c r="H6" s="47">
        <v>6136</v>
      </c>
      <c r="I6" s="47">
        <v>5266</v>
      </c>
      <c r="J6" s="47">
        <v>4785</v>
      </c>
      <c r="K6" s="47">
        <v>4635</v>
      </c>
      <c r="L6" s="47">
        <v>9426</v>
      </c>
      <c r="M6" s="47">
        <v>6279</v>
      </c>
      <c r="N6" s="47">
        <v>7291</v>
      </c>
      <c r="O6" s="47">
        <v>23948</v>
      </c>
      <c r="P6" s="47">
        <v>188272</v>
      </c>
      <c r="Q6" s="47">
        <v>17952</v>
      </c>
    </row>
    <row r="7" spans="1:17" ht="21" customHeight="1">
      <c r="A7" s="49">
        <v>17</v>
      </c>
      <c r="B7" s="67">
        <v>348051</v>
      </c>
      <c r="C7" s="67">
        <v>15443</v>
      </c>
      <c r="D7" s="67">
        <v>9843</v>
      </c>
      <c r="E7" s="67">
        <v>15840</v>
      </c>
      <c r="F7" s="67">
        <v>5844</v>
      </c>
      <c r="G7" s="67">
        <v>6050</v>
      </c>
      <c r="H7" s="67">
        <v>8284</v>
      </c>
      <c r="I7" s="67">
        <v>6402</v>
      </c>
      <c r="J7" s="67">
        <v>5829</v>
      </c>
      <c r="K7" s="67">
        <v>5609</v>
      </c>
      <c r="L7" s="67">
        <v>11540</v>
      </c>
      <c r="M7" s="67">
        <v>7752</v>
      </c>
      <c r="N7" s="67">
        <v>8674</v>
      </c>
      <c r="O7" s="67">
        <v>29161</v>
      </c>
      <c r="P7" s="67">
        <v>183889</v>
      </c>
      <c r="Q7" s="67">
        <v>27891</v>
      </c>
    </row>
    <row r="8" spans="1:17" ht="21" customHeight="1">
      <c r="A8" s="46" t="s">
        <v>71</v>
      </c>
      <c r="B8" s="48">
        <v>27258</v>
      </c>
      <c r="C8" s="50">
        <v>1156</v>
      </c>
      <c r="D8" s="50">
        <v>719</v>
      </c>
      <c r="E8" s="50">
        <v>1088</v>
      </c>
      <c r="F8" s="50">
        <v>493</v>
      </c>
      <c r="G8" s="50">
        <v>423</v>
      </c>
      <c r="H8" s="50">
        <v>651</v>
      </c>
      <c r="I8" s="50">
        <v>452</v>
      </c>
      <c r="J8" s="50">
        <v>500</v>
      </c>
      <c r="K8" s="50">
        <v>448</v>
      </c>
      <c r="L8" s="51">
        <v>857</v>
      </c>
      <c r="M8" s="50">
        <v>613</v>
      </c>
      <c r="N8" s="50">
        <v>639</v>
      </c>
      <c r="O8" s="50">
        <v>2071</v>
      </c>
      <c r="P8" s="52">
        <v>15025</v>
      </c>
      <c r="Q8" s="50">
        <v>2123</v>
      </c>
    </row>
    <row r="9" spans="1:17" ht="21" customHeight="1">
      <c r="A9" s="53">
        <v>5</v>
      </c>
      <c r="B9" s="48">
        <v>30561</v>
      </c>
      <c r="C9" s="50">
        <v>1284</v>
      </c>
      <c r="D9" s="50">
        <v>886</v>
      </c>
      <c r="E9" s="50">
        <v>1316</v>
      </c>
      <c r="F9" s="50">
        <v>503</v>
      </c>
      <c r="G9" s="50">
        <v>520</v>
      </c>
      <c r="H9" s="50">
        <v>730</v>
      </c>
      <c r="I9" s="50">
        <v>568</v>
      </c>
      <c r="J9" s="50">
        <v>532</v>
      </c>
      <c r="K9" s="50">
        <v>470</v>
      </c>
      <c r="L9" s="51">
        <v>931</v>
      </c>
      <c r="M9" s="50">
        <v>686</v>
      </c>
      <c r="N9" s="50">
        <v>713</v>
      </c>
      <c r="O9" s="50">
        <v>2454</v>
      </c>
      <c r="P9" s="52">
        <v>16317</v>
      </c>
      <c r="Q9" s="50">
        <v>2651</v>
      </c>
    </row>
    <row r="10" spans="1:17" ht="21" customHeight="1">
      <c r="A10" s="53">
        <v>6</v>
      </c>
      <c r="B10" s="48">
        <v>29730</v>
      </c>
      <c r="C10" s="50">
        <v>1095</v>
      </c>
      <c r="D10" s="50">
        <v>869</v>
      </c>
      <c r="E10" s="50">
        <v>1135</v>
      </c>
      <c r="F10" s="50">
        <v>538</v>
      </c>
      <c r="G10" s="50">
        <v>527</v>
      </c>
      <c r="H10" s="50">
        <v>728</v>
      </c>
      <c r="I10" s="50">
        <v>602</v>
      </c>
      <c r="J10" s="50">
        <v>554</v>
      </c>
      <c r="K10" s="50">
        <v>580</v>
      </c>
      <c r="L10" s="51">
        <v>1054</v>
      </c>
      <c r="M10" s="50">
        <v>623</v>
      </c>
      <c r="N10" s="50">
        <v>692</v>
      </c>
      <c r="O10" s="50">
        <v>2691</v>
      </c>
      <c r="P10" s="52">
        <v>15138</v>
      </c>
      <c r="Q10" s="50">
        <v>2904</v>
      </c>
    </row>
    <row r="11" spans="1:17" ht="21" customHeight="1">
      <c r="A11" s="53">
        <v>7</v>
      </c>
      <c r="B11" s="48">
        <v>26463</v>
      </c>
      <c r="C11" s="50">
        <v>885</v>
      </c>
      <c r="D11" s="50">
        <v>663</v>
      </c>
      <c r="E11" s="50">
        <v>1169</v>
      </c>
      <c r="F11" s="50">
        <v>315</v>
      </c>
      <c r="G11" s="50">
        <v>322</v>
      </c>
      <c r="H11" s="50">
        <v>504</v>
      </c>
      <c r="I11" s="50">
        <v>402</v>
      </c>
      <c r="J11" s="50">
        <v>327</v>
      </c>
      <c r="K11" s="50">
        <v>319</v>
      </c>
      <c r="L11" s="51">
        <v>718</v>
      </c>
      <c r="M11" s="50">
        <v>526</v>
      </c>
      <c r="N11" s="50">
        <v>622</v>
      </c>
      <c r="O11" s="50">
        <v>1792</v>
      </c>
      <c r="P11" s="52">
        <v>15282</v>
      </c>
      <c r="Q11" s="50">
        <v>2617</v>
      </c>
    </row>
    <row r="12" spans="1:17" ht="21" customHeight="1">
      <c r="A12" s="53">
        <v>8</v>
      </c>
      <c r="B12" s="48">
        <v>29977</v>
      </c>
      <c r="C12" s="50">
        <v>1274</v>
      </c>
      <c r="D12" s="50">
        <v>902</v>
      </c>
      <c r="E12" s="50">
        <v>1331</v>
      </c>
      <c r="F12" s="50">
        <v>512</v>
      </c>
      <c r="G12" s="50">
        <v>540</v>
      </c>
      <c r="H12" s="50">
        <v>667</v>
      </c>
      <c r="I12" s="50">
        <v>565</v>
      </c>
      <c r="J12" s="50">
        <v>524</v>
      </c>
      <c r="K12" s="50">
        <v>497</v>
      </c>
      <c r="L12" s="51">
        <v>1055</v>
      </c>
      <c r="M12" s="50">
        <v>725</v>
      </c>
      <c r="N12" s="50">
        <v>731</v>
      </c>
      <c r="O12" s="50">
        <v>2695</v>
      </c>
      <c r="P12" s="52">
        <v>15593</v>
      </c>
      <c r="Q12" s="50">
        <v>2366</v>
      </c>
    </row>
    <row r="13" spans="1:17" ht="21" customHeight="1">
      <c r="A13" s="53">
        <v>9</v>
      </c>
      <c r="B13" s="48">
        <v>29288</v>
      </c>
      <c r="C13" s="50">
        <v>1192</v>
      </c>
      <c r="D13" s="50">
        <v>764</v>
      </c>
      <c r="E13" s="50">
        <v>1003</v>
      </c>
      <c r="F13" s="50">
        <v>482</v>
      </c>
      <c r="G13" s="50">
        <v>486</v>
      </c>
      <c r="H13" s="50">
        <v>694</v>
      </c>
      <c r="I13" s="50">
        <v>538</v>
      </c>
      <c r="J13" s="50">
        <v>451</v>
      </c>
      <c r="K13" s="50">
        <v>425</v>
      </c>
      <c r="L13" s="51">
        <v>922</v>
      </c>
      <c r="M13" s="50">
        <v>586</v>
      </c>
      <c r="N13" s="50">
        <v>665</v>
      </c>
      <c r="O13" s="50">
        <v>2319</v>
      </c>
      <c r="P13" s="52">
        <v>16427</v>
      </c>
      <c r="Q13" s="50">
        <v>2334</v>
      </c>
    </row>
    <row r="14" spans="1:17" ht="21" customHeight="1">
      <c r="A14" s="53">
        <v>10</v>
      </c>
      <c r="B14" s="48">
        <v>28993</v>
      </c>
      <c r="C14" s="50">
        <v>992</v>
      </c>
      <c r="D14" s="50">
        <v>727</v>
      </c>
      <c r="E14" s="50">
        <v>1060</v>
      </c>
      <c r="F14" s="50">
        <v>383</v>
      </c>
      <c r="G14" s="50">
        <v>418</v>
      </c>
      <c r="H14" s="50">
        <v>635</v>
      </c>
      <c r="I14" s="50">
        <v>432</v>
      </c>
      <c r="J14" s="50">
        <v>414</v>
      </c>
      <c r="K14" s="50">
        <v>385</v>
      </c>
      <c r="L14" s="51">
        <v>852</v>
      </c>
      <c r="M14" s="50">
        <v>542</v>
      </c>
      <c r="N14" s="50">
        <v>602</v>
      </c>
      <c r="O14" s="50">
        <v>2080</v>
      </c>
      <c r="P14" s="52">
        <v>17320</v>
      </c>
      <c r="Q14" s="50">
        <v>2151</v>
      </c>
    </row>
    <row r="15" spans="1:17" ht="21" customHeight="1">
      <c r="A15" s="53">
        <v>11</v>
      </c>
      <c r="B15" s="48">
        <v>26837</v>
      </c>
      <c r="C15" s="50">
        <v>902</v>
      </c>
      <c r="D15" s="50">
        <v>636</v>
      </c>
      <c r="E15" s="50">
        <v>1036</v>
      </c>
      <c r="F15" s="50">
        <v>388</v>
      </c>
      <c r="G15" s="50">
        <v>390</v>
      </c>
      <c r="H15" s="50">
        <v>563</v>
      </c>
      <c r="I15" s="50">
        <v>409</v>
      </c>
      <c r="J15" s="50">
        <v>339</v>
      </c>
      <c r="K15" s="50">
        <v>338</v>
      </c>
      <c r="L15" s="51">
        <v>697</v>
      </c>
      <c r="M15" s="50">
        <v>504</v>
      </c>
      <c r="N15" s="50">
        <v>591</v>
      </c>
      <c r="O15" s="50">
        <v>1735</v>
      </c>
      <c r="P15" s="52">
        <v>16311</v>
      </c>
      <c r="Q15" s="50">
        <v>1998</v>
      </c>
    </row>
    <row r="16" spans="1:17" ht="21" customHeight="1">
      <c r="A16" s="53">
        <v>12</v>
      </c>
      <c r="B16" s="48">
        <v>31967</v>
      </c>
      <c r="C16" s="50">
        <v>1590</v>
      </c>
      <c r="D16" s="50">
        <v>899</v>
      </c>
      <c r="E16" s="50">
        <v>1845</v>
      </c>
      <c r="F16" s="50">
        <v>549</v>
      </c>
      <c r="G16" s="50">
        <v>557</v>
      </c>
      <c r="H16" s="50">
        <v>704</v>
      </c>
      <c r="I16" s="50">
        <v>620</v>
      </c>
      <c r="J16" s="50">
        <v>523</v>
      </c>
      <c r="K16" s="50">
        <v>508</v>
      </c>
      <c r="L16" s="51">
        <v>1098</v>
      </c>
      <c r="M16" s="50">
        <v>769</v>
      </c>
      <c r="N16" s="50">
        <v>902</v>
      </c>
      <c r="O16" s="50">
        <v>2764</v>
      </c>
      <c r="P16" s="52">
        <v>16225</v>
      </c>
      <c r="Q16" s="50">
        <v>2414</v>
      </c>
    </row>
    <row r="17" spans="1:17" ht="21" customHeight="1">
      <c r="A17" s="46" t="s">
        <v>72</v>
      </c>
      <c r="B17" s="48">
        <v>36842</v>
      </c>
      <c r="C17" s="50">
        <v>2395</v>
      </c>
      <c r="D17" s="50">
        <v>1025</v>
      </c>
      <c r="E17" s="50">
        <v>2174</v>
      </c>
      <c r="F17" s="50">
        <v>686</v>
      </c>
      <c r="G17" s="50">
        <v>740</v>
      </c>
      <c r="H17" s="50">
        <v>953</v>
      </c>
      <c r="I17" s="50">
        <v>729</v>
      </c>
      <c r="J17" s="50">
        <v>684</v>
      </c>
      <c r="K17" s="50">
        <v>675</v>
      </c>
      <c r="L17" s="51">
        <v>1396</v>
      </c>
      <c r="M17" s="50">
        <v>875</v>
      </c>
      <c r="N17" s="50">
        <v>1024</v>
      </c>
      <c r="O17" s="50">
        <v>3535</v>
      </c>
      <c r="P17" s="52">
        <v>17518</v>
      </c>
      <c r="Q17" s="50">
        <v>2433</v>
      </c>
    </row>
    <row r="18" spans="1:17" ht="21" customHeight="1">
      <c r="A18" s="53">
        <v>2</v>
      </c>
      <c r="B18" s="48">
        <v>27141</v>
      </c>
      <c r="C18" s="50">
        <v>1465</v>
      </c>
      <c r="D18" s="50">
        <v>893</v>
      </c>
      <c r="E18" s="50">
        <v>1355</v>
      </c>
      <c r="F18" s="50">
        <v>509</v>
      </c>
      <c r="G18" s="50">
        <v>585</v>
      </c>
      <c r="H18" s="50">
        <v>719</v>
      </c>
      <c r="I18" s="50">
        <v>541</v>
      </c>
      <c r="J18" s="50">
        <v>493</v>
      </c>
      <c r="K18" s="50">
        <v>493</v>
      </c>
      <c r="L18" s="51">
        <v>989</v>
      </c>
      <c r="M18" s="50">
        <v>659</v>
      </c>
      <c r="N18" s="50">
        <v>772</v>
      </c>
      <c r="O18" s="50">
        <v>2536</v>
      </c>
      <c r="P18" s="52">
        <v>13360</v>
      </c>
      <c r="Q18" s="50">
        <v>1772</v>
      </c>
    </row>
    <row r="19" spans="1:17" ht="22.5" customHeight="1" thickBot="1">
      <c r="A19" s="54">
        <v>3</v>
      </c>
      <c r="B19" s="55">
        <v>22994</v>
      </c>
      <c r="C19" s="56">
        <v>1213</v>
      </c>
      <c r="D19" s="56">
        <v>860</v>
      </c>
      <c r="E19" s="56">
        <v>1328</v>
      </c>
      <c r="F19" s="56">
        <v>486</v>
      </c>
      <c r="G19" s="56">
        <v>542</v>
      </c>
      <c r="H19" s="56">
        <v>736</v>
      </c>
      <c r="I19" s="56">
        <v>544</v>
      </c>
      <c r="J19" s="56">
        <v>488</v>
      </c>
      <c r="K19" s="56">
        <v>471</v>
      </c>
      <c r="L19" s="57">
        <v>971</v>
      </c>
      <c r="M19" s="56">
        <v>644</v>
      </c>
      <c r="N19" s="56">
        <v>721</v>
      </c>
      <c r="O19" s="56">
        <v>2489</v>
      </c>
      <c r="P19" s="58">
        <v>9373</v>
      </c>
      <c r="Q19" s="56">
        <v>2128</v>
      </c>
    </row>
    <row r="20" spans="1:17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9"/>
      <c r="N20" s="59"/>
      <c r="O20" s="59"/>
      <c r="P20" s="59"/>
      <c r="Q20" s="60"/>
    </row>
    <row r="21" spans="1:17" ht="21" customHeight="1">
      <c r="A21" s="62"/>
      <c r="B21" s="71"/>
      <c r="C21" s="7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7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>
      <c r="B1" s="66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01" t="s">
        <v>54</v>
      </c>
      <c r="C3" s="100" t="s">
        <v>55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45</v>
      </c>
      <c r="Q3" s="103" t="s">
        <v>46</v>
      </c>
    </row>
    <row r="4" spans="1:17" ht="46.5" customHeight="1">
      <c r="A4" s="64"/>
      <c r="B4" s="102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02"/>
      <c r="Q4" s="104"/>
    </row>
    <row r="5" spans="1:17" ht="21" customHeight="1">
      <c r="A5" s="46" t="s">
        <v>67</v>
      </c>
      <c r="B5" s="47">
        <v>329176</v>
      </c>
      <c r="C5" s="47">
        <v>12458</v>
      </c>
      <c r="D5" s="48">
        <v>8254</v>
      </c>
      <c r="E5" s="47">
        <v>11451</v>
      </c>
      <c r="F5" s="48">
        <v>4897</v>
      </c>
      <c r="G5" s="48">
        <v>5103</v>
      </c>
      <c r="H5" s="47">
        <v>6149</v>
      </c>
      <c r="I5" s="47">
        <v>5489</v>
      </c>
      <c r="J5" s="48">
        <v>4916</v>
      </c>
      <c r="K5" s="48">
        <v>4602</v>
      </c>
      <c r="L5" s="48">
        <v>9836</v>
      </c>
      <c r="M5" s="47">
        <v>6249</v>
      </c>
      <c r="N5" s="47">
        <v>6861</v>
      </c>
      <c r="O5" s="48">
        <v>23807</v>
      </c>
      <c r="P5" s="47">
        <v>200612</v>
      </c>
      <c r="Q5" s="47">
        <v>18492</v>
      </c>
    </row>
    <row r="6" spans="1:17" ht="21" customHeight="1">
      <c r="A6" s="46">
        <v>15</v>
      </c>
      <c r="B6" s="47">
        <v>315874</v>
      </c>
      <c r="C6" s="47">
        <v>12466</v>
      </c>
      <c r="D6" s="47">
        <v>7950</v>
      </c>
      <c r="E6" s="47">
        <v>11659</v>
      </c>
      <c r="F6" s="47">
        <v>4863</v>
      </c>
      <c r="G6" s="47">
        <v>4946</v>
      </c>
      <c r="H6" s="47">
        <v>6136</v>
      </c>
      <c r="I6" s="47">
        <v>5266</v>
      </c>
      <c r="J6" s="47">
        <v>4785</v>
      </c>
      <c r="K6" s="47">
        <v>4635</v>
      </c>
      <c r="L6" s="47">
        <v>9426</v>
      </c>
      <c r="M6" s="47">
        <v>6279</v>
      </c>
      <c r="N6" s="47">
        <v>7291</v>
      </c>
      <c r="O6" s="47">
        <v>23948</v>
      </c>
      <c r="P6" s="47">
        <v>188272</v>
      </c>
      <c r="Q6" s="47">
        <v>17952</v>
      </c>
    </row>
    <row r="7" spans="1:17" ht="21" customHeight="1">
      <c r="A7" s="49">
        <v>16</v>
      </c>
      <c r="B7" s="47">
        <f t="shared" ref="B7:Q7" si="0">SUM(B8:B19)</f>
        <v>303606</v>
      </c>
      <c r="C7" s="47">
        <f t="shared" si="0"/>
        <v>12562</v>
      </c>
      <c r="D7" s="47">
        <f t="shared" si="0"/>
        <v>8093</v>
      </c>
      <c r="E7" s="47">
        <f t="shared" si="0"/>
        <v>12456</v>
      </c>
      <c r="F7" s="47">
        <f t="shared" si="0"/>
        <v>4850</v>
      </c>
      <c r="G7" s="47">
        <f t="shared" si="0"/>
        <v>4980</v>
      </c>
      <c r="H7" s="47">
        <f t="shared" si="0"/>
        <v>6498</v>
      </c>
      <c r="I7" s="47">
        <f t="shared" si="0"/>
        <v>5584</v>
      </c>
      <c r="J7" s="47">
        <f t="shared" si="0"/>
        <v>4824</v>
      </c>
      <c r="K7" s="47">
        <f t="shared" si="0"/>
        <v>4509</v>
      </c>
      <c r="L7" s="47">
        <f t="shared" si="0"/>
        <v>9343</v>
      </c>
      <c r="M7" s="47">
        <f t="shared" si="0"/>
        <v>6339</v>
      </c>
      <c r="N7" s="47">
        <f t="shared" si="0"/>
        <v>6955</v>
      </c>
      <c r="O7" s="47">
        <f t="shared" si="0"/>
        <v>23830</v>
      </c>
      <c r="P7" s="47">
        <f t="shared" si="0"/>
        <v>168858</v>
      </c>
      <c r="Q7" s="47">
        <f t="shared" si="0"/>
        <v>23925</v>
      </c>
    </row>
    <row r="8" spans="1:17" ht="21" customHeight="1">
      <c r="A8" s="46" t="s">
        <v>68</v>
      </c>
      <c r="B8" s="48">
        <v>24718</v>
      </c>
      <c r="C8" s="50">
        <v>953</v>
      </c>
      <c r="D8" s="50">
        <v>572</v>
      </c>
      <c r="E8" s="50">
        <v>836</v>
      </c>
      <c r="F8" s="50">
        <v>353</v>
      </c>
      <c r="G8" s="50">
        <v>396</v>
      </c>
      <c r="H8" s="50">
        <v>469</v>
      </c>
      <c r="I8" s="50">
        <v>404</v>
      </c>
      <c r="J8" s="50">
        <v>361</v>
      </c>
      <c r="K8" s="50">
        <v>347</v>
      </c>
      <c r="L8" s="51">
        <v>724</v>
      </c>
      <c r="M8" s="50">
        <v>511</v>
      </c>
      <c r="N8" s="50">
        <v>555</v>
      </c>
      <c r="O8" s="50">
        <v>1827</v>
      </c>
      <c r="P8" s="52">
        <v>14698</v>
      </c>
      <c r="Q8" s="50">
        <v>1712</v>
      </c>
    </row>
    <row r="9" spans="1:17" ht="21" customHeight="1">
      <c r="A9" s="53">
        <v>5</v>
      </c>
      <c r="B9" s="48">
        <v>23175</v>
      </c>
      <c r="C9" s="50">
        <v>1017</v>
      </c>
      <c r="D9" s="50">
        <v>668</v>
      </c>
      <c r="E9" s="50">
        <v>1096</v>
      </c>
      <c r="F9" s="50">
        <v>321</v>
      </c>
      <c r="G9" s="50">
        <v>344</v>
      </c>
      <c r="H9" s="50">
        <v>470</v>
      </c>
      <c r="I9" s="50">
        <v>433</v>
      </c>
      <c r="J9" s="50">
        <v>339</v>
      </c>
      <c r="K9" s="50">
        <v>310</v>
      </c>
      <c r="L9" s="51">
        <v>669</v>
      </c>
      <c r="M9" s="50">
        <v>533</v>
      </c>
      <c r="N9" s="50">
        <v>664</v>
      </c>
      <c r="O9" s="50">
        <v>1675</v>
      </c>
      <c r="P9" s="52">
        <v>12770</v>
      </c>
      <c r="Q9" s="50">
        <v>1866</v>
      </c>
    </row>
    <row r="10" spans="1:17" ht="21" customHeight="1">
      <c r="A10" s="53">
        <v>6</v>
      </c>
      <c r="B10" s="48">
        <v>19556</v>
      </c>
      <c r="C10" s="50">
        <v>1014</v>
      </c>
      <c r="D10" s="50">
        <v>753</v>
      </c>
      <c r="E10" s="50">
        <v>983</v>
      </c>
      <c r="F10" s="50">
        <v>428</v>
      </c>
      <c r="G10" s="50">
        <v>481</v>
      </c>
      <c r="H10" s="50">
        <v>615</v>
      </c>
      <c r="I10" s="50">
        <v>482</v>
      </c>
      <c r="J10" s="50">
        <v>425</v>
      </c>
      <c r="K10" s="50">
        <v>401</v>
      </c>
      <c r="L10" s="51">
        <v>846</v>
      </c>
      <c r="M10" s="50">
        <v>522</v>
      </c>
      <c r="N10" s="50">
        <v>603</v>
      </c>
      <c r="O10" s="50">
        <v>2185</v>
      </c>
      <c r="P10" s="52">
        <v>7714</v>
      </c>
      <c r="Q10" s="50">
        <v>2104</v>
      </c>
    </row>
    <row r="11" spans="1:17" ht="21" customHeight="1">
      <c r="A11" s="53">
        <v>7</v>
      </c>
      <c r="B11" s="48">
        <v>27495</v>
      </c>
      <c r="C11" s="50">
        <v>1145</v>
      </c>
      <c r="D11" s="50">
        <v>841</v>
      </c>
      <c r="E11" s="50">
        <v>1189</v>
      </c>
      <c r="F11" s="50">
        <v>572</v>
      </c>
      <c r="G11" s="50">
        <v>577</v>
      </c>
      <c r="H11" s="50">
        <v>677</v>
      </c>
      <c r="I11" s="50">
        <v>627</v>
      </c>
      <c r="J11" s="50">
        <v>549</v>
      </c>
      <c r="K11" s="50">
        <v>525</v>
      </c>
      <c r="L11" s="51">
        <v>1102</v>
      </c>
      <c r="M11" s="50">
        <v>724</v>
      </c>
      <c r="N11" s="50">
        <v>737</v>
      </c>
      <c r="O11" s="50">
        <v>2796</v>
      </c>
      <c r="P11" s="52">
        <v>13261</v>
      </c>
      <c r="Q11" s="50">
        <v>2173</v>
      </c>
    </row>
    <row r="12" spans="1:17" ht="21" customHeight="1">
      <c r="A12" s="53">
        <v>8</v>
      </c>
      <c r="B12" s="48">
        <v>26282</v>
      </c>
      <c r="C12" s="50">
        <v>865</v>
      </c>
      <c r="D12" s="50">
        <v>576</v>
      </c>
      <c r="E12" s="50">
        <v>929</v>
      </c>
      <c r="F12" s="50">
        <v>323</v>
      </c>
      <c r="G12" s="50">
        <v>350</v>
      </c>
      <c r="H12" s="50">
        <v>421</v>
      </c>
      <c r="I12" s="50">
        <v>378</v>
      </c>
      <c r="J12" s="50">
        <v>339</v>
      </c>
      <c r="K12" s="50">
        <v>297</v>
      </c>
      <c r="L12" s="51">
        <v>642</v>
      </c>
      <c r="M12" s="50">
        <v>472</v>
      </c>
      <c r="N12" s="50">
        <v>556</v>
      </c>
      <c r="O12" s="50">
        <v>1653</v>
      </c>
      <c r="P12" s="52">
        <v>16736</v>
      </c>
      <c r="Q12" s="50">
        <v>1745</v>
      </c>
    </row>
    <row r="13" spans="1:17" ht="21" customHeight="1">
      <c r="A13" s="53">
        <v>9</v>
      </c>
      <c r="B13" s="48">
        <v>24342</v>
      </c>
      <c r="C13" s="50">
        <v>817</v>
      </c>
      <c r="D13" s="50">
        <v>538</v>
      </c>
      <c r="E13" s="50">
        <v>755</v>
      </c>
      <c r="F13" s="50">
        <v>315</v>
      </c>
      <c r="G13" s="50">
        <v>295</v>
      </c>
      <c r="H13" s="50">
        <v>394</v>
      </c>
      <c r="I13" s="50">
        <v>369</v>
      </c>
      <c r="J13" s="50">
        <v>299</v>
      </c>
      <c r="K13" s="50">
        <v>283</v>
      </c>
      <c r="L13" s="51">
        <v>621</v>
      </c>
      <c r="M13" s="50">
        <v>383</v>
      </c>
      <c r="N13" s="50">
        <v>444</v>
      </c>
      <c r="O13" s="50">
        <v>1482</v>
      </c>
      <c r="P13" s="52">
        <v>15394</v>
      </c>
      <c r="Q13" s="50">
        <v>1953</v>
      </c>
    </row>
    <row r="14" spans="1:17" ht="21" customHeight="1">
      <c r="A14" s="53">
        <v>10</v>
      </c>
      <c r="B14" s="48">
        <v>25148</v>
      </c>
      <c r="C14" s="50">
        <v>927</v>
      </c>
      <c r="D14" s="50">
        <v>667</v>
      </c>
      <c r="E14" s="50">
        <v>896</v>
      </c>
      <c r="F14" s="50">
        <v>419</v>
      </c>
      <c r="G14" s="50">
        <v>437</v>
      </c>
      <c r="H14" s="50">
        <v>553</v>
      </c>
      <c r="I14" s="50">
        <v>456</v>
      </c>
      <c r="J14" s="50">
        <v>421</v>
      </c>
      <c r="K14" s="50">
        <v>399</v>
      </c>
      <c r="L14" s="51">
        <v>839</v>
      </c>
      <c r="M14" s="50">
        <v>512</v>
      </c>
      <c r="N14" s="50">
        <v>556</v>
      </c>
      <c r="O14" s="50">
        <v>2083</v>
      </c>
      <c r="P14" s="52">
        <v>14173</v>
      </c>
      <c r="Q14" s="50">
        <v>1810</v>
      </c>
    </row>
    <row r="15" spans="1:17" ht="21" customHeight="1">
      <c r="A15" s="53">
        <v>11</v>
      </c>
      <c r="B15" s="48">
        <v>23099</v>
      </c>
      <c r="C15" s="50">
        <v>871</v>
      </c>
      <c r="D15" s="50">
        <v>651</v>
      </c>
      <c r="E15" s="50">
        <v>785</v>
      </c>
      <c r="F15" s="50">
        <v>311</v>
      </c>
      <c r="G15" s="50">
        <v>345</v>
      </c>
      <c r="H15" s="50">
        <v>494</v>
      </c>
      <c r="I15" s="50">
        <v>377</v>
      </c>
      <c r="J15" s="50">
        <v>313</v>
      </c>
      <c r="K15" s="50">
        <v>321</v>
      </c>
      <c r="L15" s="51">
        <v>664</v>
      </c>
      <c r="M15" s="50">
        <v>420</v>
      </c>
      <c r="N15" s="50">
        <v>461</v>
      </c>
      <c r="O15" s="50">
        <v>1593</v>
      </c>
      <c r="P15" s="52">
        <v>13778</v>
      </c>
      <c r="Q15" s="50">
        <v>1715</v>
      </c>
    </row>
    <row r="16" spans="1:17" ht="21" customHeight="1">
      <c r="A16" s="53">
        <v>12</v>
      </c>
      <c r="B16" s="48">
        <v>23544</v>
      </c>
      <c r="C16" s="50">
        <v>996</v>
      </c>
      <c r="D16" s="50">
        <v>613</v>
      </c>
      <c r="E16" s="50">
        <v>1081</v>
      </c>
      <c r="F16" s="50">
        <v>394</v>
      </c>
      <c r="G16" s="50">
        <v>360</v>
      </c>
      <c r="H16" s="50">
        <v>489</v>
      </c>
      <c r="I16" s="50">
        <v>459</v>
      </c>
      <c r="J16" s="50">
        <v>392</v>
      </c>
      <c r="K16" s="50">
        <v>342</v>
      </c>
      <c r="L16" s="51">
        <v>753</v>
      </c>
      <c r="M16" s="50">
        <v>492</v>
      </c>
      <c r="N16" s="50">
        <v>563</v>
      </c>
      <c r="O16" s="50">
        <v>1900</v>
      </c>
      <c r="P16" s="52">
        <v>12764</v>
      </c>
      <c r="Q16" s="50">
        <v>1946</v>
      </c>
    </row>
    <row r="17" spans="1:17" ht="21" customHeight="1">
      <c r="A17" s="46" t="s">
        <v>69</v>
      </c>
      <c r="B17" s="48">
        <v>32383</v>
      </c>
      <c r="C17" s="50">
        <v>1393</v>
      </c>
      <c r="D17" s="50">
        <v>853</v>
      </c>
      <c r="E17" s="50">
        <v>1368</v>
      </c>
      <c r="F17" s="50">
        <v>630</v>
      </c>
      <c r="G17" s="50">
        <v>624</v>
      </c>
      <c r="H17" s="50">
        <v>753</v>
      </c>
      <c r="I17" s="50">
        <v>637</v>
      </c>
      <c r="J17" s="50">
        <v>585</v>
      </c>
      <c r="K17" s="50">
        <v>569</v>
      </c>
      <c r="L17" s="51">
        <v>1048</v>
      </c>
      <c r="M17" s="50">
        <v>760</v>
      </c>
      <c r="N17" s="50">
        <v>799</v>
      </c>
      <c r="O17" s="50">
        <v>2893</v>
      </c>
      <c r="P17" s="52">
        <v>17441</v>
      </c>
      <c r="Q17" s="50">
        <v>2030</v>
      </c>
    </row>
    <row r="18" spans="1:17" ht="21" customHeight="1">
      <c r="A18" s="53">
        <v>2</v>
      </c>
      <c r="B18" s="48">
        <v>26160</v>
      </c>
      <c r="C18" s="50">
        <v>1247</v>
      </c>
      <c r="D18" s="50">
        <v>615</v>
      </c>
      <c r="E18" s="50">
        <v>1291</v>
      </c>
      <c r="F18" s="50">
        <v>365</v>
      </c>
      <c r="G18" s="50">
        <v>371</v>
      </c>
      <c r="H18" s="50">
        <v>616</v>
      </c>
      <c r="I18" s="50">
        <v>501</v>
      </c>
      <c r="J18" s="50">
        <v>373</v>
      </c>
      <c r="K18" s="50">
        <v>357</v>
      </c>
      <c r="L18" s="51">
        <v>727</v>
      </c>
      <c r="M18" s="50">
        <v>456</v>
      </c>
      <c r="N18" s="50">
        <v>521</v>
      </c>
      <c r="O18" s="50">
        <v>1842</v>
      </c>
      <c r="P18" s="52">
        <v>14405</v>
      </c>
      <c r="Q18" s="50">
        <v>2473</v>
      </c>
    </row>
    <row r="19" spans="1:17" ht="22.5" customHeight="1" thickBot="1">
      <c r="A19" s="54">
        <v>3</v>
      </c>
      <c r="B19" s="55">
        <v>27704</v>
      </c>
      <c r="C19" s="56">
        <v>1317</v>
      </c>
      <c r="D19" s="56">
        <v>746</v>
      </c>
      <c r="E19" s="56">
        <v>1247</v>
      </c>
      <c r="F19" s="56">
        <v>419</v>
      </c>
      <c r="G19" s="56">
        <v>400</v>
      </c>
      <c r="H19" s="56">
        <v>547</v>
      </c>
      <c r="I19" s="56">
        <v>461</v>
      </c>
      <c r="J19" s="56">
        <v>428</v>
      </c>
      <c r="K19" s="56">
        <v>358</v>
      </c>
      <c r="L19" s="57">
        <v>708</v>
      </c>
      <c r="M19" s="56">
        <v>554</v>
      </c>
      <c r="N19" s="56">
        <v>496</v>
      </c>
      <c r="O19" s="56">
        <v>1901</v>
      </c>
      <c r="P19" s="58">
        <v>15724</v>
      </c>
      <c r="Q19" s="56">
        <v>2398</v>
      </c>
    </row>
    <row r="20" spans="1:17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9"/>
      <c r="N20" s="59"/>
      <c r="O20" s="59"/>
      <c r="P20" s="59"/>
      <c r="Q20" s="60"/>
    </row>
    <row r="21" spans="1:17" ht="2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9"/>
      <c r="Q21" s="60"/>
    </row>
    <row r="22" spans="1:17" ht="21" customHeight="1">
      <c r="A22" s="63"/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C20" sqref="C20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52</v>
      </c>
      <c r="B2" s="21"/>
    </row>
    <row r="3" spans="1:18" ht="14.1" customHeight="1" thickTop="1">
      <c r="A3" s="29"/>
      <c r="B3" s="22"/>
      <c r="C3" s="112" t="s">
        <v>16</v>
      </c>
      <c r="D3" s="114" t="s">
        <v>32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5" t="s">
        <v>14</v>
      </c>
      <c r="R3" s="107" t="s">
        <v>15</v>
      </c>
    </row>
    <row r="4" spans="1:18" ht="27.95" customHeight="1">
      <c r="A4" s="31"/>
      <c r="B4" s="32"/>
      <c r="C4" s="113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06"/>
      <c r="R4" s="108"/>
    </row>
    <row r="5" spans="1:18" ht="15" customHeight="1">
      <c r="A5" s="109" t="s">
        <v>50</v>
      </c>
      <c r="B5" s="111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>
      <c r="A7" s="29"/>
      <c r="B7" s="22"/>
      <c r="C7" s="112" t="s">
        <v>16</v>
      </c>
      <c r="D7" s="114" t="s">
        <v>32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05" t="s">
        <v>45</v>
      </c>
      <c r="R7" s="107" t="s">
        <v>46</v>
      </c>
    </row>
    <row r="8" spans="1:18" ht="27.95" customHeight="1">
      <c r="A8" s="31"/>
      <c r="B8" s="32"/>
      <c r="C8" s="113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06"/>
      <c r="R8" s="108"/>
    </row>
    <row r="9" spans="1:18" ht="15" customHeight="1">
      <c r="A9" s="109" t="s">
        <v>48</v>
      </c>
      <c r="B9" s="110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 r:id="rId1"/>
  <headerFooter alignWithMargins="0"/>
  <ignoredErrors>
    <ignoredError sqref="B12:B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48</v>
      </c>
      <c r="B2" s="21"/>
    </row>
    <row r="3" spans="1:18" ht="14.1" customHeight="1" thickTop="1">
      <c r="A3" s="29"/>
      <c r="B3" s="22"/>
      <c r="C3" s="112" t="s">
        <v>16</v>
      </c>
      <c r="D3" s="114" t="s">
        <v>32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5" t="s">
        <v>14</v>
      </c>
      <c r="R3" s="107" t="s">
        <v>15</v>
      </c>
    </row>
    <row r="4" spans="1:18" ht="27.95" customHeight="1">
      <c r="A4" s="31"/>
      <c r="B4" s="32"/>
      <c r="C4" s="113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06"/>
      <c r="R4" s="108"/>
    </row>
    <row r="5" spans="1:18" ht="15" customHeight="1">
      <c r="A5" s="109" t="s">
        <v>44</v>
      </c>
      <c r="B5" s="111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117">
        <v>13</v>
      </c>
      <c r="B6" s="118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>
      <c r="A8" s="29"/>
      <c r="B8" s="22"/>
      <c r="C8" s="112" t="s">
        <v>16</v>
      </c>
      <c r="D8" s="114" t="s">
        <v>32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05" t="s">
        <v>45</v>
      </c>
      <c r="R8" s="107" t="s">
        <v>46</v>
      </c>
    </row>
    <row r="9" spans="1:18" ht="27.95" customHeight="1">
      <c r="A9" s="31"/>
      <c r="B9" s="32"/>
      <c r="C9" s="113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06"/>
      <c r="R9" s="108"/>
    </row>
    <row r="10" spans="1:18" ht="15" customHeight="1">
      <c r="A10" s="115" t="s">
        <v>48</v>
      </c>
      <c r="B10" s="116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A10:B10"/>
    <mergeCell ref="C3:C4"/>
    <mergeCell ref="D3:P3"/>
    <mergeCell ref="A5:B5"/>
    <mergeCell ref="A6:B6"/>
    <mergeCell ref="Q3:Q4"/>
    <mergeCell ref="R3:R4"/>
    <mergeCell ref="C8:C9"/>
    <mergeCell ref="D8:P8"/>
    <mergeCell ref="Q8:Q9"/>
    <mergeCell ref="R8:R9"/>
  </mergeCells>
  <phoneticPr fontId="2"/>
  <pageMargins left="0.51" right="0.39" top="1" bottom="1" header="0.51200000000000001" footer="0.51200000000000001"/>
  <pageSetup paperSize="9" scale="84" orientation="landscape" verticalDpi="0" r:id="rId1"/>
  <headerFooter alignWithMargins="0"/>
  <ignoredErrors>
    <ignoredError sqref="B12:B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>
      <c r="A2" s="21" t="s">
        <v>43</v>
      </c>
      <c r="B2" s="21"/>
    </row>
    <row r="3" spans="1:18" ht="14.25" thickTop="1">
      <c r="A3" s="120" t="s">
        <v>26</v>
      </c>
      <c r="B3" s="121"/>
      <c r="C3" s="112" t="s">
        <v>16</v>
      </c>
      <c r="D3" s="114" t="s">
        <v>32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5" t="s">
        <v>14</v>
      </c>
      <c r="R3" s="107" t="s">
        <v>15</v>
      </c>
    </row>
    <row r="4" spans="1:18" ht="27">
      <c r="A4" s="122"/>
      <c r="B4" s="118"/>
      <c r="C4" s="123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24"/>
      <c r="R4" s="119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109" t="s">
        <v>4</v>
      </c>
      <c r="B6" s="111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109">
        <v>12</v>
      </c>
      <c r="B7" s="111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115">
        <v>13</v>
      </c>
      <c r="B8" s="116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 r:id="rId1"/>
  <headerFooter alignWithMargins="0"/>
  <ignoredErrors>
    <ignoredError sqref="B10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'18年度'!Print_Titles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2010-11-19T05:38:04Z</cp:lastPrinted>
  <dcterms:created xsi:type="dcterms:W3CDTF">2003-12-05T01:32:58Z</dcterms:created>
  <dcterms:modified xsi:type="dcterms:W3CDTF">2012-11-02T06:36:47Z</dcterms:modified>
</cp:coreProperties>
</file>