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７章　薬事\"/>
    </mc:Choice>
  </mc:AlternateContent>
  <xr:revisionPtr revIDLastSave="0" documentId="13_ncr:1_{E960A1C7-99DE-47C2-947D-E321F030AB4A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3年度" sheetId="22" r:id="rId1"/>
    <sheet name="２年度" sheetId="21" r:id="rId2"/>
    <sheet name="令和元年度" sheetId="20" r:id="rId3"/>
    <sheet name="30年度 " sheetId="19" r:id="rId4"/>
    <sheet name="29年度 " sheetId="18" r:id="rId5"/>
    <sheet name="28年度 " sheetId="17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7">'16年度'!$A$1:$N$77</definedName>
    <definedName name="_xlnm.Print_Area" localSheetId="15">'18年度'!$A$1:$N$23</definedName>
    <definedName name="_xlnm.Print_Area" localSheetId="14">'19年度'!$A$1:$N$23</definedName>
    <definedName name="_xlnm.Print_Area" localSheetId="13">'20年度'!$A$1:$N$22</definedName>
    <definedName name="_xlnm.Print_Area" localSheetId="12">'21年度'!$A$1:$N$22</definedName>
    <definedName name="_xlnm.Print_Area" localSheetId="11">'22年度'!$A$1:$N$22</definedName>
    <definedName name="_xlnm.Print_Area" localSheetId="10">'23年度'!$A$1:$N$22</definedName>
    <definedName name="_xlnm.Print_Area" localSheetId="8">'25年度'!$A$1:$N$22</definedName>
    <definedName name="_xlnm.Print_Area" localSheetId="7">'26年度'!$A$1:$N$22</definedName>
    <definedName name="_xlnm.Print_Area" localSheetId="6">'27年度'!$A$1:$N$22</definedName>
    <definedName name="_xlnm.Print_Area" localSheetId="5">'28年度 '!$A$1:$N$22</definedName>
    <definedName name="_xlnm.Print_Area" localSheetId="4">'29年度 '!$A$1:$N$22</definedName>
    <definedName name="_xlnm.Print_Area" localSheetId="1">'２年度'!$A$1:$N$22</definedName>
    <definedName name="_xlnm.Print_Area" localSheetId="3">'30年度 '!$A$1:$N$22</definedName>
    <definedName name="_xlnm.Print_Area" localSheetId="0">'3年度'!$A$1:$N$22</definedName>
    <definedName name="_xlnm.Print_Area" localSheetId="2">令和元年度!$A$1:$N$22</definedName>
  </definedNames>
  <calcPr calcId="191029"/>
</workbook>
</file>

<file path=xl/calcChain.xml><?xml version="1.0" encoding="utf-8"?>
<calcChain xmlns="http://schemas.openxmlformats.org/spreadsheetml/2006/main">
  <c r="C22" i="22" l="1"/>
  <c r="H22" i="22"/>
  <c r="G22" i="22"/>
  <c r="F22" i="22"/>
  <c r="E22" i="22"/>
  <c r="F19" i="22"/>
  <c r="N12" i="22"/>
  <c r="K12" i="22"/>
  <c r="J12" i="22"/>
  <c r="I12" i="22"/>
  <c r="G12" i="22"/>
  <c r="F12" i="22"/>
  <c r="E12" i="22"/>
  <c r="C12" i="22"/>
  <c r="C17" i="20" l="1"/>
  <c r="D6" i="5"/>
  <c r="C6" i="5" s="1"/>
  <c r="D7" i="5"/>
  <c r="C7" i="5" s="1"/>
  <c r="D8" i="5"/>
  <c r="C8" i="5" s="1"/>
  <c r="D9" i="5"/>
  <c r="C9" i="5" s="1"/>
  <c r="F5" i="5"/>
  <c r="G6" i="5"/>
  <c r="G7" i="5"/>
  <c r="G8" i="5"/>
  <c r="G9" i="5"/>
  <c r="H5" i="5"/>
  <c r="I5" i="5"/>
  <c r="I11" i="5" s="1"/>
  <c r="J5" i="5"/>
  <c r="J11" i="5" s="1"/>
  <c r="K6" i="5"/>
  <c r="K7" i="5"/>
  <c r="K8" i="5"/>
  <c r="K9" i="5"/>
  <c r="L5" i="5"/>
  <c r="N5" i="5"/>
  <c r="N11" i="5" s="1"/>
  <c r="D10" i="5"/>
  <c r="F10" i="5"/>
  <c r="G10" i="5"/>
  <c r="K10" i="5"/>
  <c r="E11" i="5"/>
  <c r="H11" i="5"/>
  <c r="L11" i="5"/>
  <c r="H21" i="5"/>
  <c r="H22" i="5" s="1"/>
  <c r="D22" i="5"/>
  <c r="J22" i="5"/>
  <c r="L22" i="5"/>
  <c r="N22" i="5"/>
  <c r="G5" i="5" l="1"/>
  <c r="G11" i="5" s="1"/>
  <c r="D5" i="5"/>
  <c r="K5" i="5"/>
  <c r="K11" i="5" s="1"/>
  <c r="C5" i="5"/>
  <c r="C10" i="5"/>
  <c r="D11" i="5"/>
  <c r="F11" i="5"/>
  <c r="C11" i="5" l="1"/>
</calcChain>
</file>

<file path=xl/sharedStrings.xml><?xml version="1.0" encoding="utf-8"?>
<sst xmlns="http://schemas.openxmlformats.org/spreadsheetml/2006/main" count="1540" uniqueCount="156">
  <si>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</si>
  <si>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</si>
  <si>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</si>
  <si>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</si>
  <si>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</si>
  <si>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</si>
  <si>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</si>
  <si>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</si>
  <si>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</si>
  <si>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</si>
  <si>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</si>
  <si>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</si>
  <si>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</si>
  <si>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</si>
  <si>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</si>
  <si>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</si>
  <si>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</si>
  <si>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</si>
  <si>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</si>
  <si>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</si>
  <si>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</si>
  <si>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</si>
  <si>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</si>
  <si>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</si>
  <si>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</si>
  <si>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</si>
  <si>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</si>
  <si>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</si>
  <si>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</si>
  <si>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</si>
  <si>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</si>
  <si>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</si>
  <si>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</si>
  <si>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</si>
  <si>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</si>
  <si>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</si>
  <si>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</si>
  <si>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</si>
  <si>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</si>
  <si>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</si>
  <si>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</si>
  <si>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</si>
  <si>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</si>
  <si>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</si>
  <si>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</si>
  <si>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</si>
  <si>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</si>
  <si>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</si>
  <si>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</si>
  <si>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</si>
  <si>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</si>
  <si>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</si>
  <si>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</si>
  <si>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</si>
  <si>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</si>
  <si>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</si>
  <si>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</si>
  <si>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</si>
  <si>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</si>
  <si>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</si>
  <si>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</si>
  <si>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</si>
  <si>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</si>
  <si>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</si>
  <si>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</si>
  <si>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</si>
  <si>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</si>
  <si>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</si>
  <si>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</si>
  <si>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</si>
  <si>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</si>
  <si>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</si>
  <si>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</si>
  <si>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</si>
  <si>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</si>
  <si>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</si>
  <si>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</si>
  <si>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</si>
  <si>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</si>
  <si>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</si>
  <si>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</si>
  <si>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</si>
  <si>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</si>
  <si>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</si>
  <si>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</si>
  <si>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</si>
  <si>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</si>
  <si>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</si>
  <si>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</si>
  <si>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</si>
  <si>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</si>
  <si>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</si>
  <si>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</si>
  <si>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</si>
  <si>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</si>
  <si>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</si>
  <si>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</si>
  <si>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</si>
  <si>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</si>
  <si>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</si>
  <si>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</si>
  <si>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</si>
  <si>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</si>
  <si>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</si>
  <si>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</si>
  <si>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</si>
  <si>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</si>
  <si>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</si>
  <si>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</si>
  <si>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</si>
  <si>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</si>
  <si>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</si>
  <si>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</si>
  <si>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</si>
  <si>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</si>
  <si>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</si>
  <si>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</si>
  <si>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</si>
  <si>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</si>
  <si>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</si>
  <si>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</si>
  <si>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</si>
  <si>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</si>
  <si>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</si>
  <si>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</si>
  <si>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</si>
  <si>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</si>
  <si>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</si>
  <si>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</si>
  <si>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</si>
  <si>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</si>
  <si>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</si>
  <si>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</si>
  <si>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</si>
  <si>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平成29年度A</t>
    <rPh sb="0" eb="2">
      <t>ヘイセイ</t>
    </rPh>
    <rPh sb="4" eb="6">
      <t>ネンド</t>
    </rPh>
    <phoneticPr fontId="4"/>
  </si>
  <si>
    <t>平成30年度A</t>
    <rPh sb="0" eb="2">
      <t>ヘイセイ</t>
    </rPh>
    <rPh sb="4" eb="6">
      <t>ネンド</t>
    </rPh>
    <phoneticPr fontId="4"/>
  </si>
  <si>
    <t>平成29年度B</t>
    <rPh sb="0" eb="2">
      <t>ヘイセイ</t>
    </rPh>
    <rPh sb="4" eb="6">
      <t>ネンド</t>
    </rPh>
    <phoneticPr fontId="4"/>
  </si>
  <si>
    <t>平成28年度B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</si>
  <si>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</si>
  <si>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</si>
  <si>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</si>
  <si>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</si>
  <si>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</si>
  <si>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</si>
  <si>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</si>
  <si>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令和元年度A</t>
    <rPh sb="0" eb="2">
      <t>レイワ</t>
    </rPh>
    <rPh sb="2" eb="4">
      <t>ガンネン</t>
    </rPh>
    <rPh sb="4" eb="5">
      <t>ドヘイネンド</t>
    </rPh>
    <phoneticPr fontId="4"/>
  </si>
  <si>
    <t>平成30年度B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</si>
  <si>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</si>
  <si>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</si>
  <si>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令和２年度A</t>
    <rPh sb="0" eb="2">
      <t>レイワ</t>
    </rPh>
    <rPh sb="3" eb="5">
      <t>ネンド</t>
    </rPh>
    <rPh sb="4" eb="5">
      <t>ドヘイネンド</t>
    </rPh>
    <phoneticPr fontId="4"/>
  </si>
  <si>
    <t>令和元年度B</t>
    <rPh sb="0" eb="2">
      <t>レイワ</t>
    </rPh>
    <rPh sb="2" eb="4">
      <t>ガンネン</t>
    </rPh>
    <rPh sb="3" eb="5">
      <t>ネンド</t>
    </rPh>
    <phoneticPr fontId="4"/>
  </si>
  <si>
    <t>令和元年度B</t>
    <rPh sb="0" eb="2">
      <t>レイワ</t>
    </rPh>
    <rPh sb="2" eb="4">
      <t>ガンネン</t>
    </rPh>
    <rPh sb="4" eb="5">
      <t>ドヘイネンド</t>
    </rPh>
    <phoneticPr fontId="4"/>
  </si>
  <si>
    <t>-</t>
    <phoneticPr fontId="3"/>
  </si>
  <si>
    <t>-</t>
    <phoneticPr fontId="3"/>
  </si>
  <si>
    <t>令和３年度A</t>
    <rPh sb="0" eb="2">
      <t>レイワ</t>
    </rPh>
    <rPh sb="3" eb="5">
      <t>ネンド</t>
    </rPh>
    <rPh sb="4" eb="5">
      <t>ドヘイネンド</t>
    </rPh>
    <phoneticPr fontId="4"/>
  </si>
  <si>
    <t>令和２年度B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</si>
</sst>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81" fontId="2" fillId="0" borderId="0" xfId="0" applyNumberFormat="1" applyFont="1">
      <alignment vertical="center"/>
    </xf>
    <xf numFmtId="181" fontId="27" fillId="0" borderId="0" xfId="0" applyNumberFormat="1" applyFont="1">
      <alignment vertical="center"/>
    </xf>
    <xf numFmtId="177" fontId="24" fillId="0" borderId="0" xfId="1" applyNumberFormat="1" applyFont="1" applyBorder="1" applyAlignment="1" applyProtection="1">
      <alignment horizontal="right"/>
      <protection locked="0"/>
    </xf>
    <xf numFmtId="41" fontId="24" fillId="0" borderId="0" xfId="1" applyNumberFormat="1" applyFont="1" applyBorder="1" applyAlignment="1" applyProtection="1">
      <alignment horizontal="right"/>
      <protection locked="0"/>
    </xf>
    <xf numFmtId="177" fontId="0" fillId="0" borderId="0" xfId="0" applyNumberFormat="1" applyFont="1">
      <alignment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ECFA-7551-4433-B4AC-E93DD9C00424}">
  <sheetPr>
    <pageSetUpPr fitToPage="1"/>
  </sheetPr>
  <dimension ref="A1:T24"/>
  <sheetViews>
    <sheetView tabSelected="1" workbookViewId="0">
      <selection activeCell="J24" sqref="J24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8" t="s">
        <v>154</v>
      </c>
      <c r="B6" s="189"/>
      <c r="C6" s="167">
        <v>113213</v>
      </c>
      <c r="D6" s="169" t="s">
        <v>17</v>
      </c>
      <c r="E6" s="167">
        <v>65529</v>
      </c>
      <c r="F6" s="167">
        <v>47684</v>
      </c>
      <c r="G6" s="167">
        <v>99890</v>
      </c>
      <c r="H6" s="169" t="s">
        <v>17</v>
      </c>
      <c r="I6" s="167">
        <v>65529</v>
      </c>
      <c r="J6" s="167">
        <v>34361</v>
      </c>
      <c r="K6" s="167">
        <v>13323</v>
      </c>
      <c r="L6" s="169" t="s">
        <v>17</v>
      </c>
      <c r="M6" s="169" t="s">
        <v>17</v>
      </c>
      <c r="N6" s="167">
        <v>13323</v>
      </c>
    </row>
    <row r="7" spans="1:20">
      <c r="A7" s="190" t="s">
        <v>65</v>
      </c>
      <c r="B7" s="191"/>
      <c r="C7" s="170">
        <v>1041</v>
      </c>
      <c r="D7" s="172" t="s">
        <v>17</v>
      </c>
      <c r="E7" s="170">
        <v>521</v>
      </c>
      <c r="F7" s="170">
        <v>520</v>
      </c>
      <c r="G7" s="170">
        <v>986</v>
      </c>
      <c r="H7" s="172" t="s">
        <v>17</v>
      </c>
      <c r="I7" s="170">
        <v>521</v>
      </c>
      <c r="J7" s="170">
        <v>465</v>
      </c>
      <c r="K7" s="170">
        <v>55</v>
      </c>
      <c r="L7" s="172" t="s">
        <v>17</v>
      </c>
      <c r="M7" s="172" t="s">
        <v>17</v>
      </c>
      <c r="N7" s="170">
        <v>55</v>
      </c>
      <c r="P7" s="132"/>
      <c r="Q7" s="132"/>
      <c r="R7" s="132"/>
      <c r="S7" s="132"/>
      <c r="T7" s="132"/>
    </row>
    <row r="8" spans="1:20">
      <c r="A8" s="190" t="s">
        <v>66</v>
      </c>
      <c r="B8" s="191"/>
      <c r="C8" s="170">
        <v>75153</v>
      </c>
      <c r="D8" s="172" t="s">
        <v>17</v>
      </c>
      <c r="E8" s="170">
        <v>27989</v>
      </c>
      <c r="F8" s="170">
        <v>47164</v>
      </c>
      <c r="G8" s="170">
        <v>61885</v>
      </c>
      <c r="H8" s="172" t="s">
        <v>17</v>
      </c>
      <c r="I8" s="170">
        <v>27989</v>
      </c>
      <c r="J8" s="170">
        <v>33896</v>
      </c>
      <c r="K8" s="170">
        <v>13268</v>
      </c>
      <c r="L8" s="172" t="s">
        <v>17</v>
      </c>
      <c r="M8" s="172" t="s">
        <v>17</v>
      </c>
      <c r="N8" s="170">
        <v>13268</v>
      </c>
      <c r="P8" s="132"/>
      <c r="Q8" s="132"/>
      <c r="R8" s="132"/>
      <c r="S8" s="132"/>
      <c r="T8" s="132"/>
    </row>
    <row r="9" spans="1:20">
      <c r="A9" s="190" t="s">
        <v>9</v>
      </c>
      <c r="B9" s="191"/>
      <c r="C9" s="170">
        <v>23426</v>
      </c>
      <c r="D9" s="172" t="s">
        <v>17</v>
      </c>
      <c r="E9" s="170">
        <v>23426</v>
      </c>
      <c r="F9" s="172" t="s">
        <v>17</v>
      </c>
      <c r="G9" s="170">
        <v>23426</v>
      </c>
      <c r="H9" s="172" t="s">
        <v>17</v>
      </c>
      <c r="I9" s="170">
        <v>23426</v>
      </c>
      <c r="J9" s="172" t="s">
        <v>17</v>
      </c>
      <c r="K9" s="172" t="s">
        <v>17</v>
      </c>
      <c r="L9" s="172" t="s">
        <v>17</v>
      </c>
      <c r="M9" s="172" t="s">
        <v>17</v>
      </c>
      <c r="N9" s="172" t="s">
        <v>17</v>
      </c>
      <c r="P9" s="132"/>
      <c r="Q9" s="132"/>
      <c r="R9" s="132"/>
      <c r="S9" s="132"/>
      <c r="T9" s="132"/>
    </row>
    <row r="10" spans="1:20">
      <c r="A10" s="190" t="s">
        <v>10</v>
      </c>
      <c r="B10" s="191"/>
      <c r="C10" s="170">
        <v>13593</v>
      </c>
      <c r="D10" s="172" t="s">
        <v>17</v>
      </c>
      <c r="E10" s="172">
        <v>13593</v>
      </c>
      <c r="F10" s="172" t="s">
        <v>17</v>
      </c>
      <c r="G10" s="172">
        <v>13593</v>
      </c>
      <c r="H10" s="172" t="s">
        <v>17</v>
      </c>
      <c r="I10" s="172">
        <v>13593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2" t="s">
        <v>17</v>
      </c>
      <c r="P10" s="132"/>
      <c r="Q10" s="132"/>
      <c r="R10" s="132"/>
      <c r="S10" s="132"/>
      <c r="T10" s="132"/>
    </row>
    <row r="11" spans="1:20">
      <c r="A11" s="190" t="s">
        <v>155</v>
      </c>
      <c r="B11" s="191"/>
      <c r="C11" s="172">
        <v>115567</v>
      </c>
      <c r="D11" s="172" t="s">
        <v>17</v>
      </c>
      <c r="E11" s="172">
        <v>68158</v>
      </c>
      <c r="F11" s="170">
        <v>47409</v>
      </c>
      <c r="G11" s="172">
        <v>101126</v>
      </c>
      <c r="H11" s="172" t="s">
        <v>17</v>
      </c>
      <c r="I11" s="172">
        <v>68158</v>
      </c>
      <c r="J11" s="172">
        <v>32968</v>
      </c>
      <c r="K11" s="172">
        <v>14441</v>
      </c>
      <c r="L11" s="172" t="s">
        <v>17</v>
      </c>
      <c r="M11" s="172" t="s">
        <v>17</v>
      </c>
      <c r="N11" s="172">
        <v>14441</v>
      </c>
      <c r="P11" s="132"/>
      <c r="Q11" s="132"/>
      <c r="R11" s="132"/>
      <c r="S11" s="132"/>
      <c r="T11" s="132"/>
    </row>
    <row r="12" spans="1:20" s="127" customFormat="1" ht="18" thickBot="1">
      <c r="A12" s="184" t="s">
        <v>68</v>
      </c>
      <c r="B12" s="185"/>
      <c r="C12" s="178">
        <f>C6/C11</f>
        <v>0.97963086348178974</v>
      </c>
      <c r="D12" s="176" t="s">
        <v>33</v>
      </c>
      <c r="E12" s="176">
        <f>E6/E11</f>
        <v>0.96142785879867365</v>
      </c>
      <c r="F12" s="176">
        <f>F6/F11</f>
        <v>1.0058005863865511</v>
      </c>
      <c r="G12" s="176">
        <f>G6/G11</f>
        <v>0.98777762395427482</v>
      </c>
      <c r="H12" s="176" t="s">
        <v>33</v>
      </c>
      <c r="I12" s="176">
        <f>I6/I11</f>
        <v>0.96142785879867365</v>
      </c>
      <c r="J12" s="176">
        <f>J6/J11</f>
        <v>1.0422530939092454</v>
      </c>
      <c r="K12" s="176">
        <f>K6/K11</f>
        <v>0.92258153867460702</v>
      </c>
      <c r="L12" s="176" t="s">
        <v>33</v>
      </c>
      <c r="M12" s="176" t="s">
        <v>33</v>
      </c>
      <c r="N12" s="176">
        <f>N6/N11</f>
        <v>0.92258153867460702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>
      <c r="A17" s="188" t="s">
        <v>154</v>
      </c>
      <c r="B17" s="189"/>
      <c r="C17" s="167">
        <v>429179</v>
      </c>
      <c r="D17" s="169" t="s">
        <v>33</v>
      </c>
      <c r="E17" s="167">
        <v>429179</v>
      </c>
      <c r="F17" s="169">
        <v>148335</v>
      </c>
      <c r="G17" s="167">
        <v>57359</v>
      </c>
      <c r="H17" s="167">
        <v>223485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1066</v>
      </c>
      <c r="D18" s="172" t="s">
        <v>33</v>
      </c>
      <c r="E18" s="170">
        <v>1066</v>
      </c>
      <c r="F18" s="172">
        <v>819</v>
      </c>
      <c r="G18" s="170">
        <v>247</v>
      </c>
      <c r="H18" s="172" t="s">
        <v>33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191004</v>
      </c>
      <c r="D19" s="172" t="s">
        <v>33</v>
      </c>
      <c r="E19" s="170">
        <v>191004</v>
      </c>
      <c r="F19" s="172">
        <f>73758*2</f>
        <v>147516</v>
      </c>
      <c r="G19" s="170">
        <v>43488</v>
      </c>
      <c r="H19" s="172" t="s">
        <v>33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237109</v>
      </c>
      <c r="D20" s="172" t="s">
        <v>33</v>
      </c>
      <c r="E20" s="170">
        <v>237109</v>
      </c>
      <c r="F20" s="172" t="s">
        <v>33</v>
      </c>
      <c r="G20" s="170">
        <v>13624</v>
      </c>
      <c r="H20" s="172">
        <v>223485</v>
      </c>
      <c r="I20" s="102"/>
      <c r="J20" s="102"/>
      <c r="K20" s="102"/>
      <c r="L20" s="102"/>
      <c r="M20" s="102"/>
      <c r="N20" s="102"/>
    </row>
    <row r="21" spans="1:15" ht="17.25" customHeight="1">
      <c r="A21" s="190" t="s">
        <v>155</v>
      </c>
      <c r="B21" s="191"/>
      <c r="C21" s="173">
        <v>424099</v>
      </c>
      <c r="D21" s="172" t="s">
        <v>33</v>
      </c>
      <c r="E21" s="173">
        <v>424099</v>
      </c>
      <c r="F21" s="175">
        <v>145817</v>
      </c>
      <c r="G21" s="175">
        <v>56278</v>
      </c>
      <c r="H21" s="175">
        <v>222004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f>C17/C21</f>
        <v>1.0119783352471947</v>
      </c>
      <c r="D22" s="176" t="s">
        <v>33</v>
      </c>
      <c r="E22" s="176">
        <f>E17/E21</f>
        <v>1.0119783352471947</v>
      </c>
      <c r="F22" s="176">
        <f>F17/F21</f>
        <v>1.0172682197548983</v>
      </c>
      <c r="G22" s="176">
        <f>G17/G21</f>
        <v>1.0192082163545257</v>
      </c>
      <c r="H22" s="176">
        <f>H17/H21</f>
        <v>1.0066710509720544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863-BE14-47C8-A29B-5FBA8CB3929C}">
  <sheetPr>
    <pageSetUpPr fitToPage="1"/>
  </sheetPr>
  <dimension ref="A1:T24"/>
  <sheetViews>
    <sheetView topLeftCell="A13" workbookViewId="0">
      <selection activeCell="E22" sqref="E22:H22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8" t="s">
        <v>149</v>
      </c>
      <c r="B6" s="189"/>
      <c r="C6" s="167">
        <v>115567</v>
      </c>
      <c r="D6" s="169" t="s">
        <v>152</v>
      </c>
      <c r="E6" s="167">
        <v>68158</v>
      </c>
      <c r="F6" s="167">
        <v>47409</v>
      </c>
      <c r="G6" s="167">
        <v>101126</v>
      </c>
      <c r="H6" s="169" t="s">
        <v>152</v>
      </c>
      <c r="I6" s="167">
        <v>68158</v>
      </c>
      <c r="J6" s="167">
        <v>32968</v>
      </c>
      <c r="K6" s="167">
        <v>14441</v>
      </c>
      <c r="L6" s="169" t="s">
        <v>152</v>
      </c>
      <c r="M6" s="169" t="s">
        <v>152</v>
      </c>
      <c r="N6" s="167">
        <v>14441</v>
      </c>
    </row>
    <row r="7" spans="1:20">
      <c r="A7" s="190" t="s">
        <v>65</v>
      </c>
      <c r="B7" s="191"/>
      <c r="C7" s="170">
        <v>1060</v>
      </c>
      <c r="D7" s="172" t="s">
        <v>33</v>
      </c>
      <c r="E7" s="170">
        <v>577</v>
      </c>
      <c r="F7" s="170">
        <v>483</v>
      </c>
      <c r="G7" s="170">
        <v>986</v>
      </c>
      <c r="H7" s="172" t="s">
        <v>33</v>
      </c>
      <c r="I7" s="170">
        <v>577</v>
      </c>
      <c r="J7" s="170">
        <v>409</v>
      </c>
      <c r="K7" s="170">
        <v>74</v>
      </c>
      <c r="L7" s="172" t="s">
        <v>33</v>
      </c>
      <c r="M7" s="172" t="s">
        <v>33</v>
      </c>
      <c r="N7" s="170">
        <v>74</v>
      </c>
      <c r="P7" s="132"/>
      <c r="Q7" s="132"/>
      <c r="R7" s="132"/>
      <c r="S7" s="132"/>
      <c r="T7" s="132"/>
    </row>
    <row r="8" spans="1:20">
      <c r="A8" s="190" t="s">
        <v>66</v>
      </c>
      <c r="B8" s="191"/>
      <c r="C8" s="170">
        <v>75482</v>
      </c>
      <c r="D8" s="172" t="s">
        <v>33</v>
      </c>
      <c r="E8" s="170">
        <v>28556</v>
      </c>
      <c r="F8" s="170">
        <v>46926</v>
      </c>
      <c r="G8" s="170">
        <v>61115</v>
      </c>
      <c r="H8" s="172" t="s">
        <v>33</v>
      </c>
      <c r="I8" s="170">
        <v>28556</v>
      </c>
      <c r="J8" s="170">
        <v>32559</v>
      </c>
      <c r="K8" s="170">
        <v>14367</v>
      </c>
      <c r="L8" s="172" t="s">
        <v>33</v>
      </c>
      <c r="M8" s="172" t="s">
        <v>33</v>
      </c>
      <c r="N8" s="170">
        <v>14367</v>
      </c>
      <c r="P8" s="132"/>
      <c r="Q8" s="132"/>
      <c r="R8" s="132"/>
      <c r="S8" s="132"/>
      <c r="T8" s="132"/>
    </row>
    <row r="9" spans="1:20">
      <c r="A9" s="190" t="s">
        <v>9</v>
      </c>
      <c r="B9" s="191"/>
      <c r="C9" s="170">
        <v>25886</v>
      </c>
      <c r="D9" s="172" t="s">
        <v>33</v>
      </c>
      <c r="E9" s="170">
        <v>25886</v>
      </c>
      <c r="F9" s="172" t="s">
        <v>33</v>
      </c>
      <c r="G9" s="170">
        <v>25886</v>
      </c>
      <c r="H9" s="172" t="s">
        <v>33</v>
      </c>
      <c r="I9" s="170">
        <v>25886</v>
      </c>
      <c r="J9" s="172" t="s">
        <v>33</v>
      </c>
      <c r="K9" s="172" t="s">
        <v>33</v>
      </c>
      <c r="L9" s="172" t="s">
        <v>33</v>
      </c>
      <c r="M9" s="172" t="s">
        <v>33</v>
      </c>
      <c r="N9" s="172" t="s">
        <v>33</v>
      </c>
      <c r="P9" s="132"/>
      <c r="Q9" s="132"/>
      <c r="R9" s="132"/>
      <c r="S9" s="132"/>
      <c r="T9" s="132"/>
    </row>
    <row r="10" spans="1:20">
      <c r="A10" s="190" t="s">
        <v>10</v>
      </c>
      <c r="B10" s="191"/>
      <c r="C10" s="170">
        <v>13139</v>
      </c>
      <c r="D10" s="172" t="s">
        <v>33</v>
      </c>
      <c r="E10" s="172">
        <v>13139</v>
      </c>
      <c r="F10" s="172" t="s">
        <v>33</v>
      </c>
      <c r="G10" s="172">
        <v>13139</v>
      </c>
      <c r="H10" s="172" t="s">
        <v>33</v>
      </c>
      <c r="I10" s="172">
        <v>13139</v>
      </c>
      <c r="J10" s="172" t="s">
        <v>33</v>
      </c>
      <c r="K10" s="172" t="s">
        <v>33</v>
      </c>
      <c r="L10" s="172" t="s">
        <v>33</v>
      </c>
      <c r="M10" s="172" t="s">
        <v>33</v>
      </c>
      <c r="N10" s="172" t="s">
        <v>33</v>
      </c>
      <c r="P10" s="132"/>
      <c r="Q10" s="132"/>
      <c r="R10" s="132"/>
      <c r="S10" s="132"/>
      <c r="T10" s="132"/>
    </row>
    <row r="11" spans="1:20">
      <c r="A11" s="190" t="s">
        <v>150</v>
      </c>
      <c r="B11" s="191"/>
      <c r="C11" s="172">
        <v>110355</v>
      </c>
      <c r="D11" s="172" t="s">
        <v>152</v>
      </c>
      <c r="E11" s="172">
        <v>63532</v>
      </c>
      <c r="F11" s="170">
        <v>46823</v>
      </c>
      <c r="G11" s="172">
        <v>96493</v>
      </c>
      <c r="H11" s="172" t="s">
        <v>17</v>
      </c>
      <c r="I11" s="172">
        <v>63532</v>
      </c>
      <c r="J11" s="172">
        <v>32961</v>
      </c>
      <c r="K11" s="172">
        <v>13862</v>
      </c>
      <c r="L11" s="172" t="s">
        <v>33</v>
      </c>
      <c r="M11" s="172" t="s">
        <v>33</v>
      </c>
      <c r="N11" s="172">
        <v>13862</v>
      </c>
      <c r="P11" s="132"/>
      <c r="Q11" s="132"/>
      <c r="R11" s="132"/>
      <c r="S11" s="132"/>
      <c r="T11" s="132"/>
    </row>
    <row r="12" spans="1:20" s="127" customFormat="1" ht="18" thickBot="1">
      <c r="A12" s="184" t="s">
        <v>68</v>
      </c>
      <c r="B12" s="185"/>
      <c r="C12" s="178">
        <v>1.0469999999999999</v>
      </c>
      <c r="D12" s="176" t="s">
        <v>153</v>
      </c>
      <c r="E12" s="176">
        <v>1.073</v>
      </c>
      <c r="F12" s="176">
        <v>1.0129999999999999</v>
      </c>
      <c r="G12" s="176">
        <v>1.048</v>
      </c>
      <c r="H12" s="176" t="s">
        <v>153</v>
      </c>
      <c r="I12" s="176">
        <v>1.073</v>
      </c>
      <c r="J12" s="176">
        <v>1</v>
      </c>
      <c r="K12" s="176">
        <v>1.042</v>
      </c>
      <c r="L12" s="176" t="s">
        <v>153</v>
      </c>
      <c r="M12" s="176" t="s">
        <v>153</v>
      </c>
      <c r="N12" s="176">
        <v>1.042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>
      <c r="A17" s="188" t="s">
        <v>149</v>
      </c>
      <c r="B17" s="189"/>
      <c r="C17" s="167">
        <v>424099</v>
      </c>
      <c r="D17" s="169" t="s">
        <v>33</v>
      </c>
      <c r="E17" s="167">
        <v>424099</v>
      </c>
      <c r="F17" s="169">
        <v>145817</v>
      </c>
      <c r="G17" s="167">
        <v>56278</v>
      </c>
      <c r="H17" s="167">
        <v>222004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1339</v>
      </c>
      <c r="D18" s="172" t="s">
        <v>33</v>
      </c>
      <c r="E18" s="170">
        <v>1339</v>
      </c>
      <c r="F18" s="172">
        <v>911</v>
      </c>
      <c r="G18" s="170">
        <v>428</v>
      </c>
      <c r="H18" s="172" t="s">
        <v>152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187536</v>
      </c>
      <c r="D19" s="172" t="s">
        <v>33</v>
      </c>
      <c r="E19" s="170">
        <v>187536</v>
      </c>
      <c r="F19" s="172">
        <v>144906</v>
      </c>
      <c r="G19" s="170">
        <v>42630</v>
      </c>
      <c r="H19" s="172" t="s">
        <v>152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235224</v>
      </c>
      <c r="D20" s="172" t="s">
        <v>33</v>
      </c>
      <c r="E20" s="170">
        <v>235224</v>
      </c>
      <c r="F20" s="172" t="s">
        <v>152</v>
      </c>
      <c r="G20" s="170">
        <v>13220</v>
      </c>
      <c r="H20" s="172">
        <v>222004</v>
      </c>
      <c r="I20" s="102"/>
      <c r="J20" s="102"/>
      <c r="K20" s="102"/>
      <c r="L20" s="102"/>
      <c r="M20" s="102"/>
      <c r="N20" s="102"/>
    </row>
    <row r="21" spans="1:15" ht="17.25" customHeight="1">
      <c r="A21" s="190" t="s">
        <v>151</v>
      </c>
      <c r="B21" s="191"/>
      <c r="C21" s="173">
        <v>439440</v>
      </c>
      <c r="D21" s="172" t="s">
        <v>33</v>
      </c>
      <c r="E21" s="173">
        <v>439440</v>
      </c>
      <c r="F21" s="175">
        <v>149936</v>
      </c>
      <c r="G21" s="175">
        <v>58140</v>
      </c>
      <c r="H21" s="175">
        <v>231364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0.96499999999999997</v>
      </c>
      <c r="D22" s="176" t="s">
        <v>153</v>
      </c>
      <c r="E22" s="176">
        <v>0.96499999999999997</v>
      </c>
      <c r="F22" s="176">
        <v>0.97299999999999998</v>
      </c>
      <c r="G22" s="176">
        <v>0.96799999999999997</v>
      </c>
      <c r="H22" s="176">
        <v>0.96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workbookViewId="0">
      <selection activeCell="C11" sqref="C11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8" t="s">
        <v>145</v>
      </c>
      <c r="B6" s="189"/>
      <c r="C6" s="167">
        <v>110355</v>
      </c>
      <c r="D6" s="169" t="s">
        <v>147</v>
      </c>
      <c r="E6" s="167">
        <v>63532</v>
      </c>
      <c r="F6" s="167">
        <v>46823</v>
      </c>
      <c r="G6" s="167">
        <v>96493</v>
      </c>
      <c r="H6" s="169" t="s">
        <v>148</v>
      </c>
      <c r="I6" s="167">
        <v>63532</v>
      </c>
      <c r="J6" s="167">
        <v>32961</v>
      </c>
      <c r="K6" s="167">
        <v>13862</v>
      </c>
      <c r="L6" s="169" t="s">
        <v>148</v>
      </c>
      <c r="M6" s="169" t="s">
        <v>148</v>
      </c>
      <c r="N6" s="167">
        <v>13862</v>
      </c>
    </row>
    <row r="7" spans="1:20">
      <c r="A7" s="190" t="s">
        <v>65</v>
      </c>
      <c r="B7" s="191"/>
      <c r="C7" s="170">
        <v>1180</v>
      </c>
      <c r="D7" s="172" t="s">
        <v>148</v>
      </c>
      <c r="E7" s="170">
        <v>577</v>
      </c>
      <c r="F7" s="170">
        <v>603</v>
      </c>
      <c r="G7" s="170">
        <v>1095</v>
      </c>
      <c r="H7" s="172" t="s">
        <v>148</v>
      </c>
      <c r="I7" s="170">
        <v>577</v>
      </c>
      <c r="J7" s="170">
        <v>518</v>
      </c>
      <c r="K7" s="170">
        <v>85</v>
      </c>
      <c r="L7" s="172" t="s">
        <v>148</v>
      </c>
      <c r="M7" s="172" t="s">
        <v>148</v>
      </c>
      <c r="N7" s="170">
        <v>85</v>
      </c>
      <c r="P7" s="132"/>
      <c r="Q7" s="132"/>
      <c r="R7" s="132"/>
      <c r="S7" s="132"/>
      <c r="T7" s="132"/>
    </row>
    <row r="8" spans="1:20">
      <c r="A8" s="190" t="s">
        <v>66</v>
      </c>
      <c r="B8" s="191"/>
      <c r="C8" s="170">
        <v>74454</v>
      </c>
      <c r="D8" s="172" t="s">
        <v>148</v>
      </c>
      <c r="E8" s="170">
        <v>28234</v>
      </c>
      <c r="F8" s="170">
        <v>46220</v>
      </c>
      <c r="G8" s="170">
        <v>60677</v>
      </c>
      <c r="H8" s="172" t="s">
        <v>148</v>
      </c>
      <c r="I8" s="170">
        <v>28234</v>
      </c>
      <c r="J8" s="170">
        <v>32443</v>
      </c>
      <c r="K8" s="170">
        <v>13777</v>
      </c>
      <c r="L8" s="172" t="s">
        <v>148</v>
      </c>
      <c r="M8" s="172" t="s">
        <v>148</v>
      </c>
      <c r="N8" s="170">
        <v>13777</v>
      </c>
      <c r="P8" s="132"/>
      <c r="Q8" s="132"/>
      <c r="R8" s="132"/>
      <c r="S8" s="132"/>
      <c r="T8" s="132"/>
    </row>
    <row r="9" spans="1:20">
      <c r="A9" s="190" t="s">
        <v>9</v>
      </c>
      <c r="B9" s="191"/>
      <c r="C9" s="170">
        <v>21487</v>
      </c>
      <c r="D9" s="172" t="s">
        <v>148</v>
      </c>
      <c r="E9" s="170">
        <v>21487</v>
      </c>
      <c r="F9" s="172" t="s">
        <v>147</v>
      </c>
      <c r="G9" s="170">
        <v>21487</v>
      </c>
      <c r="H9" s="172" t="s">
        <v>148</v>
      </c>
      <c r="I9" s="170">
        <v>21487</v>
      </c>
      <c r="J9" s="172" t="s">
        <v>148</v>
      </c>
      <c r="K9" s="172" t="s">
        <v>148</v>
      </c>
      <c r="L9" s="172" t="s">
        <v>148</v>
      </c>
      <c r="M9" s="172" t="s">
        <v>148</v>
      </c>
      <c r="N9" s="172"/>
      <c r="P9" s="132"/>
      <c r="Q9" s="132"/>
      <c r="R9" s="132"/>
      <c r="S9" s="132"/>
      <c r="T9" s="132"/>
    </row>
    <row r="10" spans="1:20">
      <c r="A10" s="190" t="s">
        <v>10</v>
      </c>
      <c r="B10" s="191"/>
      <c r="C10" s="170">
        <v>13234</v>
      </c>
      <c r="D10" s="172" t="s">
        <v>148</v>
      </c>
      <c r="E10" s="172">
        <v>13234</v>
      </c>
      <c r="F10" s="172" t="s">
        <v>147</v>
      </c>
      <c r="G10" s="170">
        <v>13234</v>
      </c>
      <c r="H10" s="172" t="s">
        <v>148</v>
      </c>
      <c r="I10" s="172">
        <v>13234</v>
      </c>
      <c r="J10" s="172" t="s">
        <v>148</v>
      </c>
      <c r="K10" s="172" t="s">
        <v>148</v>
      </c>
      <c r="L10" s="172" t="s">
        <v>148</v>
      </c>
      <c r="M10" s="172" t="s">
        <v>148</v>
      </c>
      <c r="N10" s="172"/>
      <c r="P10" s="132"/>
      <c r="Q10" s="132"/>
      <c r="R10" s="132"/>
      <c r="S10" s="132"/>
      <c r="T10" s="132"/>
    </row>
    <row r="11" spans="1:20">
      <c r="A11" s="190" t="s">
        <v>146</v>
      </c>
      <c r="B11" s="191"/>
      <c r="C11" s="172">
        <v>103553</v>
      </c>
      <c r="D11" s="172" t="s">
        <v>17</v>
      </c>
      <c r="E11" s="172">
        <v>57964</v>
      </c>
      <c r="F11" s="170">
        <v>45589</v>
      </c>
      <c r="G11" s="172">
        <v>90229</v>
      </c>
      <c r="H11" s="172" t="s">
        <v>17</v>
      </c>
      <c r="I11" s="172">
        <v>57964</v>
      </c>
      <c r="J11" s="172">
        <v>32265</v>
      </c>
      <c r="K11" s="172">
        <v>13324</v>
      </c>
      <c r="L11" s="172" t="s">
        <v>17</v>
      </c>
      <c r="M11" s="172" t="s">
        <v>17</v>
      </c>
      <c r="N11" s="172">
        <v>13324</v>
      </c>
      <c r="P11" s="132"/>
      <c r="Q11" s="132"/>
      <c r="R11" s="132"/>
      <c r="S11" s="132"/>
      <c r="T11" s="132"/>
    </row>
    <row r="12" spans="1:20" s="127" customFormat="1" ht="18" thickBot="1">
      <c r="A12" s="184" t="s">
        <v>68</v>
      </c>
      <c r="B12" s="185"/>
      <c r="C12" s="178">
        <v>1.0656861703668652</v>
      </c>
      <c r="D12" s="176" t="s">
        <v>148</v>
      </c>
      <c r="E12" s="176">
        <v>1.0960596232144089</v>
      </c>
      <c r="F12" s="176">
        <v>1.0270679330540262</v>
      </c>
      <c r="G12" s="176">
        <v>1.0694233561271875</v>
      </c>
      <c r="H12" s="176" t="s">
        <v>148</v>
      </c>
      <c r="I12" s="176">
        <v>1.0960596232144089</v>
      </c>
      <c r="J12" s="176">
        <v>1.0215713621571363</v>
      </c>
      <c r="K12" s="176">
        <v>1.0403782647853497</v>
      </c>
      <c r="L12" s="176" t="s">
        <v>148</v>
      </c>
      <c r="M12" s="176" t="s">
        <v>148</v>
      </c>
      <c r="N12" s="176">
        <v>1.0403782647853497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>
      <c r="A17" s="188" t="s">
        <v>145</v>
      </c>
      <c r="B17" s="189"/>
      <c r="C17" s="167">
        <f>SUM(C18:C20)</f>
        <v>439440</v>
      </c>
      <c r="D17" s="168" t="s">
        <v>148</v>
      </c>
      <c r="E17" s="167">
        <v>439440</v>
      </c>
      <c r="F17" s="169">
        <v>149936</v>
      </c>
      <c r="G17" s="167">
        <v>58140</v>
      </c>
      <c r="H17" s="167">
        <v>231364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1344</v>
      </c>
      <c r="D18" s="171" t="s">
        <v>148</v>
      </c>
      <c r="E18" s="170">
        <v>1344</v>
      </c>
      <c r="F18" s="172">
        <v>1166</v>
      </c>
      <c r="G18" s="170">
        <v>178</v>
      </c>
      <c r="H18" s="172" t="s">
        <v>148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195248</v>
      </c>
      <c r="D19" s="171" t="s">
        <v>148</v>
      </c>
      <c r="E19" s="170">
        <v>195248</v>
      </c>
      <c r="F19" s="172">
        <v>148770</v>
      </c>
      <c r="G19" s="170">
        <v>46478</v>
      </c>
      <c r="H19" s="172" t="s">
        <v>148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242848</v>
      </c>
      <c r="D20" s="171" t="s">
        <v>148</v>
      </c>
      <c r="E20" s="170">
        <v>242848</v>
      </c>
      <c r="F20" s="172" t="s">
        <v>148</v>
      </c>
      <c r="G20" s="170">
        <v>11484</v>
      </c>
      <c r="H20" s="170">
        <v>231364</v>
      </c>
      <c r="I20" s="102"/>
      <c r="J20" s="102"/>
      <c r="K20" s="102"/>
      <c r="L20" s="102"/>
      <c r="M20" s="102"/>
      <c r="N20" s="102"/>
    </row>
    <row r="21" spans="1:15" ht="17.25" customHeight="1">
      <c r="A21" s="190" t="s">
        <v>146</v>
      </c>
      <c r="B21" s="191"/>
      <c r="C21" s="173">
        <v>444008</v>
      </c>
      <c r="D21" s="174">
        <v>0</v>
      </c>
      <c r="E21" s="173">
        <v>444008</v>
      </c>
      <c r="F21" s="175">
        <v>146507</v>
      </c>
      <c r="G21" s="175">
        <v>64860</v>
      </c>
      <c r="H21" s="175">
        <v>232641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0.98971189708293539</v>
      </c>
      <c r="D22" s="177" t="s">
        <v>148</v>
      </c>
      <c r="E22" s="176">
        <v>0.98971189708293539</v>
      </c>
      <c r="F22" s="176">
        <v>1.0234050250158695</v>
      </c>
      <c r="G22" s="176">
        <v>0.89639222941720631</v>
      </c>
      <c r="H22" s="176">
        <v>0.99451085578208487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topLeftCell="A4" workbookViewId="0">
      <selection activeCell="G19" sqref="G19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8" t="s">
        <v>135</v>
      </c>
      <c r="B6" s="189"/>
      <c r="C6" s="167">
        <v>103553</v>
      </c>
      <c r="D6" s="169" t="s">
        <v>140</v>
      </c>
      <c r="E6" s="167">
        <v>57964</v>
      </c>
      <c r="F6" s="167">
        <v>45589</v>
      </c>
      <c r="G6" s="167">
        <v>90229</v>
      </c>
      <c r="H6" s="169" t="s">
        <v>138</v>
      </c>
      <c r="I6" s="167">
        <v>57964</v>
      </c>
      <c r="J6" s="167">
        <v>32265</v>
      </c>
      <c r="K6" s="167">
        <v>13324</v>
      </c>
      <c r="L6" s="169" t="s">
        <v>138</v>
      </c>
      <c r="M6" s="169" t="s">
        <v>140</v>
      </c>
      <c r="N6" s="167">
        <v>13324</v>
      </c>
    </row>
    <row r="7" spans="1:20">
      <c r="A7" s="190" t="s">
        <v>65</v>
      </c>
      <c r="B7" s="191"/>
      <c r="C7" s="170">
        <v>1672</v>
      </c>
      <c r="D7" s="172" t="s">
        <v>138</v>
      </c>
      <c r="E7" s="170">
        <v>947</v>
      </c>
      <c r="F7" s="170">
        <v>725</v>
      </c>
      <c r="G7" s="170">
        <v>1594</v>
      </c>
      <c r="H7" s="172" t="s">
        <v>138</v>
      </c>
      <c r="I7" s="170">
        <v>947</v>
      </c>
      <c r="J7" s="170">
        <v>647</v>
      </c>
      <c r="K7" s="170">
        <v>78</v>
      </c>
      <c r="L7" s="172" t="s">
        <v>138</v>
      </c>
      <c r="M7" s="172" t="s">
        <v>138</v>
      </c>
      <c r="N7" s="170">
        <v>78</v>
      </c>
      <c r="P7" s="132"/>
      <c r="Q7" s="132"/>
      <c r="R7" s="132"/>
      <c r="S7" s="132"/>
      <c r="T7" s="132"/>
    </row>
    <row r="8" spans="1:20">
      <c r="A8" s="190" t="s">
        <v>66</v>
      </c>
      <c r="B8" s="191"/>
      <c r="C8" s="170">
        <v>73769</v>
      </c>
      <c r="D8" s="172" t="s">
        <v>139</v>
      </c>
      <c r="E8" s="170">
        <v>28905</v>
      </c>
      <c r="F8" s="170">
        <v>44864</v>
      </c>
      <c r="G8" s="170">
        <v>60523</v>
      </c>
      <c r="H8" s="172" t="s">
        <v>138</v>
      </c>
      <c r="I8" s="170">
        <v>28905</v>
      </c>
      <c r="J8" s="170">
        <v>31618</v>
      </c>
      <c r="K8" s="170">
        <v>13246</v>
      </c>
      <c r="L8" s="172" t="s">
        <v>139</v>
      </c>
      <c r="M8" s="172" t="s">
        <v>138</v>
      </c>
      <c r="N8" s="170">
        <v>13246</v>
      </c>
      <c r="P8" s="132"/>
      <c r="Q8" s="132"/>
      <c r="R8" s="132"/>
      <c r="S8" s="132"/>
      <c r="T8" s="132"/>
    </row>
    <row r="9" spans="1:20">
      <c r="A9" s="190" t="s">
        <v>9</v>
      </c>
      <c r="B9" s="191"/>
      <c r="C9" s="170">
        <v>12598</v>
      </c>
      <c r="D9" s="172" t="s">
        <v>138</v>
      </c>
      <c r="E9" s="170">
        <v>12598</v>
      </c>
      <c r="F9" s="172" t="s">
        <v>140</v>
      </c>
      <c r="G9" s="170">
        <v>12598</v>
      </c>
      <c r="H9" s="172" t="s">
        <v>138</v>
      </c>
      <c r="I9" s="170">
        <v>12598</v>
      </c>
      <c r="J9" s="172" t="s">
        <v>138</v>
      </c>
      <c r="K9" s="172" t="s">
        <v>140</v>
      </c>
      <c r="L9" s="172" t="s">
        <v>139</v>
      </c>
      <c r="M9" s="172" t="s">
        <v>138</v>
      </c>
      <c r="N9" s="172" t="s">
        <v>140</v>
      </c>
      <c r="P9" s="132"/>
      <c r="Q9" s="132"/>
      <c r="R9" s="132"/>
      <c r="S9" s="132"/>
      <c r="T9" s="132"/>
    </row>
    <row r="10" spans="1:20">
      <c r="A10" s="190" t="s">
        <v>10</v>
      </c>
      <c r="B10" s="191"/>
      <c r="C10" s="170">
        <v>15514</v>
      </c>
      <c r="D10" s="172" t="s">
        <v>139</v>
      </c>
      <c r="E10" s="172">
        <v>15514</v>
      </c>
      <c r="F10" s="172" t="s">
        <v>138</v>
      </c>
      <c r="G10" s="170">
        <v>15514</v>
      </c>
      <c r="H10" s="172" t="s">
        <v>138</v>
      </c>
      <c r="I10" s="172">
        <v>15514</v>
      </c>
      <c r="J10" s="172" t="s">
        <v>138</v>
      </c>
      <c r="K10" s="172" t="s">
        <v>138</v>
      </c>
      <c r="L10" s="172" t="s">
        <v>141</v>
      </c>
      <c r="M10" s="172" t="s">
        <v>139</v>
      </c>
      <c r="N10" s="172" t="s">
        <v>138</v>
      </c>
      <c r="P10" s="132"/>
      <c r="Q10" s="132"/>
      <c r="R10" s="132"/>
      <c r="S10" s="132"/>
      <c r="T10" s="132"/>
    </row>
    <row r="11" spans="1:20">
      <c r="A11" s="190" t="s">
        <v>136</v>
      </c>
      <c r="B11" s="191"/>
      <c r="C11" s="172">
        <v>102939</v>
      </c>
      <c r="D11" s="172" t="s">
        <v>17</v>
      </c>
      <c r="E11" s="172">
        <v>56524</v>
      </c>
      <c r="F11" s="170">
        <v>46415</v>
      </c>
      <c r="G11" s="172">
        <v>88119</v>
      </c>
      <c r="H11" s="172" t="s">
        <v>17</v>
      </c>
      <c r="I11" s="172">
        <v>56524</v>
      </c>
      <c r="J11" s="172">
        <v>31595</v>
      </c>
      <c r="K11" s="172">
        <v>14820</v>
      </c>
      <c r="L11" s="172" t="s">
        <v>17</v>
      </c>
      <c r="M11" s="172" t="s">
        <v>17</v>
      </c>
      <c r="N11" s="172">
        <v>14820</v>
      </c>
      <c r="P11" s="132"/>
      <c r="Q11" s="132"/>
      <c r="R11" s="132"/>
      <c r="S11" s="132"/>
      <c r="T11" s="132"/>
    </row>
    <row r="12" spans="1:20" s="127" customFormat="1" ht="18" thickBot="1">
      <c r="A12" s="184" t="s">
        <v>68</v>
      </c>
      <c r="B12" s="185"/>
      <c r="C12" s="178">
        <v>1.006</v>
      </c>
      <c r="D12" s="176" t="s">
        <v>138</v>
      </c>
      <c r="E12" s="176">
        <v>1.0254759040407615</v>
      </c>
      <c r="F12" s="176">
        <v>0.98220402886997737</v>
      </c>
      <c r="G12" s="176">
        <v>1.0239448927019144</v>
      </c>
      <c r="H12" s="176" t="s">
        <v>139</v>
      </c>
      <c r="I12" s="176">
        <v>1.0254759040407615</v>
      </c>
      <c r="J12" s="176">
        <v>1.0212058870074379</v>
      </c>
      <c r="K12" s="176">
        <v>0.899055330634278</v>
      </c>
      <c r="L12" s="176" t="s">
        <v>138</v>
      </c>
      <c r="M12" s="176" t="s">
        <v>138</v>
      </c>
      <c r="N12" s="176">
        <v>0.899055330634278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135</v>
      </c>
      <c r="B17" s="189"/>
      <c r="C17" s="167">
        <v>444008</v>
      </c>
      <c r="D17" s="168">
        <v>0</v>
      </c>
      <c r="E17" s="167">
        <v>444008</v>
      </c>
      <c r="F17" s="169">
        <v>146507</v>
      </c>
      <c r="G17" s="167">
        <v>64860</v>
      </c>
      <c r="H17" s="167">
        <v>232641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1689</v>
      </c>
      <c r="D18" s="171" t="s">
        <v>142</v>
      </c>
      <c r="E18" s="170">
        <v>1689</v>
      </c>
      <c r="F18" s="172">
        <v>1505</v>
      </c>
      <c r="G18" s="170">
        <v>184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193858</v>
      </c>
      <c r="D19" s="171" t="s">
        <v>143</v>
      </c>
      <c r="E19" s="170">
        <v>193858</v>
      </c>
      <c r="F19" s="172">
        <v>145002</v>
      </c>
      <c r="G19" s="170">
        <v>48856</v>
      </c>
      <c r="H19" s="172" t="s">
        <v>144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248461</v>
      </c>
      <c r="D20" s="171" t="s">
        <v>144</v>
      </c>
      <c r="E20" s="170">
        <v>248461</v>
      </c>
      <c r="F20" s="172" t="s">
        <v>142</v>
      </c>
      <c r="G20" s="170">
        <v>15820</v>
      </c>
      <c r="H20" s="170">
        <v>232641</v>
      </c>
      <c r="I20" s="102"/>
      <c r="J20" s="102"/>
      <c r="K20" s="102"/>
      <c r="L20" s="102"/>
      <c r="M20" s="102"/>
      <c r="N20" s="102"/>
    </row>
    <row r="21" spans="1:15">
      <c r="A21" s="190" t="s">
        <v>136</v>
      </c>
      <c r="B21" s="191"/>
      <c r="C21" s="173">
        <v>452849</v>
      </c>
      <c r="D21" s="174" t="s">
        <v>143</v>
      </c>
      <c r="E21" s="173">
        <v>452849</v>
      </c>
      <c r="F21" s="175">
        <v>146712</v>
      </c>
      <c r="G21" s="175">
        <v>62642</v>
      </c>
      <c r="H21" s="175">
        <v>243495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0.98047693602061614</v>
      </c>
      <c r="D22" s="177" t="s">
        <v>144</v>
      </c>
      <c r="E22" s="176">
        <v>0.98047693602061614</v>
      </c>
      <c r="F22" s="176">
        <v>0.99860270461857248</v>
      </c>
      <c r="G22" s="176">
        <v>1.0354075540372274</v>
      </c>
      <c r="H22" s="176">
        <v>0.95542413601922016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workbookViewId="0">
      <selection activeCell="C20" sqref="C2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7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7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17" ht="20.25" customHeight="1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17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7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7" s="132" customFormat="1">
      <c r="A6" s="188" t="s">
        <v>134</v>
      </c>
      <c r="B6" s="189"/>
      <c r="C6" s="167">
        <v>102939</v>
      </c>
      <c r="D6" s="169" t="s">
        <v>142</v>
      </c>
      <c r="E6" s="167">
        <v>56524</v>
      </c>
      <c r="F6" s="167">
        <v>46415</v>
      </c>
      <c r="G6" s="167">
        <v>88119</v>
      </c>
      <c r="H6" s="169" t="s">
        <v>142</v>
      </c>
      <c r="I6" s="167">
        <v>56524</v>
      </c>
      <c r="J6" s="167">
        <v>31595</v>
      </c>
      <c r="K6" s="167">
        <v>14820</v>
      </c>
      <c r="L6" s="169" t="s">
        <v>144</v>
      </c>
      <c r="M6" s="169" t="s">
        <v>143</v>
      </c>
      <c r="N6" s="167">
        <v>14820</v>
      </c>
      <c r="P6" s="180"/>
      <c r="Q6" s="180"/>
    </row>
    <row r="7" spans="1:17">
      <c r="A7" s="190" t="s">
        <v>65</v>
      </c>
      <c r="B7" s="191"/>
      <c r="C7" s="170">
        <v>1519</v>
      </c>
      <c r="D7" s="172" t="s">
        <v>144</v>
      </c>
      <c r="E7" s="170">
        <v>654</v>
      </c>
      <c r="F7" s="170">
        <v>865</v>
      </c>
      <c r="G7" s="170">
        <v>1412</v>
      </c>
      <c r="H7" s="172" t="s">
        <v>143</v>
      </c>
      <c r="I7" s="170">
        <v>654</v>
      </c>
      <c r="J7" s="170">
        <v>758</v>
      </c>
      <c r="K7" s="170">
        <v>107</v>
      </c>
      <c r="L7" s="172" t="s">
        <v>144</v>
      </c>
      <c r="M7" s="172" t="s">
        <v>143</v>
      </c>
      <c r="N7" s="170">
        <v>107</v>
      </c>
      <c r="P7" s="180"/>
      <c r="Q7" s="180"/>
    </row>
    <row r="8" spans="1:17">
      <c r="A8" s="190" t="s">
        <v>66</v>
      </c>
      <c r="B8" s="191"/>
      <c r="C8" s="170">
        <v>75943</v>
      </c>
      <c r="D8" s="172" t="s">
        <v>143</v>
      </c>
      <c r="E8" s="170">
        <v>30393</v>
      </c>
      <c r="F8" s="170">
        <v>45550</v>
      </c>
      <c r="G8" s="170">
        <v>61230</v>
      </c>
      <c r="H8" s="172" t="s">
        <v>144</v>
      </c>
      <c r="I8" s="170">
        <v>30393</v>
      </c>
      <c r="J8" s="170">
        <v>30837</v>
      </c>
      <c r="K8" s="170">
        <v>14713</v>
      </c>
      <c r="L8" s="172" t="s">
        <v>142</v>
      </c>
      <c r="M8" s="172" t="s">
        <v>144</v>
      </c>
      <c r="N8" s="170">
        <v>14713</v>
      </c>
      <c r="P8" s="180"/>
      <c r="Q8" s="180"/>
    </row>
    <row r="9" spans="1:17">
      <c r="A9" s="190" t="s">
        <v>9</v>
      </c>
      <c r="B9" s="191"/>
      <c r="C9" s="170">
        <v>10742</v>
      </c>
      <c r="D9" s="172" t="s">
        <v>144</v>
      </c>
      <c r="E9" s="170">
        <v>10742</v>
      </c>
      <c r="F9" s="172" t="s">
        <v>142</v>
      </c>
      <c r="G9" s="170">
        <v>10742</v>
      </c>
      <c r="H9" s="172" t="s">
        <v>144</v>
      </c>
      <c r="I9" s="170">
        <v>10742</v>
      </c>
      <c r="J9" s="172" t="s">
        <v>138</v>
      </c>
      <c r="K9" s="172" t="s">
        <v>138</v>
      </c>
      <c r="L9" s="172" t="s">
        <v>143</v>
      </c>
      <c r="M9" s="172" t="s">
        <v>143</v>
      </c>
      <c r="N9" s="172" t="s">
        <v>138</v>
      </c>
      <c r="P9" s="180"/>
      <c r="Q9" s="180"/>
    </row>
    <row r="10" spans="1:17">
      <c r="A10" s="190" t="s">
        <v>10</v>
      </c>
      <c r="B10" s="191"/>
      <c r="C10" s="170">
        <v>14735</v>
      </c>
      <c r="D10" s="172" t="s">
        <v>142</v>
      </c>
      <c r="E10" s="172">
        <v>14735</v>
      </c>
      <c r="F10" s="172" t="s">
        <v>143</v>
      </c>
      <c r="G10" s="170">
        <v>14735</v>
      </c>
      <c r="H10" s="172" t="s">
        <v>142</v>
      </c>
      <c r="I10" s="172">
        <v>14735</v>
      </c>
      <c r="J10" s="172" t="s">
        <v>139</v>
      </c>
      <c r="K10" s="172" t="s">
        <v>138</v>
      </c>
      <c r="L10" s="172" t="s">
        <v>143</v>
      </c>
      <c r="M10" s="172" t="s">
        <v>144</v>
      </c>
      <c r="N10" s="172" t="s">
        <v>138</v>
      </c>
      <c r="P10" s="180"/>
      <c r="Q10" s="180"/>
    </row>
    <row r="11" spans="1:17">
      <c r="A11" s="190" t="s">
        <v>137</v>
      </c>
      <c r="B11" s="191"/>
      <c r="C11" s="172">
        <v>107810</v>
      </c>
      <c r="D11" s="172" t="s">
        <v>144</v>
      </c>
      <c r="E11" s="172">
        <v>65625</v>
      </c>
      <c r="F11" s="172">
        <v>47185</v>
      </c>
      <c r="G11" s="172">
        <v>92504</v>
      </c>
      <c r="H11" s="172" t="s">
        <v>144</v>
      </c>
      <c r="I11" s="172">
        <v>60625</v>
      </c>
      <c r="J11" s="172">
        <v>31879</v>
      </c>
      <c r="K11" s="172">
        <v>15306</v>
      </c>
      <c r="L11" s="172" t="s">
        <v>144</v>
      </c>
      <c r="M11" s="172" t="s">
        <v>143</v>
      </c>
      <c r="N11" s="172">
        <v>15306</v>
      </c>
      <c r="P11" s="180"/>
      <c r="Q11" s="180"/>
    </row>
    <row r="12" spans="1:17" s="127" customFormat="1" ht="18" thickBot="1">
      <c r="A12" s="184" t="s">
        <v>68</v>
      </c>
      <c r="B12" s="185"/>
      <c r="C12" s="178">
        <v>0.95499999999999996</v>
      </c>
      <c r="D12" s="176" t="s">
        <v>143</v>
      </c>
      <c r="E12" s="176">
        <v>0.86099999999999999</v>
      </c>
      <c r="F12" s="176">
        <v>0.98399999999999999</v>
      </c>
      <c r="G12" s="176">
        <v>0.95299999999999996</v>
      </c>
      <c r="H12" s="176" t="s">
        <v>142</v>
      </c>
      <c r="I12" s="176">
        <v>0.93300000000000005</v>
      </c>
      <c r="J12" s="176">
        <v>0.99099999999999999</v>
      </c>
      <c r="K12" s="176">
        <v>0.96799999999999997</v>
      </c>
      <c r="L12" s="176" t="s">
        <v>143</v>
      </c>
      <c r="M12" s="176" t="s">
        <v>143</v>
      </c>
      <c r="N12" s="176">
        <v>0.96799999999999997</v>
      </c>
    </row>
    <row r="13" spans="1:17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7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7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7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134</v>
      </c>
      <c r="B17" s="189"/>
      <c r="C17" s="167">
        <v>452849</v>
      </c>
      <c r="D17" s="168" t="s">
        <v>144</v>
      </c>
      <c r="E17" s="167">
        <v>452849</v>
      </c>
      <c r="F17" s="169">
        <v>146712</v>
      </c>
      <c r="G17" s="167">
        <v>62642</v>
      </c>
      <c r="H17" s="167">
        <v>243495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1278</v>
      </c>
      <c r="D18" s="171" t="s">
        <v>144</v>
      </c>
      <c r="E18" s="170">
        <v>1278</v>
      </c>
      <c r="F18" s="172">
        <v>1074</v>
      </c>
      <c r="G18" s="170">
        <v>204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191852</v>
      </c>
      <c r="D19" s="171" t="s">
        <v>144</v>
      </c>
      <c r="E19" s="170">
        <v>191852</v>
      </c>
      <c r="F19" s="172">
        <v>145638</v>
      </c>
      <c r="G19" s="170">
        <v>46214</v>
      </c>
      <c r="H19" s="172" t="s">
        <v>143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259719</v>
      </c>
      <c r="D20" s="171" t="s">
        <v>142</v>
      </c>
      <c r="E20" s="170">
        <v>259719</v>
      </c>
      <c r="F20" s="172" t="s">
        <v>144</v>
      </c>
      <c r="G20" s="170">
        <v>16224</v>
      </c>
      <c r="H20" s="170">
        <v>243495</v>
      </c>
      <c r="I20" s="102"/>
      <c r="J20" s="102"/>
      <c r="K20" s="102"/>
      <c r="L20" s="102"/>
      <c r="M20" s="102"/>
      <c r="N20" s="102"/>
    </row>
    <row r="21" spans="1:15">
      <c r="A21" s="190" t="s">
        <v>137</v>
      </c>
      <c r="B21" s="191"/>
      <c r="C21" s="173">
        <v>468770.5</v>
      </c>
      <c r="D21" s="174" t="s">
        <v>144</v>
      </c>
      <c r="E21" s="173">
        <v>468771</v>
      </c>
      <c r="F21" s="175">
        <v>142920</v>
      </c>
      <c r="G21" s="175">
        <v>92581.5</v>
      </c>
      <c r="H21" s="175">
        <v>233269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0.96599999999999997</v>
      </c>
      <c r="D22" s="177" t="s">
        <v>144</v>
      </c>
      <c r="E22" s="176">
        <v>0.96599999999999997</v>
      </c>
      <c r="F22" s="176">
        <v>1.0269999999999999</v>
      </c>
      <c r="G22" s="176">
        <v>0.67700000000000005</v>
      </c>
      <c r="H22" s="176">
        <v>1.044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C24" s="167"/>
      <c r="D24" s="168"/>
      <c r="E24" s="167"/>
      <c r="F24" s="169"/>
      <c r="G24" s="167"/>
      <c r="H24" s="167"/>
      <c r="K24" s="129"/>
      <c r="L24" s="129"/>
      <c r="M24" s="129"/>
      <c r="N24" s="129"/>
    </row>
    <row r="25" spans="1:15">
      <c r="C25" s="170"/>
      <c r="D25" s="171"/>
      <c r="E25" s="170"/>
      <c r="F25" s="172"/>
      <c r="G25" s="170"/>
      <c r="H25" s="172"/>
      <c r="K25" s="129"/>
      <c r="L25" s="129"/>
      <c r="M25" s="129"/>
      <c r="N25" s="129"/>
    </row>
    <row r="26" spans="1:15">
      <c r="C26" s="170"/>
      <c r="D26" s="171"/>
      <c r="E26" s="170"/>
      <c r="F26" s="172"/>
      <c r="G26" s="170"/>
      <c r="H26" s="172"/>
      <c r="K26" s="129"/>
      <c r="L26" s="129"/>
      <c r="M26" s="129"/>
      <c r="N26" s="129"/>
    </row>
    <row r="27" spans="1:15">
      <c r="C27" s="170"/>
      <c r="D27" s="171"/>
      <c r="E27" s="170"/>
      <c r="F27" s="172"/>
      <c r="G27" s="170"/>
      <c r="H27" s="170"/>
      <c r="K27" s="129"/>
      <c r="L27" s="129"/>
      <c r="M27" s="129"/>
      <c r="N27" s="129"/>
    </row>
    <row r="28" spans="1:15">
      <c r="C28" s="173"/>
      <c r="D28" s="174"/>
      <c r="E28" s="173"/>
      <c r="F28" s="175"/>
      <c r="G28" s="175"/>
      <c r="H28" s="175"/>
    </row>
    <row r="29" spans="1:15">
      <c r="C29" s="181"/>
      <c r="D29" s="182"/>
      <c r="E29" s="181"/>
      <c r="F29" s="181"/>
      <c r="G29" s="181"/>
      <c r="H29" s="181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topLeftCell="A7" workbookViewId="0">
      <selection activeCell="C21" sqref="C21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127</v>
      </c>
      <c r="B6" s="189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>
      <c r="A7" s="190" t="s">
        <v>65</v>
      </c>
      <c r="B7" s="191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>
      <c r="A8" s="190" t="s">
        <v>66</v>
      </c>
      <c r="B8" s="191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>
      <c r="A9" s="190" t="s">
        <v>9</v>
      </c>
      <c r="B9" s="191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>
      <c r="A10" s="190" t="s">
        <v>10</v>
      </c>
      <c r="B10" s="191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>
      <c r="A11" s="190" t="s">
        <v>128</v>
      </c>
      <c r="B11" s="191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8" thickBot="1">
      <c r="A12" s="184" t="s">
        <v>68</v>
      </c>
      <c r="B12" s="185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127</v>
      </c>
      <c r="B17" s="189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>
      <c r="A21" s="190" t="s">
        <v>128</v>
      </c>
      <c r="B21" s="191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workbookViewId="0">
      <selection activeCell="I8" sqref="I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121</v>
      </c>
      <c r="B6" s="189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>
      <c r="A7" s="190" t="s">
        <v>65</v>
      </c>
      <c r="B7" s="191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>
      <c r="A8" s="190" t="s">
        <v>66</v>
      </c>
      <c r="B8" s="191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>
      <c r="A9" s="190" t="s">
        <v>9</v>
      </c>
      <c r="B9" s="191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>
      <c r="A10" s="190" t="s">
        <v>10</v>
      </c>
      <c r="B10" s="191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>
      <c r="A11" s="190" t="s">
        <v>122</v>
      </c>
      <c r="B11" s="191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8" thickBot="1">
      <c r="A12" s="184" t="s">
        <v>68</v>
      </c>
      <c r="B12" s="185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121</v>
      </c>
      <c r="B17" s="189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>
      <c r="A21" s="190" t="s">
        <v>122</v>
      </c>
      <c r="B21" s="191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116</v>
      </c>
      <c r="B6" s="189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>
      <c r="A7" s="190" t="s">
        <v>65</v>
      </c>
      <c r="B7" s="191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>
      <c r="A8" s="190" t="s">
        <v>66</v>
      </c>
      <c r="B8" s="191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>
      <c r="A9" s="190" t="s">
        <v>9</v>
      </c>
      <c r="B9" s="191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>
      <c r="A10" s="190" t="s">
        <v>10</v>
      </c>
      <c r="B10" s="191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>
      <c r="A11" s="190" t="s">
        <v>120</v>
      </c>
      <c r="B11" s="191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>
      <c r="A12" s="184" t="s">
        <v>68</v>
      </c>
      <c r="B12" s="185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116</v>
      </c>
      <c r="B17" s="189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>
      <c r="A21" s="190" t="s">
        <v>120</v>
      </c>
      <c r="B21" s="191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topLeftCell="A4" workbookViewId="0">
      <selection activeCell="F9" sqref="F9:F1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106</v>
      </c>
      <c r="B6" s="189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90" t="s">
        <v>65</v>
      </c>
      <c r="B7" s="191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90" t="s">
        <v>66</v>
      </c>
      <c r="B8" s="191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90" t="s">
        <v>9</v>
      </c>
      <c r="B9" s="191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90" t="s">
        <v>10</v>
      </c>
      <c r="B10" s="191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90" t="s">
        <v>107</v>
      </c>
      <c r="B11" s="191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84" t="s">
        <v>68</v>
      </c>
      <c r="B12" s="185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106</v>
      </c>
      <c r="B17" s="189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90" t="s">
        <v>107</v>
      </c>
      <c r="B21" s="191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213" t="s">
        <v>58</v>
      </c>
      <c r="D4" s="213"/>
      <c r="E4" s="213"/>
      <c r="F4" s="213"/>
      <c r="G4" s="213" t="s">
        <v>59</v>
      </c>
      <c r="H4" s="213"/>
      <c r="I4" s="213"/>
      <c r="J4" s="213"/>
      <c r="K4" s="214" t="s">
        <v>60</v>
      </c>
      <c r="L4" s="215"/>
      <c r="M4" s="215"/>
      <c r="N4" s="215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204" t="s">
        <v>104</v>
      </c>
      <c r="B6" s="205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206" t="s">
        <v>65</v>
      </c>
      <c r="B7" s="207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206" t="s">
        <v>66</v>
      </c>
      <c r="B8" s="207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206" t="s">
        <v>9</v>
      </c>
      <c r="B9" s="207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206" t="s">
        <v>10</v>
      </c>
      <c r="B10" s="207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206" t="s">
        <v>105</v>
      </c>
      <c r="B11" s="207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200" t="s">
        <v>68</v>
      </c>
      <c r="B12" s="201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211" t="s">
        <v>90</v>
      </c>
      <c r="D15" s="209" t="s">
        <v>91</v>
      </c>
      <c r="E15" s="202" t="s">
        <v>95</v>
      </c>
      <c r="F15" s="203"/>
      <c r="G15" s="203"/>
      <c r="H15" s="203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212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204" t="s">
        <v>104</v>
      </c>
      <c r="B17" s="205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206" t="s">
        <v>76</v>
      </c>
      <c r="B18" s="207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206" t="s">
        <v>77</v>
      </c>
      <c r="B19" s="207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208" t="s">
        <v>14</v>
      </c>
      <c r="B20" s="207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206" t="s">
        <v>105</v>
      </c>
      <c r="B21" s="207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200" t="s">
        <v>68</v>
      </c>
      <c r="B22" s="201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102</v>
      </c>
      <c r="B6" s="189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90" t="s">
        <v>65</v>
      </c>
      <c r="B7" s="191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90" t="s">
        <v>66</v>
      </c>
      <c r="B8" s="191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90" t="s">
        <v>9</v>
      </c>
      <c r="B9" s="191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90" t="s">
        <v>10</v>
      </c>
      <c r="B10" s="191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90" t="s">
        <v>103</v>
      </c>
      <c r="B11" s="191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84" t="s">
        <v>68</v>
      </c>
      <c r="B12" s="185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102</v>
      </c>
      <c r="B17" s="189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90" t="s">
        <v>103</v>
      </c>
      <c r="B21" s="191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7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100</v>
      </c>
      <c r="B6" s="189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90" t="s">
        <v>65</v>
      </c>
      <c r="B7" s="191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90" t="s">
        <v>66</v>
      </c>
      <c r="B8" s="191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90" t="s">
        <v>9</v>
      </c>
      <c r="B9" s="191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90" t="s">
        <v>10</v>
      </c>
      <c r="B10" s="191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90" t="s">
        <v>101</v>
      </c>
      <c r="B11" s="191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84" t="s">
        <v>68</v>
      </c>
      <c r="B12" s="185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100</v>
      </c>
      <c r="B17" s="189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90" t="s">
        <v>101</v>
      </c>
      <c r="B21" s="191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98</v>
      </c>
      <c r="B6" s="189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90" t="s">
        <v>65</v>
      </c>
      <c r="B7" s="191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90" t="s">
        <v>66</v>
      </c>
      <c r="B8" s="191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90" t="s">
        <v>9</v>
      </c>
      <c r="B9" s="191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90" t="s">
        <v>10</v>
      </c>
      <c r="B10" s="191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90" t="s">
        <v>99</v>
      </c>
      <c r="B11" s="191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84" t="s">
        <v>68</v>
      </c>
      <c r="B12" s="185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98</v>
      </c>
      <c r="B17" s="189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90" t="s">
        <v>99</v>
      </c>
      <c r="B21" s="191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7"/>
  <sheetViews>
    <sheetView workbookViewId="0">
      <selection activeCell="G8" sqref="G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88" t="s">
        <v>87</v>
      </c>
      <c r="B6" s="189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90" t="s">
        <v>65</v>
      </c>
      <c r="B7" s="191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90" t="s">
        <v>66</v>
      </c>
      <c r="B8" s="191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90" t="s">
        <v>9</v>
      </c>
      <c r="B9" s="191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90" t="s">
        <v>10</v>
      </c>
      <c r="B10" s="191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90" t="s">
        <v>88</v>
      </c>
      <c r="B11" s="191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84" t="s">
        <v>68</v>
      </c>
      <c r="B12" s="185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87</v>
      </c>
      <c r="B17" s="189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90" t="s">
        <v>88</v>
      </c>
      <c r="B21" s="191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96875"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88" t="s">
        <v>85</v>
      </c>
      <c r="B6" s="189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90" t="s">
        <v>65</v>
      </c>
      <c r="B7" s="191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90" t="s">
        <v>66</v>
      </c>
      <c r="B8" s="191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90" t="s">
        <v>9</v>
      </c>
      <c r="B9" s="191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90" t="s">
        <v>10</v>
      </c>
      <c r="B10" s="191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90" t="s">
        <v>86</v>
      </c>
      <c r="B11" s="191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84" t="s">
        <v>68</v>
      </c>
      <c r="B12" s="185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18" t="s">
        <v>69</v>
      </c>
      <c r="D16" s="219"/>
      <c r="E16" s="218" t="s">
        <v>70</v>
      </c>
      <c r="F16" s="219"/>
      <c r="G16" s="198" t="s">
        <v>71</v>
      </c>
      <c r="H16" s="199"/>
      <c r="I16" s="199"/>
      <c r="J16" s="199"/>
      <c r="K16" s="199"/>
      <c r="L16" s="199"/>
      <c r="M16" s="199"/>
      <c r="N16" s="199"/>
    </row>
    <row r="17" spans="1:16">
      <c r="A17" s="1"/>
      <c r="B17" s="1"/>
      <c r="C17" s="216"/>
      <c r="D17" s="217"/>
      <c r="E17" s="216"/>
      <c r="F17" s="217"/>
      <c r="G17" s="216" t="s">
        <v>72</v>
      </c>
      <c r="H17" s="217"/>
      <c r="I17" s="216" t="s">
        <v>73</v>
      </c>
      <c r="J17" s="217"/>
      <c r="K17" s="216" t="s">
        <v>74</v>
      </c>
      <c r="L17" s="217"/>
      <c r="M17" s="216" t="s">
        <v>75</v>
      </c>
      <c r="N17" s="220"/>
    </row>
    <row r="18" spans="1:16" s="113" customFormat="1">
      <c r="A18" s="188" t="s">
        <v>85</v>
      </c>
      <c r="B18" s="189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90" t="s">
        <v>76</v>
      </c>
      <c r="B19" s="191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90" t="s">
        <v>77</v>
      </c>
      <c r="B20" s="191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92" t="s">
        <v>14</v>
      </c>
      <c r="B21" s="191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90" t="s">
        <v>86</v>
      </c>
      <c r="B22" s="191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84" t="s">
        <v>68</v>
      </c>
      <c r="B23" s="185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30" t="s">
        <v>82</v>
      </c>
      <c r="B6" s="231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21" t="s">
        <v>68</v>
      </c>
      <c r="B12" s="222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6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6">
      <c r="A18" s="230" t="s">
        <v>82</v>
      </c>
      <c r="B18" s="231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32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21" t="s">
        <v>68</v>
      </c>
      <c r="B23" s="222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30" t="s">
        <v>64</v>
      </c>
      <c r="B6" s="231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36" t="s">
        <v>68</v>
      </c>
      <c r="B12" s="237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4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4">
      <c r="A18" s="230" t="s">
        <v>64</v>
      </c>
      <c r="B18" s="231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32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36" t="s">
        <v>68</v>
      </c>
      <c r="B23" s="237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38" t="s">
        <v>6</v>
      </c>
      <c r="D3" s="238"/>
      <c r="E3" s="238"/>
      <c r="F3" s="238"/>
      <c r="G3" s="238" t="s">
        <v>4</v>
      </c>
      <c r="H3" s="238"/>
      <c r="I3" s="238"/>
      <c r="J3" s="238"/>
      <c r="K3" s="239" t="s">
        <v>5</v>
      </c>
      <c r="L3" s="240"/>
      <c r="M3" s="240"/>
      <c r="N3" s="240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43" t="s">
        <v>47</v>
      </c>
      <c r="B5" s="244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41" t="s">
        <v>37</v>
      </c>
      <c r="B6" s="242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41" t="s">
        <v>38</v>
      </c>
      <c r="B7" s="242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41" t="s">
        <v>39</v>
      </c>
      <c r="B8" s="242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41" t="s">
        <v>40</v>
      </c>
      <c r="B9" s="242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41" t="s">
        <v>50</v>
      </c>
      <c r="B10" s="242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46" t="s">
        <v>41</v>
      </c>
      <c r="B11" s="247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52" t="s">
        <v>6</v>
      </c>
      <c r="D15" s="253"/>
      <c r="E15" s="252" t="s">
        <v>52</v>
      </c>
      <c r="F15" s="253"/>
      <c r="G15" s="239" t="s">
        <v>53</v>
      </c>
      <c r="H15" s="240"/>
      <c r="I15" s="240"/>
      <c r="J15" s="240"/>
      <c r="K15" s="240"/>
      <c r="L15" s="240"/>
      <c r="M15" s="240"/>
      <c r="N15" s="240"/>
    </row>
    <row r="16" spans="1:14" ht="20.100000000000001" customHeight="1">
      <c r="A16" s="47"/>
      <c r="B16" s="47"/>
      <c r="C16" s="249"/>
      <c r="D16" s="250"/>
      <c r="E16" s="249"/>
      <c r="F16" s="250"/>
      <c r="G16" s="249" t="s">
        <v>6</v>
      </c>
      <c r="H16" s="250"/>
      <c r="I16" s="249" t="s">
        <v>12</v>
      </c>
      <c r="J16" s="250"/>
      <c r="K16" s="249" t="s">
        <v>54</v>
      </c>
      <c r="L16" s="250"/>
      <c r="M16" s="249" t="s">
        <v>13</v>
      </c>
      <c r="N16" s="251"/>
    </row>
    <row r="17" spans="1:14" ht="20.100000000000001" customHeight="1">
      <c r="A17" s="243" t="s">
        <v>55</v>
      </c>
      <c r="B17" s="244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41" t="s">
        <v>42</v>
      </c>
      <c r="B18" s="242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41" t="s">
        <v>43</v>
      </c>
      <c r="B19" s="242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48" t="s">
        <v>44</v>
      </c>
      <c r="B20" s="242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41" t="s">
        <v>57</v>
      </c>
      <c r="B21" s="242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46" t="s">
        <v>41</v>
      </c>
      <c r="B22" s="247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45"/>
      <c r="B23" s="245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60" t="s">
        <v>35</v>
      </c>
      <c r="B5" s="261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54" t="s">
        <v>36</v>
      </c>
      <c r="B10" s="255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56" t="s">
        <v>29</v>
      </c>
      <c r="B11" s="257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60" t="s">
        <v>35</v>
      </c>
      <c r="B16" s="261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54" t="s">
        <v>36</v>
      </c>
      <c r="B20" s="255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56" t="s">
        <v>29</v>
      </c>
      <c r="B21" s="257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60" t="s">
        <v>31</v>
      </c>
      <c r="B5" s="261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54" t="s">
        <v>34</v>
      </c>
      <c r="B10" s="255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56" t="s">
        <v>29</v>
      </c>
      <c r="B11" s="257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60" t="s">
        <v>31</v>
      </c>
      <c r="B16" s="261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54" t="s">
        <v>34</v>
      </c>
      <c r="B20" s="255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56" t="s">
        <v>29</v>
      </c>
      <c r="B21" s="257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60" t="s">
        <v>21</v>
      </c>
      <c r="B5" s="261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54" t="s">
        <v>22</v>
      </c>
      <c r="B10" s="255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56" t="s">
        <v>29</v>
      </c>
      <c r="B11" s="257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60" t="s">
        <v>21</v>
      </c>
      <c r="B16" s="261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54" t="s">
        <v>22</v>
      </c>
      <c r="B20" s="255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56" t="s">
        <v>29</v>
      </c>
      <c r="B21" s="257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B19" sqref="B19"/>
    </sheetView>
  </sheetViews>
  <sheetFormatPr defaultColWidth="8.796875" defaultRowHeight="13.5"/>
  <cols>
    <col min="1" max="16384" width="8.796875" style="1"/>
  </cols>
  <sheetData>
    <row r="1" spans="1:2">
      <c r="A1" s="1" t="s">
        <v>113</v>
      </c>
      <c r="B1" s="1" t="s">
        <v>114</v>
      </c>
    </row>
    <row r="2" spans="1:2">
      <c r="B2" s="1" t="s">
        <v>115</v>
      </c>
    </row>
    <row r="4" spans="1:2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3年度</vt:lpstr>
      <vt:lpstr>２年度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'２年度'!Print_Area</vt:lpstr>
      <vt:lpstr>'30年度 '!Print_Area</vt:lpstr>
      <vt:lpstr>'3年度'!Print_Area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古和田　真</dc:creator>
  <cp:lastModifiedBy>今西　ともこ（会任）</cp:lastModifiedBy>
  <cp:lastPrinted>2023-12-21T06:58:08Z</cp:lastPrinted>
  <dcterms:created xsi:type="dcterms:W3CDTF">2022-11-17T07:27:16Z</dcterms:created>
  <dcterms:modified xsi:type="dcterms:W3CDTF">2023-12-21T06:58:53Z</dcterms:modified>
</cp:coreProperties>
</file>