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387220F6-64CD-4BF6-84D2-2F9EFD54476D}"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<sst xmlns="http://schemas.openxmlformats.org/spreadsheetml/2006/main" count="2965" uniqueCount="1048">
  <si>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</si>
  <si>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</si>
  <si>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</si>
  <si>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</si>
  <si>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</si>
  <si>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</si>
  <si>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</si>
  <si>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</si>
  <si>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</si>
  <si>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</si>
  <si>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</si>
  <si>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</si>
  <si>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</si>
  <si>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</si>
  <si>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</si>
  <si>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</si>
  <si>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</si>
  <si>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</si>
  <si>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</si>
  <si>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</si>
  <si>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</si>
  <si>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</si>
  <si>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</si>
  <si>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</si>
  <si>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</si>
  <si>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</si>
  <si>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</si>
  <si>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</si>
  <si>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</si>
  <si>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</si>
  <si>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</si>
  <si>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</si>
  <si>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</si>
  <si>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</si>
  <si>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</si>
  <si>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</si>
  <si>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</si>
  <si>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</si>
  <si>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</si>
  <si>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</si>
  <si>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</si>
  <si>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</si>
  <si>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</si>
  <si>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</si>
  <si>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</si>
  <si>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</si>
  <si>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</si>
  <si>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</si>
  <si>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</si>
  <si>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</si>
  <si>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</si>
  <si>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</si>
  <si>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</si>
  <si>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</si>
  <si>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</si>
  <si>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</si>
  <si>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</si>
  <si>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</si>
  <si>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</si>
  <si>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</si>
  <si>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</si>
  <si>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</si>
  <si>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</si>
  <si>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</si>
  <si>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</si>
  <si>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</si>
  <si>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</si>
  <si>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</si>
  <si>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</si>
  <si>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</si>
  <si>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</si>
  <si>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</si>
  <si>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</si>
  <si>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</si>
  <si>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</si>
  <si>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</si>
  <si>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</si>
  <si>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</si>
  <si>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</si>
  <si>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</si>
  <si>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</si>
  <si>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</si>
  <si>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</si>
  <si>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</si>
  <si>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</si>
  <si>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</si>
  <si>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</si>
  <si>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</si>
  <si>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</si>
  <si>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</si>
  <si>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</si>
  <si>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</si>
  <si>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</si>
  <si>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</si>
  <si>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</si>
  <si>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</si>
  <si>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</si>
  <si>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</si>
  <si>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</si>
  <si>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</si>
  <si>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</si>
  <si>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</si>
  <si>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</si>
  <si>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</si>
  <si>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</si>
  <si>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</si>
  <si>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</si>
  <si>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</si>
  <si>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</si>
  <si>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</si>
  <si>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</si>
  <si>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</si>
  <si>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</si>
  <si>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</si>
  <si>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</si>
  <si>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</si>
  <si>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</si>
  <si>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</si>
  <si>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</si>
  <si>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</si>
  <si>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</si>
  <si>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</si>
  <si>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</si>
  <si>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</si>
  <si>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</si>
  <si>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</si>
  <si>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</si>
  <si>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</si>
  <si>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</si>
  <si>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</si>
  <si>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</si>
  <si>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</si>
  <si>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</si>
  <si>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</si>
  <si>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</si>
  <si>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</si>
  <si>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</si>
  <si>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</si>
  <si>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</si>
  <si>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</si>
  <si>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</si>
  <si>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</si>
  <si>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</si>
  <si>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</si>
  <si>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</si>
  <si>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</si>
  <si>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</si>
  <si>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</si>
  <si>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</si>
  <si>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</si>
  <si>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</si>
  <si>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</si>
  <si>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</si>
  <si>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</si>
  <si>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</si>
  <si>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</si>
  <si>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</si>
  <si>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</si>
  <si>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</si>
  <si>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</si>
  <si>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</si>
  <si>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</si>
  <si>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</si>
  <si>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</si>
  <si>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</si>
  <si>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</si>
  <si>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</si>
  <si>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</si>
  <si>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</si>
  <si>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</si>
  <si>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</si>
  <si>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</si>
  <si>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</si>
  <si>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</si>
  <si>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</si>
  <si>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</si>
  <si>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</si>
  <si>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</si>
  <si>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</si>
  <si>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</si>
  <si>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</si>
  <si>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</si>
  <si>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</si>
  <si>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</si>
  <si>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</si>
  <si>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</si>
  <si>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</si>
  <si>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</si>
  <si>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</si>
  <si>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</si>
  <si>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</si>
  <si>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</si>
  <si>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</si>
  <si>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</si>
  <si>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</si>
  <si>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</si>
  <si>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</si>
  <si>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</si>
  <si>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</si>
  <si>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</si>
  <si>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</si>
  <si>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</si>
  <si>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</si>
  <si>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</si>
  <si>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</si>
  <si>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</si>
  <si>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</si>
  <si>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</si>
  <si>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</si>
  <si>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</si>
  <si>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</si>
  <si>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</si>
  <si>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</si>
  <si>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</si>
  <si>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</si>
  <si>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</si>
  <si>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</si>
  <si>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</si>
  <si>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</si>
  <si>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</si>
  <si>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</si>
  <si>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</si>
  <si>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</si>
  <si>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</si>
  <si>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</si>
  <si>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</si>
  <si>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</si>
  <si>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</si>
  <si>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</si>
  <si>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</si>
  <si>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</si>
  <si>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</si>
  <si>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</si>
  <si>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</si>
  <si>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</si>
  <si>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</si>
  <si>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</si>
  <si>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</si>
  <si>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</si>
  <si>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</si>
  <si>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</si>
  <si>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</si>
  <si>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</si>
  <si>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</si>
  <si>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</si>
  <si>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</si>
  <si>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</si>
  <si>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</si>
  <si>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</si>
  <si>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</si>
  <si>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</si>
  <si>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</si>
  <si>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</si>
  <si>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</si>
  <si>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</si>
  <si>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</si>
  <si>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</si>
  <si>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</si>
  <si>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</si>
  <si>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</si>
  <si>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</si>
  <si>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</si>
  <si>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</si>
  <si>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</si>
  <si>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</si>
  <si>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</si>
  <si>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</si>
  <si>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</si>
  <si>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</si>
  <si>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</si>
  <si>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</si>
  <si>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</si>
  <si>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</si>
  <si>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</si>
  <si>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</si>
  <si>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</si>
  <si>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</si>
  <si>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</si>
  <si>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</si>
  <si>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</si>
  <si>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</si>
  <si>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</si>
  <si>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</si>
  <si>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</si>
  <si>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</si>
  <si>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</si>
  <si>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</si>
  <si>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</si>
  <si>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</si>
  <si>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</si>
  <si>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</si>
  <si>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</si>
  <si>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</si>
  <si>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</si>
  <si>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</si>
  <si>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</si>
  <si>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</si>
  <si>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</si>
  <si>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</si>
  <si>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</si>
  <si>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</si>
  <si>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</si>
  <si>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</si>
  <si>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</si>
  <si>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</si>
  <si>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</si>
  <si>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</si>
  <si>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</si>
  <si>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</si>
  <si>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</si>
  <si>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</si>
  <si>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</si>
  <si>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</si>
  <si>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</si>
  <si>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</si>
  <si>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</si>
  <si>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</si>
  <si>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</si>
  <si>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</si>
  <si>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</si>
  <si>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</si>
  <si>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</si>
  <si>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</si>
  <si>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</si>
  <si>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</si>
  <si>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</si>
  <si>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</si>
  <si>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</si>
  <si>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</si>
  <si>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</si>
  <si>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</si>
  <si>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</si>
  <si>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</si>
  <si>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</si>
  <si>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</si>
  <si>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</si>
  <si>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</si>
  <si>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</si>
  <si>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</si>
  <si>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</si>
  <si>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</si>
  <si>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</si>
  <si>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</si>
  <si>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</si>
  <si>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</si>
  <si>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</si>
  <si>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</si>
  <si>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</si>
  <si>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</si>
  <si>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</si>
  <si>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</si>
  <si>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</si>
  <si>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</si>
  <si>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</si>
  <si>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</si>
  <si>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</si>
  <si>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</si>
  <si>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</si>
  <si>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</si>
  <si>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</si>
  <si>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</si>
  <si>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</si>
  <si>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</si>
  <si>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</si>
  <si>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</si>
  <si>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</si>
  <si>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</si>
  <si>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</si>
  <si>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</si>
  <si>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</si>
  <si>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</si>
  <si>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</si>
  <si>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</si>
  <si>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</si>
  <si>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</si>
  <si>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</si>
  <si>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</si>
  <si>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</si>
  <si>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</si>
  <si>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</si>
  <si>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</si>
  <si>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</si>
  <si>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</si>
  <si>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</si>
  <si>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</si>
  <si>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</si>
  <si>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</si>
  <si>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</si>
  <si>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</si>
  <si>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</si>
  <si>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</si>
  <si>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</si>
  <si>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</si>
  <si>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</si>
  <si>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</si>
  <si>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</si>
  <si>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</si>
  <si>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</si>
  <si>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</si>
  <si>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</si>
  <si>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</si>
  <si>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</si>
  <si>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</si>
  <si>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</si>
  <si>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</si>
  <si>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</si>
  <si>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</si>
  <si>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</si>
  <si>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</si>
  <si>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</si>
  <si>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</si>
  <si>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</si>
  <si>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</si>
  <si>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</si>
  <si>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</si>
  <si>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</si>
  <si>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</si>
  <si>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</si>
  <si>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</si>
  <si>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</si>
  <si>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</si>
  <si>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</si>
  <si>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</si>
  <si>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</si>
  <si>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</si>
  <si>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</si>
  <si>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</si>
  <si>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</si>
  <si>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</si>
  <si>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</si>
  <si>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</si>
  <si>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</si>
  <si>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</si>
  <si>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</si>
  <si>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</si>
  <si>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</si>
  <si>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</si>
  <si>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</si>
  <si>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</si>
  <si>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</si>
  <si>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</si>
  <si>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</si>
  <si>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</si>
  <si>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</si>
  <si>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</si>
  <si>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</si>
  <si>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</si>
  <si>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</si>
  <si>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</si>
  <si>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</si>
  <si>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</si>
  <si>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</si>
  <si>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</si>
  <si>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</si>
  <si>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</si>
  <si>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</si>
  <si>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</si>
  <si>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</si>
  <si>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</si>
  <si>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</si>
  <si>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</si>
  <si>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</si>
  <si>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</si>
  <si>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</si>
  <si>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</si>
  <si>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</si>
  <si>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</si>
  <si>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</si>
  <si>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</si>
  <si>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</si>
  <si>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</si>
  <si>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</si>
  <si>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</si>
  <si>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</si>
  <si>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</si>
  <si>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</si>
  <si>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</si>
  <si>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</si>
  <si>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</si>
  <si>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</si>
  <si>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</si>
  <si>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</si>
  <si>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</si>
  <si>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</si>
  <si>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</si>
  <si>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</si>
  <si>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</si>
  <si>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</si>
  <si>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</si>
  <si>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</si>
  <si>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</si>
  <si>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</si>
  <si>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</si>
  <si>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</si>
  <si>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</si>
  <si>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</si>
  <si>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</si>
  <si>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</si>
  <si>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</si>
  <si>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</si>
  <si>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</si>
  <si>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</si>
  <si>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</si>
  <si>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</si>
  <si>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</si>
  <si>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</si>
  <si>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</si>
  <si>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</si>
  <si>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</si>
  <si>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</si>
  <si>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</si>
  <si>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</si>
  <si>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</si>
  <si>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</si>
  <si>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</si>
  <si>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</si>
  <si>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</si>
  <si>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</si>
  <si>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</si>
  <si>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</si>
  <si>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</si>
  <si>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</si>
  <si>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</si>
  <si>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</si>
  <si>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</si>
  <si>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</si>
  <si>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</si>
  <si>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</si>
  <si>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</si>
  <si>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</si>
  <si>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</si>
  <si>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</si>
  <si>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</si>
  <si>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</si>
  <si>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</si>
  <si>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</si>
  <si>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</si>
  <si>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</si>
  <si>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</si>
  <si>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</si>
  <si>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</si>
  <si>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</si>
  <si>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</si>
  <si>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</si>
  <si>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</si>
  <si>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</si>
  <si>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</si>
  <si>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</si>
  <si>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</si>
  <si>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</si>
  <si>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</si>
  <si>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</si>
  <si>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</si>
  <si>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</si>
  <si>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</si>
  <si>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</si>
  <si>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</si>
  <si>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</si>
  <si>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</si>
  <si>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</si>
  <si>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</si>
  <si>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</si>
  <si>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</si>
  <si>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</si>
  <si>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</si>
  <si>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</si>
  <si>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</si>
  <si>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</si>
  <si>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</si>
  <si>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</si>
  <si>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</si>
  <si>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</si>
  <si>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</si>
  <si>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</si>
  <si>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</si>
  <si>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</si>
  <si>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</si>
  <si>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</si>
  <si>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</si>
  <si>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</si>
  <si>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</si>
  <si>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</si>
  <si>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</si>
  <si>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</si>
  <si>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</si>
  <si>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</si>
  <si>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</si>
  <si>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</si>
  <si>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</si>
  <si>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</si>
  <si>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</si>
  <si>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</si>
  <si>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</si>
  <si>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</si>
  <si>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</si>
  <si>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</si>
  <si>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</si>
  <si>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</si>
  <si>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</si>
  <si>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</si>
  <si>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</si>
  <si>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</si>
  <si>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</si>
  <si>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</si>
  <si>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</si>
  <si>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</si>
  <si>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</si>
  <si>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</si>
  <si>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</si>
  <si>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</si>
  <si>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</si>
  <si>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</si>
  <si>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</si>
  <si>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</si>
  <si>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</si>
  <si>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</si>
  <si>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</si>
  <si>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</si>
  <si>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</si>
  <si>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</si>
  <si>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</si>
  <si>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</si>
  <si>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</si>
  <si>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</si>
  <si>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</si>
  <si>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</si>
  <si>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</si>
  <si>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</si>
  <si>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</si>
  <si>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</si>
  <si>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</si>
  <si>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</si>
  <si>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</si>
  <si>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</si>
  <si>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</si>
  <si>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</si>
  <si>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</si>
  <si>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</si>
  <si>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</si>
  <si>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</si>
  <si>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</si>
  <si>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</si>
  <si>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</si>
  <si>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</si>
  <si>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</si>
  <si>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</si>
  <si>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</si>
  <si>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</si>
  <si>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</si>
  <si>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</si>
  <si>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</si>
  <si>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</si>
  <si>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</si>
  <si>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</si>
  <si>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</si>
  <si>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</si>
  <si>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</si>
  <si>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</si>
  <si>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</si>
  <si>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</si>
  <si>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</si>
  <si>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</si>
  <si>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</si>
  <si>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</si>
  <si>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</si>
  <si>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</si>
  <si>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</si>
  <si>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</si>
  <si>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</si>
  <si>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</si>
  <si>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</si>
  <si>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</si>
  <si>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</si>
  <si>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</si>
  <si>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</si>
  <si>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</si>
  <si>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</si>
  <si>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</si>
  <si>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</si>
  <si>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</si>
  <si>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</si>
  <si>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</si>
  <si>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</si>
  <si>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</si>
  <si>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</si>
  <si>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</si>
  <si>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</si>
  <si>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</si>
  <si>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</si>
  <si>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</si>
  <si>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</si>
  <si>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</si>
  <si>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</si>
  <si>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</si>
  <si>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</si>
  <si>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</si>
  <si>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</si>
  <si>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</si>
  <si>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</si>
  <si>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</si>
  <si>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</si>
  <si>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</si>
  <si>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</si>
  <si>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</si>
  <si>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</si>
  <si>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</si>
  <si>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</si>
  <si>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</si>
  <si>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</si>
  <si>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</si>
  <si>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</si>
  <si>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</si>
  <si>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</si>
  <si>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</si>
  <si>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</si>
  <si>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</si>
  <si>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</si>
  <si>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</si>
  <si>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</si>
  <si>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</si>
  <si>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</si>
  <si>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</si>
  <si>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</si>
  <si>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</si>
  <si>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</si>
  <si>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</si>
  <si>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</si>
  <si>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</si>
  <si>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</si>
  <si>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</si>
  <si>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</si>
  <si>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</si>
  <si>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</si>
  <si>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</si>
  <si>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</si>
  <si>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</si>
  <si>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</si>
  <si>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</si>
  <si>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</si>
  <si>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</si>
  <si>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</si>
  <si>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</si>
  <si>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</si>
  <si>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</si>
  <si>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</si>
  <si>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</si>
  <si>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</si>
  <si>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</si>
  <si>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</si>
  <si>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</si>
  <si>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</si>
  <si>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</si>
  <si>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</si>
  <si>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</si>
  <si>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</si>
  <si>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</si>
  <si>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</si>
  <si>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</si>
  <si>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</si>
  <si>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</si>
  <si>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</si>
  <si>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</si>
  <si>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</si>
  <si>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</si>
  <si>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</si>
  <si>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</si>
  <si>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</si>
  <si>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</si>
  <si>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</si>
  <si>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</si>
  <si>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</si>
  <si>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</si>
  <si>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</si>
  <si>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</si>
  <si>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</si>
  <si>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</si>
  <si>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</si>
  <si>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</si>
  <si>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</si>
  <si>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</si>
  <si>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</si>
  <si>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</si>
  <si>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</si>
  <si>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</si>
  <si>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</si>
  <si>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</si>
  <si>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</si>
  <si>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</si>
  <si>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</si>
  <si>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</si>
  <si>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</si>
  <si>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</si>
  <si>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</si>
  <si>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</si>
  <si>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</si>
  <si>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</si>
  <si>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</si>
  <si>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</si>
  <si>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</si>
  <si>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</si>
  <si>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</si>
  <si>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</si>
  <si>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</si>
  <si>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</si>
  <si>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</si>
  <si>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</si>
  <si>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</si>
  <si>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</si>
  <si>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</si>
  <si>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</si>
  <si>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</si>
  <si>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</si>
  <si>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</si>
  <si>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</si>
  <si>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</si>
  <si>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</si>
  <si>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</si>
  <si>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</si>
  <si>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</si>
  <si>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</si>
  <si>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</si>
  <si>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</si>
  <si>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</si>
  <si>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</si>
  <si>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</si>
  <si>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</si>
  <si>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</si>
  <si>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</si>
  <si>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</si>
  <si>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</si>
  <si>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</si>
  <si>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</si>
  <si>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</si>
  <si>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</si>
  <si>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</si>
  <si>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</si>
  <si>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</si>
  <si>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</si>
  <si>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</si>
  <si>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</si>
  <si>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</si>
  <si>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</si>
  <si>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</si>
  <si>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</si>
  <si>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</si>
  <si>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</si>
  <si>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</si>
  <si>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</si>
  <si>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</si>
  <si>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</si>
  <si>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</si>
  <si>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</si>
  <si>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</si>
  <si>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</si>
  <si>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</si>
  <si>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</si>
  <si>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</si>
  <si>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</si>
  <si>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</si>
  <si>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</si>
  <si>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</si>
  <si>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</si>
  <si>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</si>
  <si>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</si>
  <si>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</si>
  <si>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</si>
  <si>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</si>
  <si>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</si>
  <si>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</si>
  <si>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</si>
  <si>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</si>
  <si>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</si>
  <si>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</si>
  <si>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</si>
  <si>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</si>
  <si>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</si>
  <si>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</si>
  <si>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</si>
  <si>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</si>
  <si>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</si>
  <si>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</si>
  <si>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</si>
  <si>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</si>
  <si>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</si>
  <si>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</si>
  <si>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</si>
  <si>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</si>
  <si>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</si>
  <si>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</si>
  <si>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</si>
  <si>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</si>
  <si>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</si>
  <si>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</si>
  <si>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</si>
  <si>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</si>
  <si>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</si>
  <si>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</si>
  <si>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</si>
  <si>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</si>
  <si>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</si>
  <si>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</si>
  <si>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</si>
  <si>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</si>
  <si>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</si>
  <si>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</si>
  <si>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</si>
  <si>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</si>
  <si>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</si>
  <si>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</si>
  <si>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</si>
  <si>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</si>
  <si>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</si>
  <si>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</si>
  <si>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</si>
  <si>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</si>
  <si>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</si>
  <si>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</si>
  <si>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</si>
  <si>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</si>
  <si>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</si>
  <si>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</si>
  <si>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</si>
  <si>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</si>
  <si>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</si>
  <si>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</si>
  <si>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</si>
  <si>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</si>
  <si>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</si>
  <si>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</si>
  <si>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</si>
  <si>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</si>
  <si>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</si>
  <si>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</si>
  <si>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</si>
  <si>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</si>
  <si>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</si>
  <si>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</si>
  <si>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</si>
  <si>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</si>
  <si>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</si>
  <si>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</si>
  <si>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</si>
  <si>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</si>
  <si>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</si>
  <si>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</si>
  <si>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</si>
  <si>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</si>
  <si>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</si>
  <si>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</si>
  <si>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</si>
  <si>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</si>
  <si>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</si>
  <si>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</si>
  <si>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</si>
  <si>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</si>
  <si>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</si>
  <si>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</si>
  <si>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</si>
  <si>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</si>
  <si>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</si>
  <si>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</si>
  <si>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</si>
  <si>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</si>
  <si>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</si>
  <si>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</si>
  <si>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</si>
  <si>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</si>
  <si>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</si>
  <si>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</si>
  <si>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</si>
  <si>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</si>
  <si>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</si>
  <si>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</si>
  <si>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</si>
  <si>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</si>
  <si>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</si>
  <si>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</si>
  <si>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</si>
  <si>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</si>
  <si>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</si>
  <si>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</si>
  <si>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</si>
  <si>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</si>
  <si>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</si>
  <si>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</si>
  <si>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</si>
  <si>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</si>
  <si>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</si>
  <si>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</si>
  <si>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</si>
  <si>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</si>
  <si>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</si>
  <si>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</si>
  <si>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</si>
  <si>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</si>
  <si>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</si>
  <si>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</si>
  <si>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</si>
  <si>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</si>
  <si>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</si>
  <si>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</si>
  <si>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</si>
  <si>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</si>
  <si>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</si>
  <si>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</si>
  <si>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</si>
  <si>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</si>
  <si>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</si>
  <si>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</si>
  <si>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</si>
  <si>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</si>
  <si>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</si>
  <si>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</si>
  <si>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</si>
  <si>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</si>
  <si>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</si>
  <si>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</si>
  <si>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</si>
  <si>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</si>
  <si>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</si>
  <si>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</si>
  <si>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</si>
  <si>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</si>
  <si>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</si>
  <si>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</si>
  <si>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</si>
  <si>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</si>
  <si>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</si>
  <si>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</si>
  <si>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</si>
  <si>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</si>
  <si>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</si>
  <si>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</si>
  <si>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</si>
  <si>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</si>
  <si>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</si>
  <si>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</si>
  <si>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</si>
  <si>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一般財団法人本願寺ビハーラ医療福祉会　あそかビハーラ病院</t>
    <phoneticPr fontId="3"/>
  </si>
  <si>
    <t>〒610-0116 城陽市奈島下ノ畔３－３</t>
    <phoneticPr fontId="3"/>
  </si>
  <si>
    <t>〇</t>
  </si>
  <si>
    <t>その他の法人</t>
  </si>
  <si>
    <t>内科</t>
  </si>
  <si>
    <t>緩和ケア病棟入院料１</t>
  </si>
  <si>
    <t>ＤＰＣ病院ではない</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</si>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</sst>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c r="C4" s="423"/>
      <c r="D4" s="423"/>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4" t="s">
        <v>1012</v>
      </c>
      <c r="J9" s="424"/>
      <c r="K9" s="424"/>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1046</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1" t="s">
        <v>544</v>
      </c>
      <c r="E60" s="431"/>
      <c r="F60" s="431"/>
      <c r="G60" s="431"/>
      <c r="H60" s="431"/>
      <c r="I60" s="431"/>
      <c r="J60" s="431"/>
      <c r="K60" s="431"/>
      <c r="L60" s="431"/>
    </row>
    <row r="61" spans="1:12" s="21" customFormat="1" ht="34.5" customHeight="1">
      <c r="A61" s="243"/>
      <c r="B61" s="1"/>
      <c r="C61" s="41"/>
      <c r="D61" s="430" t="s">
        <v>16</v>
      </c>
      <c r="E61" s="430"/>
      <c r="F61" s="430"/>
      <c r="G61" s="430"/>
      <c r="H61" s="430"/>
      <c r="I61" s="430"/>
      <c r="J61" s="430"/>
      <c r="K61" s="430"/>
      <c r="L61" s="430"/>
    </row>
    <row r="62" spans="1:12" s="21" customFormat="1" ht="34.5" customHeight="1">
      <c r="A62" s="243"/>
      <c r="B62" s="1"/>
      <c r="C62" s="41"/>
      <c r="D62" s="430" t="s">
        <v>17</v>
      </c>
      <c r="E62" s="430"/>
      <c r="F62" s="430"/>
      <c r="G62" s="430"/>
      <c r="H62" s="430"/>
      <c r="I62" s="430"/>
      <c r="J62" s="430"/>
      <c r="K62" s="430"/>
      <c r="L62" s="430"/>
    </row>
    <row r="63" spans="1:12" s="21" customFormat="1" ht="34.5" customHeight="1">
      <c r="A63" s="243"/>
      <c r="B63" s="1"/>
      <c r="C63" s="41"/>
      <c r="D63" s="430" t="s">
        <v>18</v>
      </c>
      <c r="E63" s="430"/>
      <c r="F63" s="430"/>
      <c r="G63" s="430"/>
      <c r="H63" s="430"/>
      <c r="I63" s="430"/>
      <c r="J63" s="430"/>
      <c r="K63" s="430"/>
      <c r="L63" s="430"/>
    </row>
    <row r="64" spans="1:12" s="21" customFormat="1" ht="34.5" customHeight="1">
      <c r="A64" s="243"/>
      <c r="B64" s="1"/>
      <c r="C64" s="41"/>
      <c r="D64" s="430" t="s">
        <v>19</v>
      </c>
      <c r="E64" s="430"/>
      <c r="F64" s="430"/>
      <c r="G64" s="430"/>
      <c r="H64" s="430"/>
      <c r="I64" s="430"/>
      <c r="J64" s="430"/>
      <c r="K64" s="430"/>
      <c r="L64" s="43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IF(SUM(L99:L99)=0,IF(COUNTIF(L99:L99,"未確認")&gt;0,"未確認",IF(COUNTIF(L99:L99,"~*")&gt;0,"*",SUM(L99:L99))),SUM(L99:L99))</f>
        <v>28</v>
      </c>
      <c r="K99" s="237" t="str">
        <f>IF(OR(COUNTIF(L99:L99,"未確認")&gt;0,COUNTIF(L99:L99,"~*")&gt;0),"※","")</f>
        <v/>
      </c>
      <c r="L99" s="258">
        <v>28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16</v>
      </c>
      <c r="K101" s="237" t="str">
        <f>IF(OR(COUNTIF(L101:L101,"未確認")&gt;0,COUNTIF(L101:L101,"~*")&gt;0),"※","")</f>
        <v/>
      </c>
      <c r="L101" s="258">
        <v>16</v>
      </c>
    </row>
    <row r="102" spans="1:22" s="83" customFormat="1" ht="34.5" customHeight="1">
      <c r="A102" s="244" t="s">
        <v>610</v>
      </c>
      <c r="B102" s="84"/>
      <c r="C102" s="376"/>
      <c r="D102" s="378"/>
      <c r="E102" s="316" t="s">
        <v>612</v>
      </c>
      <c r="F102" s="317"/>
      <c r="G102" s="317"/>
      <c r="H102" s="318"/>
      <c r="I102" s="419"/>
      <c r="J102" s="256">
        <f t="shared" si="0"/>
        <v>28</v>
      </c>
      <c r="K102" s="237" t="str">
        <f t="shared" ref="K102:K111" si="1">IF(OR(COUNTIF(L101:L101,"未確認")&gt;0,COUNTIF(L101:L101,"~*")&gt;0),"※","")</f>
        <v/>
      </c>
      <c r="L102" s="258">
        <v>28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28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18</v>
      </c>
      <c r="K210" s="264" t="str">
        <f t="shared" si="7"/>
        <v/>
      </c>
      <c r="L210" s="117">
        <v>18</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167</v>
      </c>
      <c r="K392" s="81" t="str">
        <f t="shared" ref="K392:K397" si="11">IF(OR(COUNTIF(L392:L392,"未確認")&gt;0,COUNTIF(L392:L392,"~*")&gt;0),"※","")</f>
        <v/>
      </c>
      <c r="L392" s="147">
        <v>167</v>
      </c>
    </row>
    <row r="393" spans="1:22" s="83" customFormat="1" ht="34.5" customHeight="1">
      <c r="A393" s="249" t="s">
        <v>773</v>
      </c>
      <c r="B393" s="84"/>
      <c r="C393" s="369"/>
      <c r="D393" s="379"/>
      <c r="E393" s="319" t="s">
        <v>224</v>
      </c>
      <c r="F393" s="320"/>
      <c r="G393" s="320"/>
      <c r="H393" s="321"/>
      <c r="I393" s="342"/>
      <c r="J393" s="140">
        <f t="shared" si="10"/>
        <v>167</v>
      </c>
      <c r="K393" s="81" t="str">
        <f t="shared" si="11"/>
        <v/>
      </c>
      <c r="L393" s="147">
        <v>167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4189</v>
      </c>
      <c r="K396" s="81" t="str">
        <f t="shared" si="11"/>
        <v/>
      </c>
      <c r="L396" s="147">
        <v>4189</v>
      </c>
    </row>
    <row r="397" spans="1:22" s="83" customFormat="1" ht="34.5" customHeight="1">
      <c r="A397" s="250" t="s">
        <v>777</v>
      </c>
      <c r="B397" s="119"/>
      <c r="C397" s="369"/>
      <c r="D397" s="319" t="s">
        <v>228</v>
      </c>
      <c r="E397" s="320"/>
      <c r="F397" s="320"/>
      <c r="G397" s="320"/>
      <c r="H397" s="321"/>
      <c r="I397" s="343"/>
      <c r="J397" s="140">
        <f t="shared" si="10"/>
        <v>170</v>
      </c>
      <c r="K397" s="81" t="str">
        <f t="shared" si="11"/>
        <v/>
      </c>
      <c r="L397" s="147">
        <v>170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167</v>
      </c>
      <c r="K405" s="81" t="str">
        <f t="shared" ref="K405:K422" si="13">IF(OR(COUNTIF(L405:L405,"未確認")&gt;0,COUNTIF(L405:L405,"~*")&gt;0),"※","")</f>
        <v/>
      </c>
      <c r="L405" s="147">
        <v>167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v>
      </c>
      <c r="K407" s="81" t="str">
        <f t="shared" si="13"/>
        <v/>
      </c>
      <c r="L407" s="147">
        <v>28</v>
      </c>
    </row>
    <row r="408" spans="1:22" s="83" customFormat="1" ht="34.5" customHeight="1">
      <c r="A408" s="251" t="s">
        <v>781</v>
      </c>
      <c r="B408" s="119"/>
      <c r="C408" s="368"/>
      <c r="D408" s="368"/>
      <c r="E408" s="319" t="s">
        <v>236</v>
      </c>
      <c r="F408" s="320"/>
      <c r="G408" s="320"/>
      <c r="H408" s="321"/>
      <c r="I408" s="360"/>
      <c r="J408" s="140">
        <f t="shared" si="12"/>
        <v>139</v>
      </c>
      <c r="K408" s="81" t="str">
        <f t="shared" si="13"/>
        <v/>
      </c>
      <c r="L408" s="147">
        <v>139</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170</v>
      </c>
      <c r="K413" s="81" t="str">
        <f t="shared" si="13"/>
        <v/>
      </c>
      <c r="L413" s="147">
        <v>170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26</v>
      </c>
      <c r="K415" s="81" t="str">
        <f t="shared" si="13"/>
        <v/>
      </c>
      <c r="L415" s="147">
        <v>26</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142</v>
      </c>
      <c r="K421" s="81" t="str">
        <f t="shared" si="13"/>
        <v/>
      </c>
      <c r="L421" s="147">
        <v>142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170</v>
      </c>
      <c r="K430" s="193" t="str">
        <f>IF(OR(COUNTIF(L430:L430,"未確認")&gt;0,COUNTIF(L430:L430,"~*")&gt;0),"※","")</f>
        <v/>
      </c>
      <c r="L430" s="147">
        <v>170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26</v>
      </c>
      <c r="K432" s="193" t="str">
        <f>IF(OR(COUNTIF(L432:L432,"未確認")&gt;0,COUNTIF(L432:L432,"~*")&gt;0),"※","")</f>
        <v/>
      </c>
      <c r="L432" s="147">
        <v>26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144</v>
      </c>
      <c r="K433" s="193" t="str">
        <f>IF(OR(COUNTIF(L433:L433,"未確認")&gt;0,COUNTIF(L433:L433,"~*")&gt;0),"※","")</f>
        <v/>
      </c>
      <c r="L433" s="147">
        <v>144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999</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
      </c>
      <c r="L618" s="117">
        <v>0</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1004</v>
      </c>
      <c r="H672" s="331"/>
      <c r="I672" s="327"/>
      <c r="J672" s="223"/>
      <c r="K672" s="224"/>
      <c r="L672" s="300">
        <v>0</v>
      </c>
    </row>
    <row r="673" spans="1:22" s="115" customFormat="1" ht="80.150000000000006"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5"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2019-12-23T01:10:18Z</dcterms:modified>
</cp:coreProperties>
</file>