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ものづくり振興課\ものづくり担当\■補助金\◆共同生産・管理事業エネルギー価格高騰緊急対策事業（R4 9月補正）\募集要領\01募集要領\決裁後\HP\"/>
    </mc:Choice>
  </mc:AlternateContent>
  <xr:revisionPtr revIDLastSave="0" documentId="13_ncr:1_{640CDAE6-327C-4B11-BC02-5B6EA1D890A1}" xr6:coauthVersionLast="36" xr6:coauthVersionMax="36" xr10:uidLastSave="{00000000-0000-0000-0000-000000000000}"/>
  <bookViews>
    <workbookView xWindow="480" yWindow="100" windowWidth="18210" windowHeight="8100" xr2:uid="{00000000-000D-0000-FFFF-FFFF00000000}"/>
  </bookViews>
  <sheets>
    <sheet name="補助金額算定表" sheetId="1" r:id="rId1"/>
    <sheet name="別葉" sheetId="2" state="hidden" r:id="rId2"/>
  </sheets>
  <definedNames>
    <definedName name="_xlnm.Print_Area" localSheetId="0">補助金額算定表!$A$1:$L$55</definedName>
  </definedNames>
  <calcPr calcId="191029"/>
</workbook>
</file>

<file path=xl/calcChain.xml><?xml version="1.0" encoding="utf-8"?>
<calcChain xmlns="http://schemas.openxmlformats.org/spreadsheetml/2006/main">
  <c r="H50" i="1" l="1"/>
  <c r="H52" i="1" s="1"/>
  <c r="E50" i="1"/>
  <c r="E52" i="1" s="1"/>
  <c r="H39" i="1"/>
  <c r="E39" i="1"/>
  <c r="E28" i="1"/>
  <c r="H28" i="1"/>
  <c r="H17" i="1"/>
  <c r="E17" i="1"/>
  <c r="K30" i="1" l="1"/>
  <c r="I49" i="1" l="1"/>
  <c r="F49" i="1"/>
  <c r="K49" i="1" s="1"/>
  <c r="K48" i="1"/>
  <c r="L48" i="1" s="1"/>
  <c r="J48" i="1"/>
  <c r="I48" i="1"/>
  <c r="F48" i="1"/>
  <c r="I47" i="1"/>
  <c r="F47" i="1"/>
  <c r="K47" i="1" s="1"/>
  <c r="I46" i="1"/>
  <c r="F46" i="1"/>
  <c r="K46" i="1" s="1"/>
  <c r="I45" i="1"/>
  <c r="K45" i="1" s="1"/>
  <c r="F45" i="1"/>
  <c r="I44" i="1"/>
  <c r="F44" i="1"/>
  <c r="K44" i="1" s="1"/>
  <c r="K43" i="1"/>
  <c r="L43" i="1" s="1"/>
  <c r="J43" i="1"/>
  <c r="I43" i="1"/>
  <c r="F43" i="1"/>
  <c r="I42" i="1"/>
  <c r="F42" i="1"/>
  <c r="K42" i="1" s="1"/>
  <c r="I41" i="1"/>
  <c r="F41" i="1"/>
  <c r="I38" i="1"/>
  <c r="F38" i="1"/>
  <c r="K38" i="1" s="1"/>
  <c r="J37" i="1"/>
  <c r="I37" i="1"/>
  <c r="F37" i="1"/>
  <c r="K37" i="1" s="1"/>
  <c r="L37" i="1" s="1"/>
  <c r="K36" i="1"/>
  <c r="L36" i="1" s="1"/>
  <c r="J36" i="1"/>
  <c r="I36" i="1"/>
  <c r="F36" i="1"/>
  <c r="I35" i="1"/>
  <c r="F35" i="1"/>
  <c r="K35" i="1" s="1"/>
  <c r="I34" i="1"/>
  <c r="F34" i="1"/>
  <c r="K34" i="1" s="1"/>
  <c r="I33" i="1"/>
  <c r="J33" i="1" s="1"/>
  <c r="F33" i="1"/>
  <c r="K33" i="1" s="1"/>
  <c r="L33" i="1" s="1"/>
  <c r="K32" i="1"/>
  <c r="L32" i="1" s="1"/>
  <c r="I32" i="1"/>
  <c r="F32" i="1"/>
  <c r="J32" i="1" s="1"/>
  <c r="I31" i="1"/>
  <c r="F31" i="1"/>
  <c r="K31" i="1" s="1"/>
  <c r="I30" i="1"/>
  <c r="F30" i="1"/>
  <c r="I27" i="1"/>
  <c r="F27" i="1"/>
  <c r="I26" i="1"/>
  <c r="F26" i="1"/>
  <c r="K26" i="1" s="1"/>
  <c r="I25" i="1"/>
  <c r="F25" i="1"/>
  <c r="I24" i="1"/>
  <c r="F24" i="1"/>
  <c r="I23" i="1"/>
  <c r="F23" i="1"/>
  <c r="I22" i="1"/>
  <c r="F22" i="1"/>
  <c r="I21" i="1"/>
  <c r="F21" i="1"/>
  <c r="I20" i="1"/>
  <c r="I28" i="1" s="1"/>
  <c r="F20" i="1"/>
  <c r="I19" i="1"/>
  <c r="F19" i="1"/>
  <c r="I50" i="1"/>
  <c r="G50" i="1"/>
  <c r="D50" i="1"/>
  <c r="I39" i="1"/>
  <c r="G39" i="1"/>
  <c r="F39" i="1"/>
  <c r="D39" i="1"/>
  <c r="G28" i="1"/>
  <c r="D28" i="1"/>
  <c r="K41" i="1" l="1"/>
  <c r="F50" i="1"/>
  <c r="K19" i="1"/>
  <c r="K27" i="1"/>
  <c r="K22" i="1"/>
  <c r="K20" i="1"/>
  <c r="K24" i="1"/>
  <c r="K21" i="1"/>
  <c r="K25" i="1"/>
  <c r="J26" i="1"/>
  <c r="L26" i="1" s="1"/>
  <c r="J23" i="1"/>
  <c r="F28" i="1"/>
  <c r="J21" i="1"/>
  <c r="L47" i="1"/>
  <c r="L46" i="1"/>
  <c r="J45" i="1"/>
  <c r="L45" i="1" s="1"/>
  <c r="J42" i="1"/>
  <c r="L42" i="1" s="1"/>
  <c r="J47" i="1"/>
  <c r="J44" i="1"/>
  <c r="L44" i="1" s="1"/>
  <c r="J41" i="1"/>
  <c r="J50" i="1" s="1"/>
  <c r="J49" i="1"/>
  <c r="L49" i="1" s="1"/>
  <c r="J46" i="1"/>
  <c r="L30" i="1"/>
  <c r="J34" i="1"/>
  <c r="L34" i="1" s="1"/>
  <c r="J31" i="1"/>
  <c r="L31" i="1" s="1"/>
  <c r="J30" i="1"/>
  <c r="J39" i="1" s="1"/>
  <c r="J38" i="1"/>
  <c r="L38" i="1" s="1"/>
  <c r="J35" i="1"/>
  <c r="L35" i="1" s="1"/>
  <c r="L27" i="1"/>
  <c r="J20" i="1"/>
  <c r="L20" i="1" s="1"/>
  <c r="K23" i="1"/>
  <c r="J25" i="1"/>
  <c r="J22" i="1"/>
  <c r="J19" i="1"/>
  <c r="J27" i="1"/>
  <c r="J24" i="1"/>
  <c r="L41" i="1" l="1"/>
  <c r="L50" i="1" s="1"/>
  <c r="L22" i="1"/>
  <c r="L23" i="1"/>
  <c r="L25" i="1"/>
  <c r="L24" i="1"/>
  <c r="L21" i="1"/>
  <c r="J28" i="1"/>
  <c r="L39" i="1"/>
  <c r="L19" i="1"/>
  <c r="F9" i="1"/>
  <c r="F10" i="1"/>
  <c r="F11" i="1"/>
  <c r="F12" i="1"/>
  <c r="F13" i="1"/>
  <c r="F14" i="1"/>
  <c r="F15" i="1"/>
  <c r="F16" i="1"/>
  <c r="F8" i="1"/>
  <c r="I9" i="1"/>
  <c r="I10" i="1"/>
  <c r="I11" i="1"/>
  <c r="I12" i="1"/>
  <c r="I13" i="1"/>
  <c r="I14" i="1"/>
  <c r="I15" i="1"/>
  <c r="I16" i="1"/>
  <c r="I8" i="1"/>
  <c r="I17" i="1" s="1"/>
  <c r="K8" i="1" l="1"/>
  <c r="F17" i="1"/>
  <c r="J8" i="1"/>
  <c r="K9" i="1"/>
  <c r="J9" i="1" l="1"/>
  <c r="L9" i="1" l="1"/>
  <c r="J12" i="1"/>
  <c r="J13" i="1"/>
  <c r="K16" i="1"/>
  <c r="J11" i="1"/>
  <c r="J15" i="1"/>
  <c r="J16" i="1"/>
  <c r="K11" i="1"/>
  <c r="K12" i="1"/>
  <c r="L12" i="1" s="1"/>
  <c r="K13" i="1"/>
  <c r="K15" i="1"/>
  <c r="L15" i="1" l="1"/>
  <c r="L13" i="1"/>
  <c r="L16" i="1"/>
  <c r="L11" i="1"/>
  <c r="J10" i="1"/>
  <c r="J17" i="1" s="1"/>
  <c r="J14" i="1"/>
  <c r="K10" i="1"/>
  <c r="K14" i="1"/>
  <c r="L14" i="1" s="1"/>
  <c r="L10" i="1" l="1"/>
  <c r="L8" i="1" l="1"/>
  <c r="L17" i="1" s="1"/>
  <c r="L28" i="1"/>
  <c r="I52" i="1" l="1"/>
  <c r="F52" i="1"/>
  <c r="G17" i="1" l="1"/>
  <c r="D17" i="1"/>
  <c r="J52" i="1" l="1"/>
  <c r="L52" i="1"/>
  <c r="D52" i="1"/>
  <c r="G52" i="1"/>
  <c r="J53" i="1" l="1"/>
</calcChain>
</file>

<file path=xl/sharedStrings.xml><?xml version="1.0" encoding="utf-8"?>
<sst xmlns="http://schemas.openxmlformats.org/spreadsheetml/2006/main" count="33" uniqueCount="30">
  <si>
    <t>購入費</t>
    <rPh sb="0" eb="3">
      <t>コウニュウヒ</t>
    </rPh>
    <phoneticPr fontId="1"/>
  </si>
  <si>
    <t>設置費等</t>
    <rPh sb="0" eb="3">
      <t>セッチヒ</t>
    </rPh>
    <rPh sb="3" eb="4">
      <t>トウ</t>
    </rPh>
    <phoneticPr fontId="1"/>
  </si>
  <si>
    <t>委託費</t>
    <rPh sb="0" eb="3">
      <t>イタクヒ</t>
    </rPh>
    <phoneticPr fontId="1"/>
  </si>
  <si>
    <t>機器・備品等
賃借料等</t>
    <rPh sb="0" eb="2">
      <t>キキ</t>
    </rPh>
    <rPh sb="3" eb="5">
      <t>ビヒン</t>
    </rPh>
    <rPh sb="5" eb="6">
      <t>トウ</t>
    </rPh>
    <rPh sb="7" eb="10">
      <t>チンシャクリョウ</t>
    </rPh>
    <rPh sb="10" eb="11">
      <t>トウ</t>
    </rPh>
    <phoneticPr fontId="1"/>
  </si>
  <si>
    <t>費目</t>
    <rPh sb="0" eb="2">
      <t>ヒモク</t>
    </rPh>
    <phoneticPr fontId="1"/>
  </si>
  <si>
    <t>内訳</t>
    <rPh sb="0" eb="2">
      <t>ウチワケ</t>
    </rPh>
    <phoneticPr fontId="2"/>
  </si>
  <si>
    <t>小計</t>
    <rPh sb="0" eb="2">
      <t>ショウケイ</t>
    </rPh>
    <phoneticPr fontId="1"/>
  </si>
  <si>
    <t>月</t>
    <rPh sb="0" eb="1">
      <t>ツキ</t>
    </rPh>
    <phoneticPr fontId="1"/>
  </si>
  <si>
    <t>第１号様式別紙１－１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</si>
  <si>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合計</t>
    <rPh sb="0" eb="2">
      <t>ゴウケイ</t>
    </rPh>
    <phoneticPr fontId="1"/>
  </si>
  <si>
    <t>交付申請額(税抜き)　　　　　　　　　単位：円</t>
    <rPh sb="0" eb="2">
      <t>コウフ</t>
    </rPh>
    <rPh sb="2" eb="4">
      <t>シンセイ</t>
    </rPh>
    <rPh sb="4" eb="5">
      <t>ガク</t>
    </rPh>
    <rPh sb="6" eb="7">
      <t>ゼイ</t>
    </rPh>
    <rPh sb="7" eb="8">
      <t>ヌ</t>
    </rPh>
    <rPh sb="19" eb="21">
      <t>タンイ</t>
    </rPh>
    <rPh sb="22" eb="23">
      <t>エン</t>
    </rPh>
    <phoneticPr fontId="1"/>
  </si>
  <si>
    <t>※電気・ガス・重油以外については、「その他」にご記載ください。</t>
    <rPh sb="1" eb="3">
      <t>デンキ</t>
    </rPh>
    <rPh sb="7" eb="9">
      <t>ジュウユ</t>
    </rPh>
    <rPh sb="9" eb="11">
      <t>イガイ</t>
    </rPh>
    <rPh sb="20" eb="21">
      <t>タ</t>
    </rPh>
    <rPh sb="24" eb="26">
      <t>キサイ</t>
    </rPh>
    <phoneticPr fontId="1"/>
  </si>
  <si>
    <t>共同生産・管理事業エネルギー価格高騰緊急対策補助金</t>
    <rPh sb="0" eb="2">
      <t>キョウドウ</t>
    </rPh>
    <rPh sb="2" eb="4">
      <t>セイサン</t>
    </rPh>
    <rPh sb="5" eb="7">
      <t>カンリ</t>
    </rPh>
    <rPh sb="7" eb="9">
      <t>ジギョウ</t>
    </rPh>
    <rPh sb="14" eb="16">
      <t>カカク</t>
    </rPh>
    <rPh sb="16" eb="18">
      <t>コウトウ</t>
    </rPh>
    <rPh sb="18" eb="20">
      <t>キンキュウ</t>
    </rPh>
    <rPh sb="20" eb="22">
      <t>タイサク</t>
    </rPh>
    <rPh sb="22" eb="25">
      <t>ホジョキン</t>
    </rPh>
    <phoneticPr fontId="1"/>
  </si>
  <si>
    <r>
      <t>ガス(</t>
    </r>
    <r>
      <rPr>
        <sz val="20"/>
        <rFont val="Segoe UI Symbol"/>
        <family val="3"/>
      </rPr>
      <t>㎥</t>
    </r>
    <r>
      <rPr>
        <sz val="20"/>
        <rFont val="HG丸ｺﾞｼｯｸM-PRO"/>
        <family val="3"/>
        <charset val="128"/>
      </rPr>
      <t>/円)</t>
    </r>
    <rPh sb="5" eb="6">
      <t>エン</t>
    </rPh>
    <phoneticPr fontId="1"/>
  </si>
  <si>
    <t>重油(l/円)</t>
    <rPh sb="0" eb="2">
      <t>ジュウユ</t>
    </rPh>
    <rPh sb="5" eb="6">
      <t>エン</t>
    </rPh>
    <phoneticPr fontId="1"/>
  </si>
  <si>
    <t>その他　　　　　　(　　)　　　　　　単位：(　/円)</t>
    <rPh sb="2" eb="3">
      <t>タ</t>
    </rPh>
    <rPh sb="19" eb="21">
      <t>タンイ</t>
    </rPh>
    <rPh sb="25" eb="26">
      <t>エン</t>
    </rPh>
    <phoneticPr fontId="1"/>
  </si>
  <si>
    <t>b=使用量　　　　　　</t>
    <rPh sb="2" eb="5">
      <t>シヨウリョウ</t>
    </rPh>
    <phoneticPr fontId="1"/>
  </si>
  <si>
    <t>c=単価　　　　　　　　　（税抜き/　　　　　　　　　小数点以下切り捨て）　　　　　　　　　　　　　　</t>
    <rPh sb="2" eb="4">
      <t>タンカ</t>
    </rPh>
    <rPh sb="27" eb="30">
      <t>ショウスウテン</t>
    </rPh>
    <rPh sb="30" eb="32">
      <t>イカ</t>
    </rPh>
    <rPh sb="32" eb="33">
      <t>キ</t>
    </rPh>
    <rPh sb="34" eb="35">
      <t>ス</t>
    </rPh>
    <phoneticPr fontId="1"/>
  </si>
  <si>
    <t>（単位：円）</t>
    <rPh sb="1" eb="3">
      <t>タンイ</t>
    </rPh>
    <rPh sb="4" eb="5">
      <t>エン</t>
    </rPh>
    <phoneticPr fontId="1"/>
  </si>
  <si>
    <t>令和４年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</si>
  <si>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1"/>
  </si>
  <si>
    <t>a=月額料金　　　　　　　　　（税抜き）　　　　　　　　　　　　　</t>
    <rPh sb="2" eb="4">
      <t>ゲツガク</t>
    </rPh>
    <rPh sb="4" eb="6">
      <t>リョウキン</t>
    </rPh>
    <phoneticPr fontId="1"/>
  </si>
  <si>
    <t>d=月額料金　　　　　　　　　（税抜き）　　　　　　　　　　　　　</t>
    <rPh sb="2" eb="4">
      <t>ゲツガク</t>
    </rPh>
    <rPh sb="4" eb="6">
      <t>リョウキン</t>
    </rPh>
    <phoneticPr fontId="1"/>
  </si>
  <si>
    <t>e=使用量　　　　　　</t>
    <rPh sb="2" eb="5">
      <t>シヨウリョウ</t>
    </rPh>
    <phoneticPr fontId="1"/>
  </si>
  <si>
    <t>f=単価　　　　　　　　　（税抜き/　　　　　　　　　小数点以下切り捨て）　　　　　　　　　　　　　　</t>
    <rPh sb="2" eb="4">
      <t>タンカ</t>
    </rPh>
    <rPh sb="27" eb="30">
      <t>ショウスウテン</t>
    </rPh>
    <rPh sb="30" eb="32">
      <t>イカ</t>
    </rPh>
    <rPh sb="32" eb="33">
      <t>キ</t>
    </rPh>
    <rPh sb="34" eb="35">
      <t>ス</t>
    </rPh>
    <phoneticPr fontId="1"/>
  </si>
  <si>
    <t>g：単価増減額　　　　　　（税抜き）　　　　　　　</t>
    <rPh sb="2" eb="4">
      <t>タンカ</t>
    </rPh>
    <rPh sb="4" eb="7">
      <t>ゾウゲンガク</t>
    </rPh>
    <rPh sb="14" eb="16">
      <t>ゼイヌ</t>
    </rPh>
    <phoneticPr fontId="1"/>
  </si>
  <si>
    <t>h：増減割合（％）</t>
    <rPh sb="2" eb="4">
      <t>ゾウゲン</t>
    </rPh>
    <rPh sb="4" eb="6">
      <t>ワリアイ</t>
    </rPh>
    <phoneticPr fontId="1"/>
  </si>
  <si>
    <t>i(g×c)：補助対象経費　　　　　　　（税抜き）　　　　　　　　　</t>
    <rPh sb="7" eb="9">
      <t>ホジョ</t>
    </rPh>
    <rPh sb="9" eb="11">
      <t>タイショウ</t>
    </rPh>
    <rPh sb="11" eb="13">
      <t>ケイヒ</t>
    </rPh>
    <phoneticPr fontId="1"/>
  </si>
  <si>
    <t>電力(kwh/円)</t>
    <rPh sb="0" eb="2">
      <t>デンリョク</t>
    </rPh>
    <rPh sb="7" eb="8">
      <t>エン</t>
    </rPh>
    <phoneticPr fontId="1"/>
  </si>
  <si>
    <t>※「その他」が複数ある場合は、「その他」の下段に数式ごと行を挿入の上、ご記載ください。</t>
    <rPh sb="4" eb="5">
      <t>タ</t>
    </rPh>
    <rPh sb="7" eb="9">
      <t>フクスウ</t>
    </rPh>
    <rPh sb="11" eb="13">
      <t>バアイ</t>
    </rPh>
    <rPh sb="18" eb="19">
      <t>タ</t>
    </rPh>
    <rPh sb="21" eb="23">
      <t>ゲダン</t>
    </rPh>
    <rPh sb="24" eb="26">
      <t>スウシキ</t>
    </rPh>
    <rPh sb="28" eb="29">
      <t>ギョウ</t>
    </rPh>
    <rPh sb="30" eb="32">
      <t>ソウニュウ</t>
    </rPh>
    <rPh sb="33" eb="34">
      <t>ウエ</t>
    </rPh>
    <rPh sb="36" eb="3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</si>
</sst>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;[Red]\-0\ "/>
    <numFmt numFmtId="178" formatCode="&quot;¥&quot;#,##0_);[Red]\(&quot;¥&quot;#,##0\)"/>
  </numFmts>
  <fonts count="1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20"/>
      <name val="游ゴシック"/>
      <family val="3"/>
      <charset val="128"/>
    </font>
    <font>
      <sz val="24"/>
      <name val="HG丸ｺﾞｼｯｸM-PRO"/>
      <family val="3"/>
      <charset val="128"/>
    </font>
    <font>
      <sz val="28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Segoe UI Symbol"/>
      <family val="3"/>
    </font>
    <font>
      <sz val="28"/>
      <name val="ＭＳ Ｐ明朝"/>
      <family val="1"/>
      <charset val="128"/>
    </font>
    <font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Alignment="1"/>
    <xf numFmtId="0" fontId="0" fillId="0" borderId="0" xfId="0" applyFont="1" applyAlignment="1"/>
    <xf numFmtId="38" fontId="8" fillId="0" borderId="0" xfId="1" applyFont="1" applyAlignment="1">
      <alignment horizontal="center" vertical="center"/>
    </xf>
    <xf numFmtId="176" fontId="6" fillId="3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textRotation="255" wrapText="1"/>
    </xf>
    <xf numFmtId="176" fontId="6" fillId="5" borderId="6" xfId="0" applyNumberFormat="1" applyFont="1" applyFill="1" applyBorder="1" applyAlignment="1">
      <alignment vertical="center" wrapText="1"/>
    </xf>
    <xf numFmtId="176" fontId="6" fillId="5" borderId="1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38" fontId="6" fillId="5" borderId="6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38" fontId="6" fillId="5" borderId="2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38" fontId="6" fillId="3" borderId="8" xfId="1" applyFont="1" applyFill="1" applyBorder="1" applyAlignment="1">
      <alignment vertical="center" wrapText="1"/>
    </xf>
    <xf numFmtId="38" fontId="6" fillId="3" borderId="8" xfId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177" fontId="5" fillId="4" borderId="2" xfId="3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6" fillId="3" borderId="12" xfId="0" applyNumberFormat="1" applyFont="1" applyFill="1" applyBorder="1" applyAlignment="1">
      <alignment horizontal="center" vertical="center" wrapText="1"/>
    </xf>
    <xf numFmtId="38" fontId="6" fillId="3" borderId="7" xfId="1" applyFont="1" applyFill="1" applyBorder="1" applyAlignment="1">
      <alignment horizontal="right" vertical="center" wrapText="1"/>
    </xf>
    <xf numFmtId="176" fontId="6" fillId="3" borderId="7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78" fontId="0" fillId="0" borderId="0" xfId="0" applyNumberFormat="1" applyFont="1" applyAlignment="1"/>
    <xf numFmtId="178" fontId="16" fillId="0" borderId="0" xfId="0" applyNumberFormat="1" applyFont="1" applyAlignment="1"/>
    <xf numFmtId="38" fontId="5" fillId="4" borderId="2" xfId="1" applyNumberFormat="1" applyFont="1" applyFill="1" applyBorder="1" applyAlignment="1">
      <alignment horizontal="right" vertical="center"/>
    </xf>
    <xf numFmtId="38" fontId="5" fillId="4" borderId="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right" vertical="center" wrapText="1"/>
    </xf>
    <xf numFmtId="176" fontId="6" fillId="3" borderId="4" xfId="0" applyNumberFormat="1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4">
    <cellStyle name="パーセント" xfId="3" builtinId="5"/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5"/>
  <sheetViews>
    <sheetView showGridLines="0" tabSelected="1" view="pageBreakPreview" zoomScale="40" zoomScaleNormal="75" zoomScaleSheetLayoutView="40" workbookViewId="0">
      <selection activeCell="H42" sqref="H42"/>
    </sheetView>
  </sheetViews>
  <sheetFormatPr defaultRowHeight="13" x14ac:dyDescent="0.2"/>
  <cols>
    <col min="1" max="1" width="3.36328125" style="10" customWidth="1"/>
    <col min="2" max="2" width="33.6328125" style="1" customWidth="1"/>
    <col min="3" max="3" width="10.26953125" style="1" customWidth="1"/>
    <col min="4" max="5" width="31.54296875" style="1" customWidth="1"/>
    <col min="6" max="6" width="31.6328125" style="1" customWidth="1"/>
    <col min="7" max="10" width="31.54296875" style="1" customWidth="1"/>
    <col min="11" max="11" width="17.453125" style="1" customWidth="1"/>
    <col min="12" max="12" width="34.6328125" style="1" customWidth="1"/>
    <col min="13" max="13" width="8.7265625" style="1"/>
    <col min="14" max="14" width="49.54296875" style="1" customWidth="1"/>
    <col min="15" max="15" width="42.36328125" style="1" bestFit="1" customWidth="1"/>
    <col min="16" max="16" width="13.6328125" style="1" customWidth="1"/>
    <col min="17" max="16384" width="8.7265625" style="1"/>
  </cols>
  <sheetData>
    <row r="1" spans="1:23" ht="25.5" customHeight="1" x14ac:dyDescent="0.2">
      <c r="A1" s="53" t="s">
        <v>8</v>
      </c>
      <c r="B1" s="54"/>
      <c r="C1" s="54"/>
      <c r="D1" s="26"/>
      <c r="E1" s="26"/>
      <c r="F1" s="26"/>
      <c r="G1" s="26"/>
      <c r="H1" s="26"/>
      <c r="I1" s="26"/>
      <c r="J1" s="26"/>
      <c r="K1" s="23"/>
      <c r="L1" s="23"/>
    </row>
    <row r="2" spans="1:23" ht="47" customHeight="1" x14ac:dyDescent="0.2">
      <c r="A2" s="23"/>
      <c r="B2" s="69" t="s">
        <v>12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2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33" t="s">
        <v>18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9" customHeight="1" x14ac:dyDescent="0.2">
      <c r="A4" s="9"/>
      <c r="B4" s="55"/>
      <c r="C4" s="64" t="s">
        <v>5</v>
      </c>
      <c r="D4" s="65"/>
      <c r="E4" s="65"/>
      <c r="F4" s="65"/>
      <c r="G4" s="65"/>
      <c r="H4" s="65"/>
      <c r="I4" s="65"/>
      <c r="J4" s="65"/>
      <c r="K4" s="65"/>
      <c r="L4" s="66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ht="22.5" customHeight="1" x14ac:dyDescent="0.2">
      <c r="A5" s="9"/>
      <c r="B5" s="56"/>
      <c r="C5" s="67"/>
      <c r="D5" s="70" t="s">
        <v>19</v>
      </c>
      <c r="E5" s="71"/>
      <c r="F5" s="72"/>
      <c r="G5" s="70" t="s">
        <v>20</v>
      </c>
      <c r="H5" s="71"/>
      <c r="I5" s="72"/>
      <c r="J5" s="63"/>
      <c r="K5" s="63"/>
      <c r="L5" s="63"/>
      <c r="M5" s="2"/>
      <c r="N5" s="40"/>
      <c r="O5" s="2"/>
      <c r="P5" s="2"/>
      <c r="Q5" s="2"/>
      <c r="R5" s="2"/>
      <c r="S5" s="2"/>
      <c r="T5" s="2"/>
      <c r="U5" s="2"/>
      <c r="V5" s="2"/>
    </row>
    <row r="6" spans="1:23" ht="9" customHeight="1" x14ac:dyDescent="0.2">
      <c r="A6" s="9"/>
      <c r="B6" s="56"/>
      <c r="C6" s="68"/>
      <c r="D6" s="73"/>
      <c r="E6" s="74"/>
      <c r="F6" s="75"/>
      <c r="G6" s="73"/>
      <c r="H6" s="74"/>
      <c r="I6" s="75"/>
      <c r="J6" s="63"/>
      <c r="K6" s="63"/>
      <c r="L6" s="63"/>
      <c r="M6" s="2"/>
      <c r="N6" s="36"/>
      <c r="O6" s="2"/>
      <c r="P6" s="2"/>
      <c r="Q6" s="2"/>
      <c r="R6" s="2"/>
      <c r="S6" s="2"/>
      <c r="T6" s="2"/>
      <c r="U6" s="2"/>
      <c r="V6" s="2"/>
    </row>
    <row r="7" spans="1:23" ht="81" customHeight="1" x14ac:dyDescent="0.2">
      <c r="A7" s="9"/>
      <c r="B7" s="57"/>
      <c r="C7" s="22" t="s">
        <v>7</v>
      </c>
      <c r="D7" s="22" t="s">
        <v>21</v>
      </c>
      <c r="E7" s="29" t="s">
        <v>16</v>
      </c>
      <c r="F7" s="29" t="s">
        <v>17</v>
      </c>
      <c r="G7" s="29" t="s">
        <v>22</v>
      </c>
      <c r="H7" s="29" t="s">
        <v>23</v>
      </c>
      <c r="I7" s="29" t="s">
        <v>24</v>
      </c>
      <c r="J7" s="22" t="s">
        <v>25</v>
      </c>
      <c r="K7" s="22" t="s">
        <v>26</v>
      </c>
      <c r="L7" s="22" t="s">
        <v>27</v>
      </c>
      <c r="M7" s="2"/>
      <c r="N7" s="36"/>
      <c r="O7" s="2"/>
      <c r="P7" s="2"/>
      <c r="Q7" s="2"/>
      <c r="R7" s="2"/>
      <c r="S7" s="2"/>
      <c r="T7" s="2"/>
      <c r="U7" s="2"/>
      <c r="V7" s="2"/>
    </row>
    <row r="8" spans="1:23" ht="35" customHeight="1" x14ac:dyDescent="0.2">
      <c r="A8" s="9"/>
      <c r="B8" s="60" t="s">
        <v>28</v>
      </c>
      <c r="C8" s="17">
        <v>4</v>
      </c>
      <c r="D8" s="14"/>
      <c r="E8" s="14"/>
      <c r="F8" s="14" t="e">
        <f>INT(D8/E8)</f>
        <v>#DIV/0!</v>
      </c>
      <c r="G8" s="13"/>
      <c r="H8" s="13"/>
      <c r="I8" s="39" t="e">
        <f>INT(G8/H8)</f>
        <v>#DIV/0!</v>
      </c>
      <c r="J8" s="14" t="e">
        <f>F8-I8</f>
        <v>#DIV/0!</v>
      </c>
      <c r="K8" s="27" t="e">
        <f>INT((F8-I8)/F8*100)</f>
        <v>#DIV/0!</v>
      </c>
      <c r="L8" s="15" t="e">
        <f>IF(AND(K8&gt;10,E8*J8&lt;=3000000),E8*J8,0)</f>
        <v>#DIV/0!</v>
      </c>
      <c r="M8" s="2"/>
      <c r="N8" s="36"/>
      <c r="O8" s="2"/>
      <c r="P8" s="2"/>
      <c r="Q8" s="2"/>
      <c r="R8" s="2"/>
      <c r="S8" s="2"/>
      <c r="T8" s="2"/>
      <c r="U8" s="2"/>
      <c r="V8" s="2"/>
    </row>
    <row r="9" spans="1:23" ht="35" customHeight="1" x14ac:dyDescent="0.3">
      <c r="A9" s="9"/>
      <c r="B9" s="61"/>
      <c r="C9" s="18">
        <v>5</v>
      </c>
      <c r="D9" s="14"/>
      <c r="E9" s="14"/>
      <c r="F9" s="14" t="e">
        <f t="shared" ref="F9:F16" si="0">INT(D9/E9)</f>
        <v>#DIV/0!</v>
      </c>
      <c r="G9" s="14"/>
      <c r="H9" s="13"/>
      <c r="I9" s="39" t="e">
        <f t="shared" ref="I9:I16" si="1">INT(G9/H9)</f>
        <v>#DIV/0!</v>
      </c>
      <c r="J9" s="14" t="e">
        <f t="shared" ref="J9" si="2">F9-I9</f>
        <v>#DIV/0!</v>
      </c>
      <c r="K9" s="27" t="e">
        <f t="shared" ref="K9" si="3">INT((F9-I9)/F9*100)</f>
        <v>#DIV/0!</v>
      </c>
      <c r="L9" s="15" t="e">
        <f>IF(AND(K9&gt;10,E9*J9&lt;=3000000),E9*J9,0)</f>
        <v>#DIV/0!</v>
      </c>
      <c r="M9" s="2"/>
      <c r="N9" s="38"/>
      <c r="O9" s="2"/>
      <c r="P9" s="2"/>
      <c r="Q9" s="2"/>
      <c r="R9" s="2"/>
      <c r="S9" s="2"/>
      <c r="T9" s="2"/>
      <c r="U9" s="2"/>
      <c r="V9" s="2"/>
    </row>
    <row r="10" spans="1:23" ht="35" customHeight="1" x14ac:dyDescent="0.2">
      <c r="A10" s="9"/>
      <c r="B10" s="61"/>
      <c r="C10" s="18">
        <v>6</v>
      </c>
      <c r="D10" s="14"/>
      <c r="E10" s="14"/>
      <c r="F10" s="14" t="e">
        <f t="shared" si="0"/>
        <v>#DIV/0!</v>
      </c>
      <c r="G10" s="13"/>
      <c r="H10" s="13"/>
      <c r="I10" s="39" t="e">
        <f t="shared" si="1"/>
        <v>#DIV/0!</v>
      </c>
      <c r="J10" s="14" t="e">
        <f t="shared" ref="J10:J16" si="4">F10-I10</f>
        <v>#DIV/0!</v>
      </c>
      <c r="K10" s="27" t="e">
        <f t="shared" ref="K10:K16" si="5">INT((F10-I10)/F10*100)</f>
        <v>#DIV/0!</v>
      </c>
      <c r="L10" s="15" t="e">
        <f t="shared" ref="L10:L16" si="6">IF(AND(K10&gt;10,E10*J10&lt;=3000000),E10*J10,0)</f>
        <v>#DIV/0!</v>
      </c>
      <c r="M10" s="2"/>
      <c r="N10" s="37"/>
      <c r="O10" s="2"/>
      <c r="P10" s="2"/>
      <c r="Q10" s="2"/>
      <c r="R10" s="2"/>
      <c r="S10" s="2"/>
      <c r="T10" s="2"/>
      <c r="U10" s="2"/>
      <c r="V10" s="2"/>
    </row>
    <row r="11" spans="1:23" ht="35" customHeight="1" x14ac:dyDescent="0.2">
      <c r="A11" s="9"/>
      <c r="B11" s="61"/>
      <c r="C11" s="18">
        <v>7</v>
      </c>
      <c r="D11" s="14"/>
      <c r="E11" s="14"/>
      <c r="F11" s="14" t="e">
        <f t="shared" si="0"/>
        <v>#DIV/0!</v>
      </c>
      <c r="G11" s="13"/>
      <c r="H11" s="13"/>
      <c r="I11" s="39" t="e">
        <f t="shared" si="1"/>
        <v>#DIV/0!</v>
      </c>
      <c r="J11" s="14" t="e">
        <f t="shared" si="4"/>
        <v>#DIV/0!</v>
      </c>
      <c r="K11" s="27" t="e">
        <f t="shared" si="5"/>
        <v>#DIV/0!</v>
      </c>
      <c r="L11" s="15" t="e">
        <f t="shared" si="6"/>
        <v>#DIV/0!</v>
      </c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35" customHeight="1" x14ac:dyDescent="0.2">
      <c r="A12" s="9"/>
      <c r="B12" s="61"/>
      <c r="C12" s="18">
        <v>8</v>
      </c>
      <c r="D12" s="14"/>
      <c r="E12" s="14"/>
      <c r="F12" s="14" t="e">
        <f t="shared" si="0"/>
        <v>#DIV/0!</v>
      </c>
      <c r="G12" s="13"/>
      <c r="H12" s="13"/>
      <c r="I12" s="39" t="e">
        <f t="shared" si="1"/>
        <v>#DIV/0!</v>
      </c>
      <c r="J12" s="14" t="e">
        <f t="shared" si="4"/>
        <v>#DIV/0!</v>
      </c>
      <c r="K12" s="27" t="e">
        <f t="shared" si="5"/>
        <v>#DIV/0!</v>
      </c>
      <c r="L12" s="15" t="e">
        <f t="shared" si="6"/>
        <v>#DIV/0!</v>
      </c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ht="35" customHeight="1" x14ac:dyDescent="0.2">
      <c r="A13" s="9"/>
      <c r="B13" s="61"/>
      <c r="C13" s="18">
        <v>9</v>
      </c>
      <c r="D13" s="14"/>
      <c r="E13" s="14"/>
      <c r="F13" s="14" t="e">
        <f t="shared" si="0"/>
        <v>#DIV/0!</v>
      </c>
      <c r="G13" s="13"/>
      <c r="H13" s="13"/>
      <c r="I13" s="39" t="e">
        <f t="shared" si="1"/>
        <v>#DIV/0!</v>
      </c>
      <c r="J13" s="14" t="e">
        <f t="shared" si="4"/>
        <v>#DIV/0!</v>
      </c>
      <c r="K13" s="27" t="e">
        <f t="shared" si="5"/>
        <v>#DIV/0!</v>
      </c>
      <c r="L13" s="15" t="e">
        <f t="shared" si="6"/>
        <v>#DIV/0!</v>
      </c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ht="35" customHeight="1" x14ac:dyDescent="0.2">
      <c r="A14" s="9"/>
      <c r="B14" s="61"/>
      <c r="C14" s="18">
        <v>10</v>
      </c>
      <c r="D14" s="14"/>
      <c r="E14" s="14"/>
      <c r="F14" s="14" t="e">
        <f t="shared" si="0"/>
        <v>#DIV/0!</v>
      </c>
      <c r="G14" s="13"/>
      <c r="H14" s="13"/>
      <c r="I14" s="39" t="e">
        <f t="shared" si="1"/>
        <v>#DIV/0!</v>
      </c>
      <c r="J14" s="14" t="e">
        <f t="shared" si="4"/>
        <v>#DIV/0!</v>
      </c>
      <c r="K14" s="27" t="e">
        <f t="shared" si="5"/>
        <v>#DIV/0!</v>
      </c>
      <c r="L14" s="15" t="e">
        <f t="shared" si="6"/>
        <v>#DIV/0!</v>
      </c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35" customHeight="1" x14ac:dyDescent="0.2">
      <c r="A15" s="9"/>
      <c r="B15" s="61"/>
      <c r="C15" s="18">
        <v>11</v>
      </c>
      <c r="D15" s="14"/>
      <c r="E15" s="14"/>
      <c r="F15" s="14" t="e">
        <f t="shared" si="0"/>
        <v>#DIV/0!</v>
      </c>
      <c r="G15" s="13"/>
      <c r="H15" s="13"/>
      <c r="I15" s="39" t="e">
        <f t="shared" si="1"/>
        <v>#DIV/0!</v>
      </c>
      <c r="J15" s="14" t="e">
        <f t="shared" si="4"/>
        <v>#DIV/0!</v>
      </c>
      <c r="K15" s="27" t="e">
        <f t="shared" si="5"/>
        <v>#DIV/0!</v>
      </c>
      <c r="L15" s="15" t="e">
        <f t="shared" si="6"/>
        <v>#DIV/0!</v>
      </c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3" ht="35" customHeight="1" x14ac:dyDescent="0.2">
      <c r="A16" s="9"/>
      <c r="B16" s="61"/>
      <c r="C16" s="18">
        <v>12</v>
      </c>
      <c r="D16" s="14"/>
      <c r="E16" s="14"/>
      <c r="F16" s="14" t="e">
        <f t="shared" si="0"/>
        <v>#DIV/0!</v>
      </c>
      <c r="G16" s="13"/>
      <c r="H16" s="13"/>
      <c r="I16" s="39" t="e">
        <f t="shared" si="1"/>
        <v>#DIV/0!</v>
      </c>
      <c r="J16" s="14" t="e">
        <f t="shared" si="4"/>
        <v>#DIV/0!</v>
      </c>
      <c r="K16" s="27" t="e">
        <f t="shared" si="5"/>
        <v>#DIV/0!</v>
      </c>
      <c r="L16" s="15" t="e">
        <f t="shared" si="6"/>
        <v>#DIV/0!</v>
      </c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52" customHeight="1" x14ac:dyDescent="0.2">
      <c r="A17" s="9"/>
      <c r="B17" s="61"/>
      <c r="C17" s="19" t="s">
        <v>6</v>
      </c>
      <c r="D17" s="6">
        <f t="shared" ref="D17:H17" si="7">SUM(D8:D16)</f>
        <v>0</v>
      </c>
      <c r="E17" s="6">
        <f t="shared" si="7"/>
        <v>0</v>
      </c>
      <c r="F17" s="6">
        <f>_xlfn.AGGREGATE(9,6,F8:F16)</f>
        <v>0</v>
      </c>
      <c r="G17" s="6">
        <f t="shared" si="7"/>
        <v>0</v>
      </c>
      <c r="H17" s="6">
        <f t="shared" si="7"/>
        <v>0</v>
      </c>
      <c r="I17" s="6">
        <f>_xlfn.AGGREGATE(9,6,I8:I16)</f>
        <v>0</v>
      </c>
      <c r="J17" s="21">
        <f>_xlfn.AGGREGATE(9,6,J8:J16)</f>
        <v>0</v>
      </c>
      <c r="K17" s="7"/>
      <c r="L17" s="16">
        <f>_xlfn.AGGREGATE(9,6,L8:L16)</f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1" customHeight="1" x14ac:dyDescent="0.2">
      <c r="A18" s="9"/>
      <c r="B18" s="62"/>
      <c r="C18" s="5"/>
      <c r="D18" s="4"/>
      <c r="E18" s="4"/>
      <c r="F18" s="4"/>
      <c r="G18" s="4"/>
      <c r="H18" s="4"/>
      <c r="I18" s="4"/>
      <c r="J18" s="4"/>
      <c r="K18" s="8"/>
      <c r="L18" s="24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5" customHeight="1" x14ac:dyDescent="0.2">
      <c r="A19" s="9"/>
      <c r="B19" s="58" t="s">
        <v>13</v>
      </c>
      <c r="C19" s="20">
        <v>4</v>
      </c>
      <c r="D19" s="41"/>
      <c r="E19" s="41"/>
      <c r="F19" s="14" t="e">
        <f>INT(D19/E19)</f>
        <v>#DIV/0!</v>
      </c>
      <c r="G19" s="41"/>
      <c r="H19" s="41"/>
      <c r="I19" s="39" t="e">
        <f>INT(G19/H19)</f>
        <v>#DIV/0!</v>
      </c>
      <c r="J19" s="14" t="e">
        <f>F19-I19</f>
        <v>#DIV/0!</v>
      </c>
      <c r="K19" s="27" t="e">
        <f>INT((F19-I19)/F19*100)</f>
        <v>#DIV/0!</v>
      </c>
      <c r="L19" s="15" t="e">
        <f>IF(AND(K19&gt;10,E19*J19&lt;=3000000),E19*J19,0)</f>
        <v>#DIV/0!</v>
      </c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35" customHeight="1" x14ac:dyDescent="0.2">
      <c r="A20" s="9"/>
      <c r="B20" s="59"/>
      <c r="C20" s="20">
        <v>5</v>
      </c>
      <c r="D20" s="41"/>
      <c r="E20" s="41"/>
      <c r="F20" s="14" t="e">
        <f t="shared" ref="F20:F27" si="8">INT(D20/E20)</f>
        <v>#DIV/0!</v>
      </c>
      <c r="G20" s="41"/>
      <c r="H20" s="41"/>
      <c r="I20" s="39" t="e">
        <f t="shared" ref="I20:I27" si="9">INT(G20/H20)</f>
        <v>#DIV/0!</v>
      </c>
      <c r="J20" s="14" t="e">
        <f t="shared" ref="J20:J27" si="10">F20-I20</f>
        <v>#DIV/0!</v>
      </c>
      <c r="K20" s="27" t="e">
        <f t="shared" ref="K20:K27" si="11">INT((F20-I20)/F20*100)</f>
        <v>#DIV/0!</v>
      </c>
      <c r="L20" s="15" t="e">
        <f>IF(AND(K20&gt;10,E20*J20&lt;=3000000),E20*J20,0)</f>
        <v>#DIV/0!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35" customHeight="1" x14ac:dyDescent="0.2">
      <c r="A21" s="9"/>
      <c r="B21" s="59"/>
      <c r="C21" s="20">
        <v>6</v>
      </c>
      <c r="D21" s="41"/>
      <c r="E21" s="41"/>
      <c r="F21" s="14" t="e">
        <f t="shared" si="8"/>
        <v>#DIV/0!</v>
      </c>
      <c r="G21" s="41"/>
      <c r="H21" s="41"/>
      <c r="I21" s="39" t="e">
        <f t="shared" si="9"/>
        <v>#DIV/0!</v>
      </c>
      <c r="J21" s="14" t="e">
        <f t="shared" si="10"/>
        <v>#DIV/0!</v>
      </c>
      <c r="K21" s="27" t="e">
        <f t="shared" si="11"/>
        <v>#DIV/0!</v>
      </c>
      <c r="L21" s="15" t="e">
        <f t="shared" ref="L21:L27" si="12">IF(AND(K21&gt;10,E21*J21&lt;=3000000),E21*J21,0)</f>
        <v>#DIV/0!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35" customHeight="1" x14ac:dyDescent="0.2">
      <c r="A22" s="9"/>
      <c r="B22" s="59"/>
      <c r="C22" s="20">
        <v>7</v>
      </c>
      <c r="D22" s="41"/>
      <c r="E22" s="41"/>
      <c r="F22" s="14" t="e">
        <f t="shared" si="8"/>
        <v>#DIV/0!</v>
      </c>
      <c r="G22" s="41"/>
      <c r="H22" s="41"/>
      <c r="I22" s="39" t="e">
        <f t="shared" si="9"/>
        <v>#DIV/0!</v>
      </c>
      <c r="J22" s="14" t="e">
        <f t="shared" si="10"/>
        <v>#DIV/0!</v>
      </c>
      <c r="K22" s="27" t="e">
        <f t="shared" si="11"/>
        <v>#DIV/0!</v>
      </c>
      <c r="L22" s="15" t="e">
        <f t="shared" si="12"/>
        <v>#DIV/0!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35" customHeight="1" x14ac:dyDescent="0.2">
      <c r="A23" s="9"/>
      <c r="B23" s="59"/>
      <c r="C23" s="20">
        <v>8</v>
      </c>
      <c r="D23" s="41"/>
      <c r="E23" s="41"/>
      <c r="F23" s="14" t="e">
        <f t="shared" si="8"/>
        <v>#DIV/0!</v>
      </c>
      <c r="G23" s="41"/>
      <c r="H23" s="41"/>
      <c r="I23" s="39" t="e">
        <f t="shared" si="9"/>
        <v>#DIV/0!</v>
      </c>
      <c r="J23" s="14" t="e">
        <f t="shared" si="10"/>
        <v>#DIV/0!</v>
      </c>
      <c r="K23" s="27" t="e">
        <f t="shared" si="11"/>
        <v>#DIV/0!</v>
      </c>
      <c r="L23" s="15" t="e">
        <f t="shared" si="12"/>
        <v>#DIV/0!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35" customHeight="1" x14ac:dyDescent="0.2">
      <c r="A24" s="9"/>
      <c r="B24" s="59"/>
      <c r="C24" s="20">
        <v>9</v>
      </c>
      <c r="D24" s="41"/>
      <c r="E24" s="41"/>
      <c r="F24" s="14" t="e">
        <f t="shared" si="8"/>
        <v>#DIV/0!</v>
      </c>
      <c r="G24" s="41"/>
      <c r="H24" s="41"/>
      <c r="I24" s="39" t="e">
        <f t="shared" si="9"/>
        <v>#DIV/0!</v>
      </c>
      <c r="J24" s="14" t="e">
        <f t="shared" si="10"/>
        <v>#DIV/0!</v>
      </c>
      <c r="K24" s="27" t="e">
        <f t="shared" si="11"/>
        <v>#DIV/0!</v>
      </c>
      <c r="L24" s="15" t="e">
        <f t="shared" si="12"/>
        <v>#DIV/0!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35" customHeight="1" x14ac:dyDescent="0.2">
      <c r="A25" s="9"/>
      <c r="B25" s="59"/>
      <c r="C25" s="20">
        <v>10</v>
      </c>
      <c r="D25" s="41"/>
      <c r="E25" s="41"/>
      <c r="F25" s="14" t="e">
        <f t="shared" si="8"/>
        <v>#DIV/0!</v>
      </c>
      <c r="G25" s="41"/>
      <c r="H25" s="41"/>
      <c r="I25" s="39" t="e">
        <f t="shared" si="9"/>
        <v>#DIV/0!</v>
      </c>
      <c r="J25" s="14" t="e">
        <f t="shared" si="10"/>
        <v>#DIV/0!</v>
      </c>
      <c r="K25" s="27" t="e">
        <f t="shared" si="11"/>
        <v>#DIV/0!</v>
      </c>
      <c r="L25" s="15" t="e">
        <f t="shared" si="12"/>
        <v>#DIV/0!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35" customHeight="1" x14ac:dyDescent="0.2">
      <c r="A26" s="9"/>
      <c r="B26" s="59"/>
      <c r="C26" s="20">
        <v>11</v>
      </c>
      <c r="D26" s="41"/>
      <c r="E26" s="41"/>
      <c r="F26" s="14" t="e">
        <f t="shared" si="8"/>
        <v>#DIV/0!</v>
      </c>
      <c r="G26" s="41"/>
      <c r="H26" s="41"/>
      <c r="I26" s="39" t="e">
        <f t="shared" si="9"/>
        <v>#DIV/0!</v>
      </c>
      <c r="J26" s="14" t="e">
        <f t="shared" si="10"/>
        <v>#DIV/0!</v>
      </c>
      <c r="K26" s="27" t="e">
        <f t="shared" si="11"/>
        <v>#DIV/0!</v>
      </c>
      <c r="L26" s="15" t="e">
        <f t="shared" si="12"/>
        <v>#DIV/0!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35" customHeight="1" x14ac:dyDescent="0.2">
      <c r="A27" s="9"/>
      <c r="B27" s="59"/>
      <c r="C27" s="20">
        <v>12</v>
      </c>
      <c r="D27" s="41"/>
      <c r="E27" s="41"/>
      <c r="F27" s="14" t="e">
        <f t="shared" si="8"/>
        <v>#DIV/0!</v>
      </c>
      <c r="G27" s="41"/>
      <c r="H27" s="41"/>
      <c r="I27" s="39" t="e">
        <f t="shared" si="9"/>
        <v>#DIV/0!</v>
      </c>
      <c r="J27" s="14" t="e">
        <f t="shared" si="10"/>
        <v>#DIV/0!</v>
      </c>
      <c r="K27" s="27" t="e">
        <f t="shared" si="11"/>
        <v>#DIV/0!</v>
      </c>
      <c r="L27" s="15" t="e">
        <f t="shared" si="12"/>
        <v>#DIV/0!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51" customHeight="1" x14ac:dyDescent="0.2">
      <c r="A28" s="9"/>
      <c r="B28" s="59"/>
      <c r="C28" s="19" t="s">
        <v>6</v>
      </c>
      <c r="D28" s="6">
        <f t="shared" ref="D28:H28" si="13">SUM(D19:D27)</f>
        <v>0</v>
      </c>
      <c r="E28" s="6">
        <f t="shared" si="13"/>
        <v>0</v>
      </c>
      <c r="F28" s="6">
        <f>_xlfn.AGGREGATE(9,6,F19:F27)</f>
        <v>0</v>
      </c>
      <c r="G28" s="6">
        <f t="shared" si="13"/>
        <v>0</v>
      </c>
      <c r="H28" s="6">
        <f t="shared" si="13"/>
        <v>0</v>
      </c>
      <c r="I28" s="6">
        <f>_xlfn.AGGREGATE(9,6,I19:I27)</f>
        <v>0</v>
      </c>
      <c r="J28" s="21">
        <f>_xlfn.AGGREGATE(9,6,J19:J27)</f>
        <v>0</v>
      </c>
      <c r="K28" s="7"/>
      <c r="L28" s="16">
        <f>_xlfn.AGGREGATE(9,6,L19:L27)</f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8.5" customHeight="1" x14ac:dyDescent="0.2">
      <c r="A29" s="9"/>
      <c r="B29" s="48"/>
      <c r="C29" s="49"/>
      <c r="D29" s="49"/>
      <c r="E29" s="49"/>
      <c r="F29" s="49"/>
      <c r="G29" s="49"/>
      <c r="H29" s="49"/>
      <c r="I29" s="49"/>
      <c r="J29" s="49"/>
      <c r="K29" s="50"/>
      <c r="L29" s="25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5" customHeight="1" x14ac:dyDescent="0.2">
      <c r="A30" s="9"/>
      <c r="B30" s="46" t="s">
        <v>14</v>
      </c>
      <c r="C30" s="20">
        <v>4</v>
      </c>
      <c r="D30" s="14"/>
      <c r="E30" s="14"/>
      <c r="F30" s="14" t="e">
        <f>INT(D30/E30)</f>
        <v>#DIV/0!</v>
      </c>
      <c r="G30" s="13"/>
      <c r="H30" s="13"/>
      <c r="I30" s="39" t="e">
        <f>INT(G30/H30)</f>
        <v>#DIV/0!</v>
      </c>
      <c r="J30" s="14" t="e">
        <f>F30-I30</f>
        <v>#DIV/0!</v>
      </c>
      <c r="K30" s="27" t="e">
        <f>INT((F30-I30)/F30*100)</f>
        <v>#DIV/0!</v>
      </c>
      <c r="L30" s="15" t="e">
        <f>IF(AND(K30&gt;10,E30*J30&lt;=3000000),E30*J30,0)</f>
        <v>#DIV/0!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35" customHeight="1" x14ac:dyDescent="0.2">
      <c r="A31" s="9"/>
      <c r="B31" s="47"/>
      <c r="C31" s="20">
        <v>5</v>
      </c>
      <c r="D31" s="14"/>
      <c r="E31" s="14"/>
      <c r="F31" s="14" t="e">
        <f t="shared" ref="F31:F38" si="14">INT(D31/E31)</f>
        <v>#DIV/0!</v>
      </c>
      <c r="G31" s="14"/>
      <c r="H31" s="13"/>
      <c r="I31" s="39" t="e">
        <f t="shared" ref="I31:I38" si="15">INT(G31/H31)</f>
        <v>#DIV/0!</v>
      </c>
      <c r="J31" s="14" t="e">
        <f t="shared" ref="J31:J38" si="16">F31-I31</f>
        <v>#DIV/0!</v>
      </c>
      <c r="K31" s="27" t="e">
        <f t="shared" ref="K31:K38" si="17">INT((F31-I31)/F31*100)</f>
        <v>#DIV/0!</v>
      </c>
      <c r="L31" s="15" t="e">
        <f>IF(AND(K31&gt;10,E31*J31&lt;=3000000),E31*J31,0)</f>
        <v>#DIV/0!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35" customHeight="1" x14ac:dyDescent="0.2">
      <c r="A32" s="9"/>
      <c r="B32" s="47"/>
      <c r="C32" s="20">
        <v>6</v>
      </c>
      <c r="D32" s="14"/>
      <c r="E32" s="14"/>
      <c r="F32" s="14" t="e">
        <f t="shared" si="14"/>
        <v>#DIV/0!</v>
      </c>
      <c r="G32" s="13"/>
      <c r="H32" s="13"/>
      <c r="I32" s="39" t="e">
        <f t="shared" si="15"/>
        <v>#DIV/0!</v>
      </c>
      <c r="J32" s="14" t="e">
        <f t="shared" si="16"/>
        <v>#DIV/0!</v>
      </c>
      <c r="K32" s="27" t="e">
        <f t="shared" si="17"/>
        <v>#DIV/0!</v>
      </c>
      <c r="L32" s="15" t="e">
        <f t="shared" ref="L32:L38" si="18">IF(AND(K32&gt;10,E32*J32&lt;=3000000),E32*J32,0)</f>
        <v>#DIV/0!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35" customHeight="1" x14ac:dyDescent="0.2">
      <c r="A33" s="9"/>
      <c r="B33" s="47"/>
      <c r="C33" s="20">
        <v>7</v>
      </c>
      <c r="D33" s="14"/>
      <c r="E33" s="14"/>
      <c r="F33" s="14" t="e">
        <f t="shared" si="14"/>
        <v>#DIV/0!</v>
      </c>
      <c r="G33" s="13"/>
      <c r="H33" s="13"/>
      <c r="I33" s="39" t="e">
        <f t="shared" si="15"/>
        <v>#DIV/0!</v>
      </c>
      <c r="J33" s="14" t="e">
        <f t="shared" si="16"/>
        <v>#DIV/0!</v>
      </c>
      <c r="K33" s="27" t="e">
        <f t="shared" si="17"/>
        <v>#DIV/0!</v>
      </c>
      <c r="L33" s="15" t="e">
        <f t="shared" si="18"/>
        <v>#DIV/0!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35" customHeight="1" x14ac:dyDescent="0.2">
      <c r="A34" s="9"/>
      <c r="B34" s="47"/>
      <c r="C34" s="20">
        <v>8</v>
      </c>
      <c r="D34" s="14"/>
      <c r="E34" s="14"/>
      <c r="F34" s="14" t="e">
        <f t="shared" si="14"/>
        <v>#DIV/0!</v>
      </c>
      <c r="G34" s="13"/>
      <c r="H34" s="13"/>
      <c r="I34" s="39" t="e">
        <f t="shared" si="15"/>
        <v>#DIV/0!</v>
      </c>
      <c r="J34" s="14" t="e">
        <f t="shared" si="16"/>
        <v>#DIV/0!</v>
      </c>
      <c r="K34" s="27" t="e">
        <f t="shared" si="17"/>
        <v>#DIV/0!</v>
      </c>
      <c r="L34" s="15" t="e">
        <f t="shared" si="18"/>
        <v>#DIV/0!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35" customHeight="1" x14ac:dyDescent="0.2">
      <c r="A35" s="9"/>
      <c r="B35" s="47"/>
      <c r="C35" s="20">
        <v>9</v>
      </c>
      <c r="D35" s="14"/>
      <c r="E35" s="14"/>
      <c r="F35" s="14" t="e">
        <f t="shared" si="14"/>
        <v>#DIV/0!</v>
      </c>
      <c r="G35" s="13"/>
      <c r="H35" s="13"/>
      <c r="I35" s="39" t="e">
        <f t="shared" si="15"/>
        <v>#DIV/0!</v>
      </c>
      <c r="J35" s="14" t="e">
        <f t="shared" si="16"/>
        <v>#DIV/0!</v>
      </c>
      <c r="K35" s="27" t="e">
        <f t="shared" si="17"/>
        <v>#DIV/0!</v>
      </c>
      <c r="L35" s="15" t="e">
        <f t="shared" si="18"/>
        <v>#DIV/0!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35" customHeight="1" x14ac:dyDescent="0.2">
      <c r="A36" s="9"/>
      <c r="B36" s="47"/>
      <c r="C36" s="20">
        <v>10</v>
      </c>
      <c r="D36" s="14"/>
      <c r="E36" s="14"/>
      <c r="F36" s="14" t="e">
        <f t="shared" si="14"/>
        <v>#DIV/0!</v>
      </c>
      <c r="G36" s="13"/>
      <c r="H36" s="13"/>
      <c r="I36" s="39" t="e">
        <f t="shared" si="15"/>
        <v>#DIV/0!</v>
      </c>
      <c r="J36" s="14" t="e">
        <f t="shared" si="16"/>
        <v>#DIV/0!</v>
      </c>
      <c r="K36" s="27" t="e">
        <f t="shared" si="17"/>
        <v>#DIV/0!</v>
      </c>
      <c r="L36" s="15" t="e">
        <f t="shared" si="18"/>
        <v>#DIV/0!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35" customHeight="1" x14ac:dyDescent="0.2">
      <c r="A37" s="9"/>
      <c r="B37" s="47"/>
      <c r="C37" s="20">
        <v>11</v>
      </c>
      <c r="D37" s="14"/>
      <c r="E37" s="14"/>
      <c r="F37" s="14" t="e">
        <f t="shared" si="14"/>
        <v>#DIV/0!</v>
      </c>
      <c r="G37" s="13"/>
      <c r="H37" s="13"/>
      <c r="I37" s="39" t="e">
        <f t="shared" si="15"/>
        <v>#DIV/0!</v>
      </c>
      <c r="J37" s="14" t="e">
        <f t="shared" si="16"/>
        <v>#DIV/0!</v>
      </c>
      <c r="K37" s="27" t="e">
        <f t="shared" si="17"/>
        <v>#DIV/0!</v>
      </c>
      <c r="L37" s="15" t="e">
        <f t="shared" si="18"/>
        <v>#DIV/0!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35" customHeight="1" x14ac:dyDescent="0.2">
      <c r="A38" s="9"/>
      <c r="B38" s="47"/>
      <c r="C38" s="20">
        <v>12</v>
      </c>
      <c r="D38" s="14"/>
      <c r="E38" s="14"/>
      <c r="F38" s="14" t="e">
        <f t="shared" si="14"/>
        <v>#DIV/0!</v>
      </c>
      <c r="G38" s="13"/>
      <c r="H38" s="13"/>
      <c r="I38" s="39" t="e">
        <f t="shared" si="15"/>
        <v>#DIV/0!</v>
      </c>
      <c r="J38" s="14" t="e">
        <f t="shared" si="16"/>
        <v>#DIV/0!</v>
      </c>
      <c r="K38" s="27" t="e">
        <f t="shared" si="17"/>
        <v>#DIV/0!</v>
      </c>
      <c r="L38" s="15" t="e">
        <f t="shared" si="18"/>
        <v>#DIV/0!</v>
      </c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56.5" customHeight="1" x14ac:dyDescent="0.2">
      <c r="A39" s="9"/>
      <c r="B39" s="47"/>
      <c r="C39" s="19" t="s">
        <v>6</v>
      </c>
      <c r="D39" s="6">
        <f t="shared" ref="D39:H39" si="19">SUM(D30:D38)</f>
        <v>0</v>
      </c>
      <c r="E39" s="6">
        <f t="shared" si="19"/>
        <v>0</v>
      </c>
      <c r="F39" s="6">
        <f>_xlfn.AGGREGATE(9,6,F30:F38)</f>
        <v>0</v>
      </c>
      <c r="G39" s="6">
        <f t="shared" si="19"/>
        <v>0</v>
      </c>
      <c r="H39" s="6">
        <f t="shared" si="19"/>
        <v>0</v>
      </c>
      <c r="I39" s="6">
        <f>_xlfn.AGGREGATE(9,6,I30:I38)</f>
        <v>0</v>
      </c>
      <c r="J39" s="21">
        <f>_xlfn.AGGREGATE(9,6,J30:J38)</f>
        <v>0</v>
      </c>
      <c r="K39" s="7"/>
      <c r="L39" s="16">
        <f>_xlfn.AGGREGATE(9,6,L30:L38)</f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5" customHeight="1" x14ac:dyDescent="0.2">
      <c r="A40" s="9"/>
      <c r="B40" s="48"/>
      <c r="C40" s="49"/>
      <c r="D40" s="49"/>
      <c r="E40" s="49"/>
      <c r="F40" s="49"/>
      <c r="G40" s="49"/>
      <c r="H40" s="49"/>
      <c r="I40" s="49"/>
      <c r="J40" s="49"/>
      <c r="K40" s="50"/>
      <c r="L40" s="25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35" customHeight="1" x14ac:dyDescent="0.2">
      <c r="A41" s="9"/>
      <c r="B41" s="46" t="s">
        <v>15</v>
      </c>
      <c r="C41" s="20">
        <v>4</v>
      </c>
      <c r="D41" s="14"/>
      <c r="E41" s="14"/>
      <c r="F41" s="14" t="e">
        <f>INT(D41/E41)</f>
        <v>#DIV/0!</v>
      </c>
      <c r="G41" s="13"/>
      <c r="H41" s="13"/>
      <c r="I41" s="39" t="e">
        <f>INT(G41/H41)</f>
        <v>#DIV/0!</v>
      </c>
      <c r="J41" s="14" t="e">
        <f>F41-I41</f>
        <v>#DIV/0!</v>
      </c>
      <c r="K41" s="27" t="e">
        <f>INT((F41-I41)/F41*100)</f>
        <v>#DIV/0!</v>
      </c>
      <c r="L41" s="15" t="e">
        <f>IF(AND(K41&gt;10,E41*J41&lt;=3000000),E41*J41,0)</f>
        <v>#DIV/0!</v>
      </c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35" customHeight="1" x14ac:dyDescent="0.2">
      <c r="A42" s="9"/>
      <c r="B42" s="47"/>
      <c r="C42" s="20">
        <v>5</v>
      </c>
      <c r="D42" s="14"/>
      <c r="E42" s="14"/>
      <c r="F42" s="14" t="e">
        <f t="shared" ref="F42:F49" si="20">INT(D42/E42)</f>
        <v>#DIV/0!</v>
      </c>
      <c r="G42" s="14"/>
      <c r="H42" s="13"/>
      <c r="I42" s="39" t="e">
        <f t="shared" ref="I42:I49" si="21">INT(G42/H42)</f>
        <v>#DIV/0!</v>
      </c>
      <c r="J42" s="14" t="e">
        <f t="shared" ref="J42:J49" si="22">F42-I42</f>
        <v>#DIV/0!</v>
      </c>
      <c r="K42" s="27" t="e">
        <f t="shared" ref="K42:K49" si="23">INT((F42-I42)/F42*100)</f>
        <v>#DIV/0!</v>
      </c>
      <c r="L42" s="15" t="e">
        <f>IF(AND(K42&gt;10,E42*J42&lt;=3000000),E42*J42,0)</f>
        <v>#DIV/0!</v>
      </c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35" customHeight="1" x14ac:dyDescent="0.2">
      <c r="A43" s="9"/>
      <c r="B43" s="47"/>
      <c r="C43" s="20">
        <v>6</v>
      </c>
      <c r="D43" s="14"/>
      <c r="E43" s="14"/>
      <c r="F43" s="14" t="e">
        <f t="shared" si="20"/>
        <v>#DIV/0!</v>
      </c>
      <c r="G43" s="13"/>
      <c r="H43" s="13"/>
      <c r="I43" s="39" t="e">
        <f t="shared" si="21"/>
        <v>#DIV/0!</v>
      </c>
      <c r="J43" s="14" t="e">
        <f t="shared" si="22"/>
        <v>#DIV/0!</v>
      </c>
      <c r="K43" s="27" t="e">
        <f t="shared" si="23"/>
        <v>#DIV/0!</v>
      </c>
      <c r="L43" s="15" t="e">
        <f t="shared" ref="L43:L49" si="24">IF(AND(K43&gt;10,E43*J43&lt;=3000000),E43*J43,0)</f>
        <v>#DIV/0!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35" customHeight="1" x14ac:dyDescent="0.2">
      <c r="A44" s="9"/>
      <c r="B44" s="47"/>
      <c r="C44" s="20">
        <v>7</v>
      </c>
      <c r="D44" s="14"/>
      <c r="E44" s="14"/>
      <c r="F44" s="14" t="e">
        <f t="shared" si="20"/>
        <v>#DIV/0!</v>
      </c>
      <c r="G44" s="13"/>
      <c r="H44" s="13"/>
      <c r="I44" s="39" t="e">
        <f t="shared" si="21"/>
        <v>#DIV/0!</v>
      </c>
      <c r="J44" s="14" t="e">
        <f t="shared" si="22"/>
        <v>#DIV/0!</v>
      </c>
      <c r="K44" s="27" t="e">
        <f t="shared" si="23"/>
        <v>#DIV/0!</v>
      </c>
      <c r="L44" s="15" t="e">
        <f t="shared" si="24"/>
        <v>#DIV/0!</v>
      </c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35" customHeight="1" x14ac:dyDescent="0.2">
      <c r="A45" s="9"/>
      <c r="B45" s="47"/>
      <c r="C45" s="20">
        <v>8</v>
      </c>
      <c r="D45" s="14"/>
      <c r="E45" s="14"/>
      <c r="F45" s="14" t="e">
        <f t="shared" si="20"/>
        <v>#DIV/0!</v>
      </c>
      <c r="G45" s="13"/>
      <c r="H45" s="13"/>
      <c r="I45" s="39" t="e">
        <f t="shared" si="21"/>
        <v>#DIV/0!</v>
      </c>
      <c r="J45" s="14" t="e">
        <f t="shared" si="22"/>
        <v>#DIV/0!</v>
      </c>
      <c r="K45" s="27" t="e">
        <f t="shared" si="23"/>
        <v>#DIV/0!</v>
      </c>
      <c r="L45" s="15" t="e">
        <f t="shared" si="24"/>
        <v>#DIV/0!</v>
      </c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35" customHeight="1" x14ac:dyDescent="0.2">
      <c r="A46" s="9"/>
      <c r="B46" s="47"/>
      <c r="C46" s="20">
        <v>9</v>
      </c>
      <c r="D46" s="14"/>
      <c r="E46" s="14"/>
      <c r="F46" s="14" t="e">
        <f t="shared" si="20"/>
        <v>#DIV/0!</v>
      </c>
      <c r="G46" s="13"/>
      <c r="H46" s="13"/>
      <c r="I46" s="39" t="e">
        <f t="shared" si="21"/>
        <v>#DIV/0!</v>
      </c>
      <c r="J46" s="14" t="e">
        <f t="shared" si="22"/>
        <v>#DIV/0!</v>
      </c>
      <c r="K46" s="27" t="e">
        <f t="shared" si="23"/>
        <v>#DIV/0!</v>
      </c>
      <c r="L46" s="15" t="e">
        <f t="shared" si="24"/>
        <v>#DIV/0!</v>
      </c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35" customHeight="1" x14ac:dyDescent="0.2">
      <c r="A47" s="9"/>
      <c r="B47" s="47"/>
      <c r="C47" s="20">
        <v>10</v>
      </c>
      <c r="D47" s="14"/>
      <c r="E47" s="14"/>
      <c r="F47" s="14" t="e">
        <f t="shared" si="20"/>
        <v>#DIV/0!</v>
      </c>
      <c r="G47" s="13"/>
      <c r="H47" s="13"/>
      <c r="I47" s="39" t="e">
        <f t="shared" si="21"/>
        <v>#DIV/0!</v>
      </c>
      <c r="J47" s="14" t="e">
        <f t="shared" si="22"/>
        <v>#DIV/0!</v>
      </c>
      <c r="K47" s="27" t="e">
        <f t="shared" si="23"/>
        <v>#DIV/0!</v>
      </c>
      <c r="L47" s="15" t="e">
        <f t="shared" si="24"/>
        <v>#DIV/0!</v>
      </c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35" customHeight="1" x14ac:dyDescent="0.2">
      <c r="A48" s="9"/>
      <c r="B48" s="47"/>
      <c r="C48" s="20">
        <v>11</v>
      </c>
      <c r="D48" s="14"/>
      <c r="E48" s="14"/>
      <c r="F48" s="14" t="e">
        <f t="shared" si="20"/>
        <v>#DIV/0!</v>
      </c>
      <c r="G48" s="13"/>
      <c r="H48" s="13"/>
      <c r="I48" s="39" t="e">
        <f t="shared" si="21"/>
        <v>#DIV/0!</v>
      </c>
      <c r="J48" s="14" t="e">
        <f t="shared" si="22"/>
        <v>#DIV/0!</v>
      </c>
      <c r="K48" s="27" t="e">
        <f t="shared" si="23"/>
        <v>#DIV/0!</v>
      </c>
      <c r="L48" s="15" t="e">
        <f t="shared" si="24"/>
        <v>#DIV/0!</v>
      </c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35" customHeight="1" x14ac:dyDescent="0.2">
      <c r="A49" s="9"/>
      <c r="B49" s="47"/>
      <c r="C49" s="20">
        <v>12</v>
      </c>
      <c r="D49" s="14"/>
      <c r="E49" s="14"/>
      <c r="F49" s="14" t="e">
        <f t="shared" si="20"/>
        <v>#DIV/0!</v>
      </c>
      <c r="G49" s="13"/>
      <c r="H49" s="13"/>
      <c r="I49" s="39" t="e">
        <f t="shared" si="21"/>
        <v>#DIV/0!</v>
      </c>
      <c r="J49" s="14" t="e">
        <f t="shared" si="22"/>
        <v>#DIV/0!</v>
      </c>
      <c r="K49" s="27" t="e">
        <f t="shared" si="23"/>
        <v>#DIV/0!</v>
      </c>
      <c r="L49" s="15" t="e">
        <f t="shared" si="24"/>
        <v>#DIV/0!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54.5" customHeight="1" x14ac:dyDescent="0.2">
      <c r="A50" s="9"/>
      <c r="B50" s="47"/>
      <c r="C50" s="19" t="s">
        <v>6</v>
      </c>
      <c r="D50" s="6">
        <f t="shared" ref="D50:H50" si="25">SUM(D41:D49)</f>
        <v>0</v>
      </c>
      <c r="E50" s="6">
        <f t="shared" si="25"/>
        <v>0</v>
      </c>
      <c r="F50" s="6">
        <f>_xlfn.AGGREGATE(9,6,F41:F49)</f>
        <v>0</v>
      </c>
      <c r="G50" s="6">
        <f t="shared" si="25"/>
        <v>0</v>
      </c>
      <c r="H50" s="6">
        <f t="shared" si="25"/>
        <v>0</v>
      </c>
      <c r="I50" s="6">
        <f>_xlfn.AGGREGATE(9,6,I41:I49)</f>
        <v>0</v>
      </c>
      <c r="J50" s="21">
        <f>_xlfn.AGGREGATE(9,6,J41:J49)</f>
        <v>0</v>
      </c>
      <c r="K50" s="7"/>
      <c r="L50" s="16">
        <f>_xlfn.AGGREGATE(9,6,L41:L49)</f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" customHeight="1" x14ac:dyDescent="0.2">
      <c r="A51" s="9"/>
      <c r="B51" s="48"/>
      <c r="C51" s="49"/>
      <c r="D51" s="49"/>
      <c r="E51" s="49"/>
      <c r="F51" s="49"/>
      <c r="G51" s="49"/>
      <c r="H51" s="49"/>
      <c r="I51" s="49"/>
      <c r="J51" s="49"/>
      <c r="K51" s="50"/>
      <c r="L51" s="25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76.5" customHeight="1" thickBot="1" x14ac:dyDescent="0.25">
      <c r="A52" s="9"/>
      <c r="B52" s="51" t="s">
        <v>9</v>
      </c>
      <c r="C52" s="52"/>
      <c r="D52" s="31">
        <f>SUM(D17+D28+D39+D50)</f>
        <v>0</v>
      </c>
      <c r="E52" s="31">
        <f>SUM(E17+E28+E39+E50)</f>
        <v>0</v>
      </c>
      <c r="F52" s="31">
        <f>SUM(F17+F28+F39+F50)</f>
        <v>0</v>
      </c>
      <c r="G52" s="31">
        <f>SUM(G17+G28+G39+G50)</f>
        <v>0</v>
      </c>
      <c r="H52" s="31">
        <f>SUM(H17+H28+H39+H50)</f>
        <v>0</v>
      </c>
      <c r="I52" s="31">
        <f>SUM(I17+I28+I39+I50)</f>
        <v>0</v>
      </c>
      <c r="J52" s="32">
        <f>SUMIF(J17:J28:J39:J50,"&gt;0")</f>
        <v>0</v>
      </c>
      <c r="K52" s="30"/>
      <c r="L52" s="31">
        <f>IF((L17+L28+L39+L50)&gt;27000000,"上限額を超えています",L17+L28+L39+L50)</f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65" customHeight="1" thickTop="1" x14ac:dyDescent="0.2">
      <c r="A53" s="9"/>
      <c r="B53" s="44" t="s">
        <v>10</v>
      </c>
      <c r="C53" s="45"/>
      <c r="D53" s="45"/>
      <c r="E53" s="34"/>
      <c r="F53" s="28"/>
      <c r="G53" s="12"/>
      <c r="H53" s="12"/>
      <c r="I53" s="12"/>
      <c r="J53" s="42">
        <f>L52</f>
        <v>0</v>
      </c>
      <c r="K53" s="42"/>
      <c r="L53" s="43"/>
      <c r="M53" s="2"/>
      <c r="N53" s="3"/>
      <c r="O53" s="3"/>
    </row>
    <row r="54" spans="1:22" ht="45.5" customHeight="1" x14ac:dyDescent="0.2">
      <c r="A54" s="9"/>
      <c r="B54" s="35" t="s">
        <v>11</v>
      </c>
      <c r="C54" s="35"/>
      <c r="D54" s="35"/>
      <c r="E54" s="35"/>
      <c r="F54" s="35"/>
      <c r="G54" s="35"/>
      <c r="H54" s="35"/>
      <c r="I54" s="35"/>
      <c r="J54" s="11"/>
      <c r="K54" s="11"/>
      <c r="L54" s="11"/>
      <c r="M54" s="2"/>
    </row>
    <row r="55" spans="1:22" ht="49.5" customHeight="1" x14ac:dyDescent="0.2">
      <c r="B55" s="35" t="s">
        <v>29</v>
      </c>
      <c r="C55" s="9"/>
      <c r="D55" s="2"/>
      <c r="E55" s="2"/>
      <c r="F55" s="9"/>
      <c r="G55" s="9"/>
      <c r="H55" s="9"/>
      <c r="I55" s="9"/>
      <c r="J55" s="10"/>
      <c r="K55" s="10"/>
      <c r="L55" s="10"/>
    </row>
  </sheetData>
  <mergeCells count="18">
    <mergeCell ref="A1:C1"/>
    <mergeCell ref="B4:B7"/>
    <mergeCell ref="B19:B29"/>
    <mergeCell ref="C29:K29"/>
    <mergeCell ref="B8:B18"/>
    <mergeCell ref="J5:L6"/>
    <mergeCell ref="C4:L4"/>
    <mergeCell ref="C5:C6"/>
    <mergeCell ref="B2:L2"/>
    <mergeCell ref="G5:I6"/>
    <mergeCell ref="D5:F6"/>
    <mergeCell ref="J53:L53"/>
    <mergeCell ref="B53:D53"/>
    <mergeCell ref="B30:B40"/>
    <mergeCell ref="C40:K40"/>
    <mergeCell ref="B41:B51"/>
    <mergeCell ref="C51:K51"/>
    <mergeCell ref="B52:C52"/>
  </mergeCells>
  <phoneticPr fontId="1"/>
  <printOptions horizontalCentered="1"/>
  <pageMargins left="0.39370078740157483" right="0.39370078740157483" top="0.59055118110236227" bottom="0.39370078740157483" header="0.19685039370078741" footer="0.19685039370078741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workbookViewId="0">
      <selection activeCell="E17" sqref="E17"/>
    </sheetView>
  </sheetViews>
  <sheetFormatPr defaultRowHeight="13" x14ac:dyDescent="0.2"/>
  <sheetData>
    <row r="2" spans="1:1" ht="20" customHeight="1" x14ac:dyDescent="0.2">
      <c r="A2" t="s">
        <v>4</v>
      </c>
    </row>
    <row r="3" spans="1:1" ht="20" customHeight="1" x14ac:dyDescent="0.2">
      <c r="A3" t="s">
        <v>0</v>
      </c>
    </row>
    <row r="4" spans="1:1" ht="20" customHeight="1" x14ac:dyDescent="0.2">
      <c r="A4" t="s">
        <v>1</v>
      </c>
    </row>
    <row r="5" spans="1:1" ht="20" customHeight="1" x14ac:dyDescent="0.2">
      <c r="A5" t="s">
        <v>2</v>
      </c>
    </row>
    <row r="6" spans="1:1" ht="20" customHeight="1" x14ac:dyDescent="0.2">
      <c r="A6" t="s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補助金額算定表</vt:lpstr>
      <vt:lpstr>別葉</vt:lpstr>
      <vt:lpstr>補助金額算定表!Print_Area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御厨</dc:creator>
  <cp:lastModifiedBy>丸岡　雅昂</cp:lastModifiedBy>
  <cp:lastPrinted>2023-01-27T03:41:57Z</cp:lastPrinted>
  <dcterms:created xsi:type="dcterms:W3CDTF">2022-07-07T10:52:29Z</dcterms:created>
  <dcterms:modified xsi:type="dcterms:W3CDTF">2023-01-27T03:46:16Z</dcterms:modified>
</cp:coreProperties>
</file>