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0期）\要項\HP掲載用\"/>
    </mc:Choice>
  </mc:AlternateContent>
  <xr:revisionPtr revIDLastSave="0" documentId="13_ncr:1_{FA725E53-76A9-4287-B00C-5C3EFE748447}" xr6:coauthVersionLast="36" xr6:coauthVersionMax="36" xr10:uidLastSave="{00000000-0000-0000-0000-000000000000}"/>
  <bookViews>
    <workbookView xWindow="0" yWindow="0" windowWidth="20490" windowHeight="7455" xr2:uid="{9E9006BF-A5C4-471D-8335-76565F35B1F7}"/>
  </bookViews>
  <sheets>
    <sheet name="記載例(計算書)" sheetId="44" r:id="rId1"/>
    <sheet name="記載例(ｽｸﾘｰﾝ)" sheetId="45" r:id="rId2"/>
    <sheet name="支給額計算書" sheetId="2" r:id="rId3"/>
    <sheet name="スクリーン(1)" sheetId="1" r:id="rId4"/>
    <sheet name="スクリーン(2)" sheetId="25" r:id="rId5"/>
    <sheet name="スクリーン(3)" sheetId="26" r:id="rId6"/>
    <sheet name="スクリーン(4)" sheetId="27" r:id="rId7"/>
    <sheet name="スクリーン(5)" sheetId="28" r:id="rId8"/>
    <sheet name="スクリーン(6)" sheetId="29" r:id="rId9"/>
    <sheet name="スクリーン(7)" sheetId="30" r:id="rId10"/>
    <sheet name="スクリーン(8)" sheetId="31" r:id="rId11"/>
    <sheet name="スクリーン(9)" sheetId="32" r:id="rId12"/>
    <sheet name="スクリーン(10)" sheetId="33" r:id="rId13"/>
    <sheet name="スクリーン(11)" sheetId="34" r:id="rId14"/>
    <sheet name="スクリーン(12)" sheetId="35" r:id="rId15"/>
    <sheet name="スクリーン(13)" sheetId="36" r:id="rId16"/>
    <sheet name="スクリーン(14)" sheetId="37" r:id="rId17"/>
    <sheet name="スクリーン(15)" sheetId="38" r:id="rId18"/>
    <sheet name="スクリーン(16)" sheetId="39" r:id="rId19"/>
    <sheet name="スクリーン(17)" sheetId="40" r:id="rId20"/>
    <sheet name="スクリーン(18)" sheetId="41" r:id="rId21"/>
    <sheet name="スクリーン(19)" sheetId="42" r:id="rId22"/>
    <sheet name="スクリーン(20)" sheetId="43" r:id="rId23"/>
  </sheets>
  <definedNames>
    <definedName name="_xlnm.Print_Area" localSheetId="3">'スクリーン(1)'!$A$2:$AR$171</definedName>
    <definedName name="_xlnm.Print_Area" localSheetId="12">'スクリーン(10)'!$A$2:$AR$171</definedName>
    <definedName name="_xlnm.Print_Area" localSheetId="13">'スクリーン(11)'!$A$2:$AR$171</definedName>
    <definedName name="_xlnm.Print_Area" localSheetId="14">'スクリーン(12)'!$A$2:$AR$171</definedName>
    <definedName name="_xlnm.Print_Area" localSheetId="15">'スクリーン(13)'!$A$2:$AR$171</definedName>
    <definedName name="_xlnm.Print_Area" localSheetId="16">'スクリーン(14)'!$A$2:$AR$171</definedName>
    <definedName name="_xlnm.Print_Area" localSheetId="17">'スクリーン(15)'!$A$2:$AR$171</definedName>
    <definedName name="_xlnm.Print_Area" localSheetId="18">'スクリーン(16)'!$A$2:$AR$171</definedName>
    <definedName name="_xlnm.Print_Area" localSheetId="19">'スクリーン(17)'!$A$2:$AR$171</definedName>
    <definedName name="_xlnm.Print_Area" localSheetId="20">'スクリーン(18)'!$A$2:$AR$171</definedName>
    <definedName name="_xlnm.Print_Area" localSheetId="21">'スクリーン(19)'!$A$2:$AR$171</definedName>
    <definedName name="_xlnm.Print_Area" localSheetId="4">'スクリーン(2)'!$A$2:$AR$171</definedName>
    <definedName name="_xlnm.Print_Area" localSheetId="22">'スクリーン(20)'!$A$2:$AR$171</definedName>
    <definedName name="_xlnm.Print_Area" localSheetId="5">'スクリーン(3)'!$A$2:$AR$171</definedName>
    <definedName name="_xlnm.Print_Area" localSheetId="6">'スクリーン(4)'!$A$2:$AR$171</definedName>
    <definedName name="_xlnm.Print_Area" localSheetId="7">'スクリーン(5)'!$A$2:$AR$171</definedName>
    <definedName name="_xlnm.Print_Area" localSheetId="8">'スクリーン(6)'!$A$2:$AR$171</definedName>
    <definedName name="_xlnm.Print_Area" localSheetId="9">'スクリーン(7)'!$A$2:$AR$171</definedName>
    <definedName name="_xlnm.Print_Area" localSheetId="10">'スクリーン(8)'!$A$2:$AR$171</definedName>
    <definedName name="_xlnm.Print_Area" localSheetId="11">'スクリーン(9)'!$A$2:$AR$171</definedName>
    <definedName name="_xlnm.Print_Area" localSheetId="1">'記載例(ｽｸﾘｰﾝ)'!$A$2:$AR$171</definedName>
    <definedName name="_xlnm.Print_Area" localSheetId="0">'記載例(計算書)'!$A$2:$AS$130</definedName>
    <definedName name="_xlnm.Print_Area" localSheetId="2">支給額計算書!$A$2:$AS$130</definedName>
    <definedName name="_xlnm.Print_Titles" localSheetId="0">'記載例(計算書)'!$6:$13</definedName>
    <definedName name="_xlnm.Print_Titles" localSheetId="2">支給額計算書!$6:$13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7" i="44" l="1"/>
  <c r="M103" i="44"/>
  <c r="M99" i="44"/>
  <c r="M95" i="44"/>
  <c r="M91" i="44"/>
  <c r="M87" i="44"/>
  <c r="M83" i="44"/>
  <c r="M79" i="44"/>
  <c r="M75" i="44"/>
  <c r="M71" i="44"/>
  <c r="M67" i="44"/>
  <c r="M63" i="44"/>
  <c r="M59" i="44"/>
  <c r="M55" i="44"/>
  <c r="M51" i="44"/>
  <c r="M47" i="44"/>
  <c r="M43" i="44"/>
  <c r="J63" i="44"/>
  <c r="J107" i="44"/>
  <c r="J103" i="44"/>
  <c r="J99" i="44"/>
  <c r="J95" i="44"/>
  <c r="J91" i="44"/>
  <c r="J87" i="44"/>
  <c r="J83" i="44"/>
  <c r="J79" i="44"/>
  <c r="J75" i="44"/>
  <c r="J71" i="44"/>
  <c r="J67" i="44"/>
  <c r="J47" i="2"/>
  <c r="J51" i="2"/>
  <c r="J55" i="2"/>
  <c r="J59" i="2"/>
  <c r="J63" i="2"/>
  <c r="J67" i="2"/>
  <c r="J71" i="2"/>
  <c r="J75" i="2"/>
  <c r="J79" i="2"/>
  <c r="J83" i="2"/>
  <c r="J87" i="2"/>
  <c r="J91" i="2"/>
  <c r="J95" i="2"/>
  <c r="J99" i="2"/>
  <c r="J103" i="2"/>
  <c r="J107" i="2"/>
  <c r="J43" i="2"/>
  <c r="AI2" i="45" l="1"/>
  <c r="U2" i="45"/>
  <c r="X167" i="45"/>
  <c r="AT167" i="45"/>
  <c r="X163" i="45"/>
  <c r="AT163" i="45"/>
  <c r="X159" i="45"/>
  <c r="AT159" i="45"/>
  <c r="X155" i="45"/>
  <c r="AT155" i="45"/>
  <c r="X151" i="45"/>
  <c r="AT151" i="45"/>
  <c r="X147" i="45"/>
  <c r="AT147" i="45"/>
  <c r="X143" i="45"/>
  <c r="AT143" i="45"/>
  <c r="X139" i="45"/>
  <c r="AT139" i="45"/>
  <c r="X135" i="45"/>
  <c r="AT135" i="45"/>
  <c r="X131" i="45"/>
  <c r="AT131" i="45"/>
  <c r="X127" i="45"/>
  <c r="AT127" i="45"/>
  <c r="X123" i="45"/>
  <c r="AT123" i="45"/>
  <c r="X119" i="45"/>
  <c r="AT119" i="45"/>
  <c r="X115" i="45"/>
  <c r="AT115" i="45"/>
  <c r="X111" i="45"/>
  <c r="AT111" i="45"/>
  <c r="X107" i="45"/>
  <c r="AT107" i="45"/>
  <c r="X103" i="45"/>
  <c r="AT103" i="45"/>
  <c r="X99" i="45"/>
  <c r="AT99" i="45"/>
  <c r="X95" i="45"/>
  <c r="AT95" i="45"/>
  <c r="X91" i="45"/>
  <c r="AT91" i="45"/>
  <c r="X87" i="45"/>
  <c r="AT87" i="45"/>
  <c r="X83" i="45"/>
  <c r="AT83" i="45"/>
  <c r="X79" i="45"/>
  <c r="AT79" i="45"/>
  <c r="X75" i="45"/>
  <c r="AT75" i="45"/>
  <c r="X71" i="45"/>
  <c r="AT71" i="45"/>
  <c r="X67" i="45"/>
  <c r="AT67" i="45"/>
  <c r="X63" i="45"/>
  <c r="AT63" i="45"/>
  <c r="X59" i="45"/>
  <c r="AT59" i="45"/>
  <c r="X55" i="45"/>
  <c r="AT55" i="45"/>
  <c r="X51" i="45"/>
  <c r="AT51" i="45"/>
  <c r="X47" i="45"/>
  <c r="AT47" i="45"/>
  <c r="X43" i="45"/>
  <c r="AT43" i="45"/>
  <c r="X39" i="45"/>
  <c r="AT39" i="45"/>
  <c r="X35" i="45"/>
  <c r="AT35" i="45"/>
  <c r="X31" i="45"/>
  <c r="AT31" i="45"/>
  <c r="X27" i="45"/>
  <c r="AT27" i="45"/>
  <c r="X23" i="45"/>
  <c r="AT23" i="45"/>
  <c r="X19" i="45"/>
  <c r="AT19" i="45"/>
  <c r="X15" i="45"/>
  <c r="AT15" i="45"/>
  <c r="X11" i="45"/>
  <c r="AT11" i="45"/>
  <c r="AZ119" i="44"/>
  <c r="AZ115" i="44"/>
  <c r="AO123" i="44"/>
  <c r="AE34" i="44" s="1"/>
  <c r="AZ111" i="44"/>
  <c r="AY107" i="44"/>
  <c r="AA123" i="44"/>
  <c r="T34" i="44" s="1"/>
  <c r="AY103" i="44" l="1"/>
  <c r="AD11" i="45"/>
  <c r="AD15" i="45"/>
  <c r="AD19" i="45"/>
  <c r="AD23" i="45"/>
  <c r="AD27" i="45"/>
  <c r="AD31" i="45"/>
  <c r="AD35" i="45"/>
  <c r="AD39" i="45"/>
  <c r="AD43" i="45"/>
  <c r="AD47" i="45"/>
  <c r="AD51" i="45"/>
  <c r="AD55" i="45"/>
  <c r="AD59" i="45"/>
  <c r="AD63" i="45"/>
  <c r="AD67" i="45"/>
  <c r="AD71" i="45"/>
  <c r="AD75" i="45"/>
  <c r="AD79" i="45"/>
  <c r="AD83" i="45"/>
  <c r="AD87" i="45"/>
  <c r="AD91" i="45"/>
  <c r="AD95" i="45"/>
  <c r="AD99" i="45"/>
  <c r="AD103" i="45"/>
  <c r="AD107" i="45"/>
  <c r="AD111" i="45"/>
  <c r="AD115" i="45"/>
  <c r="AD119" i="45"/>
  <c r="AD123" i="45"/>
  <c r="AD127" i="45"/>
  <c r="AD131" i="45"/>
  <c r="AD135" i="45"/>
  <c r="AD139" i="45"/>
  <c r="AD143" i="45"/>
  <c r="AD147" i="45"/>
  <c r="AD151" i="45"/>
  <c r="AD155" i="45"/>
  <c r="AD159" i="45"/>
  <c r="AD163" i="45"/>
  <c r="AD167" i="45"/>
  <c r="AY99" i="44" l="1"/>
  <c r="AY95" i="44" l="1"/>
  <c r="AY91" i="44" l="1"/>
  <c r="AY87" i="44" l="1"/>
  <c r="AY83" i="44" l="1"/>
  <c r="AY79" i="44" l="1"/>
  <c r="AY75" i="44" l="1"/>
  <c r="AY71" i="44" l="1"/>
  <c r="AY67" i="44" l="1"/>
  <c r="AY63" i="44" l="1"/>
  <c r="AY59" i="44" l="1"/>
  <c r="AY55" i="44" l="1"/>
  <c r="AY51" i="44" l="1"/>
  <c r="AY47" i="44" l="1"/>
  <c r="AY43" i="44" l="1"/>
  <c r="M111" i="44" s="1"/>
  <c r="I34" i="44" s="1"/>
  <c r="N31" i="44" s="1"/>
  <c r="AI2" i="43" l="1"/>
  <c r="U2" i="43"/>
  <c r="AI2" i="42"/>
  <c r="U2" i="42"/>
  <c r="AI2" i="41"/>
  <c r="U2" i="41"/>
  <c r="AI2" i="40"/>
  <c r="U2" i="40"/>
  <c r="AI2" i="39"/>
  <c r="U2" i="39"/>
  <c r="AI2" i="38"/>
  <c r="U2" i="38"/>
  <c r="AI2" i="37"/>
  <c r="U2" i="37"/>
  <c r="AI2" i="36"/>
  <c r="U2" i="36"/>
  <c r="AI2" i="35"/>
  <c r="U2" i="35"/>
  <c r="AI2" i="34"/>
  <c r="U2" i="34"/>
  <c r="AI2" i="33"/>
  <c r="U2" i="33"/>
  <c r="AI2" i="32"/>
  <c r="U2" i="32"/>
  <c r="AI2" i="31"/>
  <c r="U2" i="31"/>
  <c r="AI2" i="30"/>
  <c r="U2" i="30"/>
  <c r="AI2" i="29"/>
  <c r="U2" i="29"/>
  <c r="AI2" i="28"/>
  <c r="U2" i="28"/>
  <c r="AI2" i="27"/>
  <c r="U2" i="27"/>
  <c r="AI2" i="26"/>
  <c r="U2" i="26"/>
  <c r="AI2" i="25"/>
  <c r="U2" i="25"/>
  <c r="AI2" i="1"/>
  <c r="U2" i="1"/>
  <c r="X167" i="43" l="1"/>
  <c r="X163" i="43"/>
  <c r="X159" i="43"/>
  <c r="X155" i="43"/>
  <c r="X151" i="43"/>
  <c r="X147" i="43"/>
  <c r="X143" i="43"/>
  <c r="X139" i="43"/>
  <c r="X135" i="43"/>
  <c r="X131" i="43"/>
  <c r="X127" i="43"/>
  <c r="X123" i="43"/>
  <c r="X119" i="43"/>
  <c r="X115" i="43"/>
  <c r="X111" i="43"/>
  <c r="X107" i="43"/>
  <c r="X103" i="43"/>
  <c r="X99" i="43"/>
  <c r="X95" i="43"/>
  <c r="X91" i="43"/>
  <c r="X87" i="43"/>
  <c r="X83" i="43"/>
  <c r="X79" i="43"/>
  <c r="X75" i="43"/>
  <c r="X71" i="43"/>
  <c r="X67" i="43"/>
  <c r="X63" i="43"/>
  <c r="X59" i="43"/>
  <c r="X55" i="43"/>
  <c r="X51" i="43"/>
  <c r="X47" i="43"/>
  <c r="X43" i="43"/>
  <c r="X39" i="43"/>
  <c r="X35" i="43"/>
  <c r="X31" i="43"/>
  <c r="X27" i="43"/>
  <c r="X23" i="43"/>
  <c r="X19" i="43"/>
  <c r="X15" i="43"/>
  <c r="X11" i="43"/>
  <c r="X167" i="42"/>
  <c r="X163" i="42"/>
  <c r="X159" i="42"/>
  <c r="X155" i="42"/>
  <c r="X151" i="42"/>
  <c r="X147" i="42"/>
  <c r="X143" i="42"/>
  <c r="X139" i="42"/>
  <c r="X135" i="42"/>
  <c r="X131" i="42"/>
  <c r="X127" i="42"/>
  <c r="X123" i="42"/>
  <c r="X119" i="42"/>
  <c r="X115" i="42"/>
  <c r="X111" i="42"/>
  <c r="X107" i="42"/>
  <c r="X103" i="42"/>
  <c r="X99" i="42"/>
  <c r="X95" i="42"/>
  <c r="X91" i="42"/>
  <c r="X87" i="42"/>
  <c r="X83" i="42"/>
  <c r="X79" i="42"/>
  <c r="X75" i="42"/>
  <c r="X71" i="42"/>
  <c r="X67" i="42"/>
  <c r="X63" i="42"/>
  <c r="X59" i="42"/>
  <c r="X55" i="42"/>
  <c r="X51" i="42"/>
  <c r="X47" i="42"/>
  <c r="X43" i="42"/>
  <c r="X39" i="42"/>
  <c r="X35" i="42"/>
  <c r="X31" i="42"/>
  <c r="X27" i="42"/>
  <c r="X23" i="42"/>
  <c r="X19" i="42"/>
  <c r="X15" i="42"/>
  <c r="X11" i="42"/>
  <c r="X167" i="41"/>
  <c r="X163" i="41"/>
  <c r="X159" i="41"/>
  <c r="X155" i="41"/>
  <c r="X151" i="41"/>
  <c r="X147" i="41"/>
  <c r="X143" i="41"/>
  <c r="X139" i="41"/>
  <c r="X135" i="41"/>
  <c r="X131" i="41"/>
  <c r="X127" i="41"/>
  <c r="X123" i="41"/>
  <c r="X119" i="41"/>
  <c r="X115" i="41"/>
  <c r="X111" i="41"/>
  <c r="X107" i="41"/>
  <c r="X103" i="41"/>
  <c r="X99" i="41"/>
  <c r="X95" i="41"/>
  <c r="X91" i="41"/>
  <c r="X87" i="41"/>
  <c r="X83" i="41"/>
  <c r="X79" i="41"/>
  <c r="X75" i="41"/>
  <c r="X71" i="41"/>
  <c r="X67" i="41"/>
  <c r="X63" i="41"/>
  <c r="X59" i="41"/>
  <c r="X55" i="41"/>
  <c r="X51" i="41"/>
  <c r="X47" i="41"/>
  <c r="X43" i="41"/>
  <c r="X39" i="41"/>
  <c r="X35" i="41"/>
  <c r="X31" i="41"/>
  <c r="X27" i="41"/>
  <c r="X23" i="41"/>
  <c r="X19" i="41"/>
  <c r="X15" i="41"/>
  <c r="X11" i="41"/>
  <c r="X167" i="40"/>
  <c r="X163" i="40"/>
  <c r="X159" i="40"/>
  <c r="X155" i="40"/>
  <c r="X151" i="40"/>
  <c r="X147" i="40"/>
  <c r="X143" i="40"/>
  <c r="X139" i="40"/>
  <c r="X135" i="40"/>
  <c r="X131" i="40"/>
  <c r="X127" i="40"/>
  <c r="X123" i="40"/>
  <c r="X119" i="40"/>
  <c r="X115" i="40"/>
  <c r="X111" i="40"/>
  <c r="X107" i="40"/>
  <c r="X103" i="40"/>
  <c r="X99" i="40"/>
  <c r="X95" i="40"/>
  <c r="X91" i="40"/>
  <c r="X87" i="40"/>
  <c r="X83" i="40"/>
  <c r="X79" i="40"/>
  <c r="X75" i="40"/>
  <c r="X71" i="40"/>
  <c r="X67" i="40"/>
  <c r="X63" i="40"/>
  <c r="X59" i="40"/>
  <c r="X55" i="40"/>
  <c r="X51" i="40"/>
  <c r="X47" i="40"/>
  <c r="X43" i="40"/>
  <c r="X39" i="40"/>
  <c r="X35" i="40"/>
  <c r="X31" i="40"/>
  <c r="X27" i="40"/>
  <c r="X23" i="40"/>
  <c r="X19" i="40"/>
  <c r="X15" i="40"/>
  <c r="X11" i="40"/>
  <c r="X167" i="39"/>
  <c r="X163" i="39"/>
  <c r="X159" i="39"/>
  <c r="X155" i="39"/>
  <c r="X151" i="39"/>
  <c r="X147" i="39"/>
  <c r="X143" i="39"/>
  <c r="X139" i="39"/>
  <c r="X135" i="39"/>
  <c r="X131" i="39"/>
  <c r="X127" i="39"/>
  <c r="X123" i="39"/>
  <c r="X119" i="39"/>
  <c r="X115" i="39"/>
  <c r="X111" i="39"/>
  <c r="X107" i="39"/>
  <c r="X103" i="39"/>
  <c r="X99" i="39"/>
  <c r="X95" i="39"/>
  <c r="X91" i="39"/>
  <c r="X87" i="39"/>
  <c r="X83" i="39"/>
  <c r="X79" i="39"/>
  <c r="X75" i="39"/>
  <c r="X71" i="39"/>
  <c r="X67" i="39"/>
  <c r="X63" i="39"/>
  <c r="X59" i="39"/>
  <c r="X55" i="39"/>
  <c r="X51" i="39"/>
  <c r="X47" i="39"/>
  <c r="X43" i="39"/>
  <c r="X39" i="39"/>
  <c r="X35" i="39"/>
  <c r="X31" i="39"/>
  <c r="X27" i="39"/>
  <c r="X23" i="39"/>
  <c r="X19" i="39"/>
  <c r="X15" i="39"/>
  <c r="X11" i="39"/>
  <c r="X167" i="38"/>
  <c r="X163" i="38"/>
  <c r="X159" i="38"/>
  <c r="X155" i="38"/>
  <c r="X151" i="38"/>
  <c r="X147" i="38"/>
  <c r="X143" i="38"/>
  <c r="X139" i="38"/>
  <c r="X135" i="38"/>
  <c r="X131" i="38"/>
  <c r="X127" i="38"/>
  <c r="X123" i="38"/>
  <c r="X119" i="38"/>
  <c r="X115" i="38"/>
  <c r="X111" i="38"/>
  <c r="X107" i="38"/>
  <c r="X103" i="38"/>
  <c r="X99" i="38"/>
  <c r="X95" i="38"/>
  <c r="X91" i="38"/>
  <c r="X87" i="38"/>
  <c r="X83" i="38"/>
  <c r="X79" i="38"/>
  <c r="X75" i="38"/>
  <c r="X71" i="38"/>
  <c r="X67" i="38"/>
  <c r="X63" i="38"/>
  <c r="X59" i="38"/>
  <c r="X55" i="38"/>
  <c r="X51" i="38"/>
  <c r="X47" i="38"/>
  <c r="X43" i="38"/>
  <c r="X39" i="38"/>
  <c r="X35" i="38"/>
  <c r="X31" i="38"/>
  <c r="X27" i="38"/>
  <c r="X23" i="38"/>
  <c r="X19" i="38"/>
  <c r="X15" i="38"/>
  <c r="X11" i="38"/>
  <c r="X167" i="37"/>
  <c r="X163" i="37"/>
  <c r="X159" i="37"/>
  <c r="X155" i="37"/>
  <c r="X151" i="37"/>
  <c r="X147" i="37"/>
  <c r="X143" i="37"/>
  <c r="X139" i="37"/>
  <c r="X135" i="37"/>
  <c r="X131" i="37"/>
  <c r="X127" i="37"/>
  <c r="X123" i="37"/>
  <c r="X119" i="37"/>
  <c r="X115" i="37"/>
  <c r="X111" i="37"/>
  <c r="X107" i="37"/>
  <c r="X103" i="37"/>
  <c r="X99" i="37"/>
  <c r="X95" i="37"/>
  <c r="X91" i="37"/>
  <c r="X87" i="37"/>
  <c r="X83" i="37"/>
  <c r="X79" i="37"/>
  <c r="X75" i="37"/>
  <c r="X71" i="37"/>
  <c r="X67" i="37"/>
  <c r="X63" i="37"/>
  <c r="X59" i="37"/>
  <c r="X55" i="37"/>
  <c r="X51" i="37"/>
  <c r="X47" i="37"/>
  <c r="X43" i="37"/>
  <c r="X39" i="37"/>
  <c r="X35" i="37"/>
  <c r="X31" i="37"/>
  <c r="X27" i="37"/>
  <c r="X23" i="37"/>
  <c r="X19" i="37"/>
  <c r="X15" i="37"/>
  <c r="X11" i="37"/>
  <c r="X167" i="36"/>
  <c r="X163" i="36"/>
  <c r="X159" i="36"/>
  <c r="X155" i="36"/>
  <c r="X151" i="36"/>
  <c r="X147" i="36"/>
  <c r="X143" i="36"/>
  <c r="X139" i="36"/>
  <c r="X135" i="36"/>
  <c r="X131" i="36"/>
  <c r="X127" i="36"/>
  <c r="X123" i="36"/>
  <c r="X119" i="36"/>
  <c r="X115" i="36"/>
  <c r="X111" i="36"/>
  <c r="X107" i="36"/>
  <c r="X103" i="36"/>
  <c r="X99" i="36"/>
  <c r="X95" i="36"/>
  <c r="X91" i="36"/>
  <c r="X87" i="36"/>
  <c r="X83" i="36"/>
  <c r="X79" i="36"/>
  <c r="X75" i="36"/>
  <c r="X71" i="36"/>
  <c r="X67" i="36"/>
  <c r="X63" i="36"/>
  <c r="X59" i="36"/>
  <c r="X55" i="36"/>
  <c r="X51" i="36"/>
  <c r="X47" i="36"/>
  <c r="X43" i="36"/>
  <c r="X39" i="36"/>
  <c r="X35" i="36"/>
  <c r="X31" i="36"/>
  <c r="X27" i="36"/>
  <c r="X23" i="36"/>
  <c r="X19" i="36"/>
  <c r="X15" i="36"/>
  <c r="X11" i="36"/>
  <c r="X167" i="35"/>
  <c r="X163" i="35"/>
  <c r="X159" i="35"/>
  <c r="X155" i="35"/>
  <c r="X151" i="35"/>
  <c r="X147" i="35"/>
  <c r="X143" i="35"/>
  <c r="X139" i="35"/>
  <c r="X135" i="35"/>
  <c r="X131" i="35"/>
  <c r="X127" i="35"/>
  <c r="X123" i="35"/>
  <c r="X119" i="35"/>
  <c r="X115" i="35"/>
  <c r="X111" i="35"/>
  <c r="X107" i="35"/>
  <c r="X103" i="35"/>
  <c r="X99" i="35"/>
  <c r="X95" i="35"/>
  <c r="X91" i="35"/>
  <c r="X87" i="35"/>
  <c r="X83" i="35"/>
  <c r="X79" i="35"/>
  <c r="X75" i="35"/>
  <c r="X71" i="35"/>
  <c r="X67" i="35"/>
  <c r="X63" i="35"/>
  <c r="X59" i="35"/>
  <c r="X55" i="35"/>
  <c r="X51" i="35"/>
  <c r="X47" i="35"/>
  <c r="X43" i="35"/>
  <c r="X39" i="35"/>
  <c r="X35" i="35"/>
  <c r="X31" i="35"/>
  <c r="X27" i="35"/>
  <c r="X23" i="35"/>
  <c r="X19" i="35"/>
  <c r="X15" i="35"/>
  <c r="X11" i="35"/>
  <c r="X167" i="34"/>
  <c r="X163" i="34"/>
  <c r="X159" i="34"/>
  <c r="X155" i="34"/>
  <c r="X151" i="34"/>
  <c r="X147" i="34"/>
  <c r="X143" i="34"/>
  <c r="X139" i="34"/>
  <c r="X135" i="34"/>
  <c r="X131" i="34"/>
  <c r="X127" i="34"/>
  <c r="X123" i="34"/>
  <c r="X119" i="34"/>
  <c r="X115" i="34"/>
  <c r="X111" i="34"/>
  <c r="X107" i="34"/>
  <c r="X103" i="34"/>
  <c r="X99" i="34"/>
  <c r="X95" i="34"/>
  <c r="X91" i="34"/>
  <c r="X87" i="34"/>
  <c r="X83" i="34"/>
  <c r="X79" i="34"/>
  <c r="X75" i="34"/>
  <c r="X71" i="34"/>
  <c r="X67" i="34"/>
  <c r="X63" i="34"/>
  <c r="X59" i="34"/>
  <c r="X55" i="34"/>
  <c r="X51" i="34"/>
  <c r="X47" i="34"/>
  <c r="X43" i="34"/>
  <c r="X39" i="34"/>
  <c r="X35" i="34"/>
  <c r="X31" i="34"/>
  <c r="X27" i="34"/>
  <c r="X23" i="34"/>
  <c r="X19" i="34"/>
  <c r="X15" i="34"/>
  <c r="X11" i="34"/>
  <c r="X167" i="33"/>
  <c r="X163" i="33"/>
  <c r="X159" i="33"/>
  <c r="X155" i="33"/>
  <c r="X151" i="33"/>
  <c r="X147" i="33"/>
  <c r="X143" i="33"/>
  <c r="X139" i="33"/>
  <c r="X135" i="33"/>
  <c r="X131" i="33"/>
  <c r="X127" i="33"/>
  <c r="X123" i="33"/>
  <c r="X119" i="33"/>
  <c r="X115" i="33"/>
  <c r="X111" i="33"/>
  <c r="X107" i="33"/>
  <c r="X103" i="33"/>
  <c r="X99" i="33"/>
  <c r="X95" i="33"/>
  <c r="X91" i="33"/>
  <c r="X87" i="33"/>
  <c r="X83" i="33"/>
  <c r="X79" i="33"/>
  <c r="X75" i="33"/>
  <c r="X71" i="33"/>
  <c r="X67" i="33"/>
  <c r="X63" i="33"/>
  <c r="X59" i="33"/>
  <c r="X55" i="33"/>
  <c r="X51" i="33"/>
  <c r="X47" i="33"/>
  <c r="X43" i="33"/>
  <c r="X39" i="33"/>
  <c r="X35" i="33"/>
  <c r="X31" i="33"/>
  <c r="X27" i="33"/>
  <c r="X23" i="33"/>
  <c r="X19" i="33"/>
  <c r="X15" i="33"/>
  <c r="X11" i="33"/>
  <c r="X167" i="32"/>
  <c r="X163" i="32"/>
  <c r="X159" i="32"/>
  <c r="X155" i="32"/>
  <c r="X151" i="32"/>
  <c r="X147" i="32"/>
  <c r="X143" i="32"/>
  <c r="X139" i="32"/>
  <c r="X135" i="32"/>
  <c r="X131" i="32"/>
  <c r="X127" i="32"/>
  <c r="X123" i="32"/>
  <c r="X119" i="32"/>
  <c r="X115" i="32"/>
  <c r="X111" i="32"/>
  <c r="X107" i="32"/>
  <c r="X103" i="32"/>
  <c r="X99" i="32"/>
  <c r="X95" i="32"/>
  <c r="X91" i="32"/>
  <c r="X87" i="32"/>
  <c r="X83" i="32"/>
  <c r="X79" i="32"/>
  <c r="X75" i="32"/>
  <c r="X71" i="32"/>
  <c r="X67" i="32"/>
  <c r="X63" i="32"/>
  <c r="X59" i="32"/>
  <c r="X55" i="32"/>
  <c r="X51" i="32"/>
  <c r="X47" i="32"/>
  <c r="X43" i="32"/>
  <c r="X39" i="32"/>
  <c r="X35" i="32"/>
  <c r="X31" i="32"/>
  <c r="X27" i="32"/>
  <c r="X23" i="32"/>
  <c r="X19" i="32"/>
  <c r="X15" i="32"/>
  <c r="X11" i="32"/>
  <c r="X167" i="31"/>
  <c r="X163" i="31"/>
  <c r="X159" i="31"/>
  <c r="X155" i="31"/>
  <c r="X151" i="31"/>
  <c r="X147" i="31"/>
  <c r="X143" i="31"/>
  <c r="X139" i="31"/>
  <c r="X135" i="31"/>
  <c r="X131" i="31"/>
  <c r="X127" i="31"/>
  <c r="X123" i="31"/>
  <c r="X119" i="31"/>
  <c r="X115" i="31"/>
  <c r="X111" i="31"/>
  <c r="X107" i="31"/>
  <c r="X103" i="31"/>
  <c r="X99" i="31"/>
  <c r="X95" i="31"/>
  <c r="X91" i="31"/>
  <c r="X87" i="31"/>
  <c r="X83" i="31"/>
  <c r="X79" i="31"/>
  <c r="X75" i="31"/>
  <c r="X71" i="31"/>
  <c r="X67" i="31"/>
  <c r="X63" i="31"/>
  <c r="X59" i="31"/>
  <c r="X55" i="31"/>
  <c r="X51" i="31"/>
  <c r="X47" i="31"/>
  <c r="X43" i="31"/>
  <c r="X39" i="31"/>
  <c r="X35" i="31"/>
  <c r="X31" i="31"/>
  <c r="X27" i="31"/>
  <c r="X23" i="31"/>
  <c r="X19" i="31"/>
  <c r="X15" i="31"/>
  <c r="X11" i="31"/>
  <c r="X167" i="30"/>
  <c r="X163" i="30"/>
  <c r="X159" i="30"/>
  <c r="X155" i="30"/>
  <c r="X151" i="30"/>
  <c r="X147" i="30"/>
  <c r="X143" i="30"/>
  <c r="X139" i="30"/>
  <c r="X135" i="30"/>
  <c r="X131" i="30"/>
  <c r="X127" i="30"/>
  <c r="X123" i="30"/>
  <c r="X119" i="30"/>
  <c r="X115" i="30"/>
  <c r="X111" i="30"/>
  <c r="X107" i="30"/>
  <c r="X103" i="30"/>
  <c r="X99" i="30"/>
  <c r="X95" i="30"/>
  <c r="X91" i="30"/>
  <c r="X87" i="30"/>
  <c r="X83" i="30"/>
  <c r="X79" i="30"/>
  <c r="X75" i="30"/>
  <c r="X71" i="30"/>
  <c r="X67" i="30"/>
  <c r="X63" i="30"/>
  <c r="X59" i="30"/>
  <c r="X55" i="30"/>
  <c r="X51" i="30"/>
  <c r="X47" i="30"/>
  <c r="X43" i="30"/>
  <c r="X39" i="30"/>
  <c r="X35" i="30"/>
  <c r="X31" i="30"/>
  <c r="X27" i="30"/>
  <c r="X23" i="30"/>
  <c r="X19" i="30"/>
  <c r="X15" i="30"/>
  <c r="X11" i="30"/>
  <c r="X167" i="29"/>
  <c r="X163" i="29"/>
  <c r="X159" i="29"/>
  <c r="X155" i="29"/>
  <c r="X151" i="29"/>
  <c r="X147" i="29"/>
  <c r="X143" i="29"/>
  <c r="X139" i="29"/>
  <c r="X135" i="29"/>
  <c r="X131" i="29"/>
  <c r="X127" i="29"/>
  <c r="X123" i="29"/>
  <c r="X119" i="29"/>
  <c r="X115" i="29"/>
  <c r="X111" i="29"/>
  <c r="X107" i="29"/>
  <c r="X103" i="29"/>
  <c r="X99" i="29"/>
  <c r="X95" i="29"/>
  <c r="X91" i="29"/>
  <c r="X87" i="29"/>
  <c r="X83" i="29"/>
  <c r="X79" i="29"/>
  <c r="X75" i="29"/>
  <c r="X71" i="29"/>
  <c r="X67" i="29"/>
  <c r="X63" i="29"/>
  <c r="X59" i="29"/>
  <c r="X55" i="29"/>
  <c r="X51" i="29"/>
  <c r="X47" i="29"/>
  <c r="X43" i="29"/>
  <c r="X39" i="29"/>
  <c r="X35" i="29"/>
  <c r="X31" i="29"/>
  <c r="X27" i="29"/>
  <c r="X23" i="29"/>
  <c r="X19" i="29"/>
  <c r="X15" i="29"/>
  <c r="X11" i="29"/>
  <c r="X167" i="28"/>
  <c r="X163" i="28"/>
  <c r="X159" i="28"/>
  <c r="X155" i="28"/>
  <c r="X151" i="28"/>
  <c r="X147" i="28"/>
  <c r="X143" i="28"/>
  <c r="X139" i="28"/>
  <c r="X135" i="28"/>
  <c r="X131" i="28"/>
  <c r="X127" i="28"/>
  <c r="X123" i="28"/>
  <c r="X119" i="28"/>
  <c r="X115" i="28"/>
  <c r="X111" i="28"/>
  <c r="X107" i="28"/>
  <c r="X103" i="28"/>
  <c r="X99" i="28"/>
  <c r="X95" i="28"/>
  <c r="X91" i="28"/>
  <c r="X87" i="28"/>
  <c r="X83" i="28"/>
  <c r="X79" i="28"/>
  <c r="X75" i="28"/>
  <c r="X71" i="28"/>
  <c r="X67" i="28"/>
  <c r="X63" i="28"/>
  <c r="X59" i="28"/>
  <c r="X55" i="28"/>
  <c r="X51" i="28"/>
  <c r="X47" i="28"/>
  <c r="X43" i="28"/>
  <c r="X39" i="28"/>
  <c r="X35" i="28"/>
  <c r="X31" i="28"/>
  <c r="X27" i="28"/>
  <c r="X23" i="28"/>
  <c r="X19" i="28"/>
  <c r="X15" i="28"/>
  <c r="X11" i="28"/>
  <c r="X167" i="27"/>
  <c r="X163" i="27"/>
  <c r="X159" i="27"/>
  <c r="X155" i="27"/>
  <c r="X151" i="27"/>
  <c r="X147" i="27"/>
  <c r="X143" i="27"/>
  <c r="X139" i="27"/>
  <c r="X135" i="27"/>
  <c r="X131" i="27"/>
  <c r="X127" i="27"/>
  <c r="X123" i="27"/>
  <c r="X119" i="27"/>
  <c r="X115" i="27"/>
  <c r="X111" i="27"/>
  <c r="X107" i="27"/>
  <c r="X103" i="27"/>
  <c r="X99" i="27"/>
  <c r="X95" i="27"/>
  <c r="X91" i="27"/>
  <c r="X87" i="27"/>
  <c r="X83" i="27"/>
  <c r="X79" i="27"/>
  <c r="X75" i="27"/>
  <c r="X71" i="27"/>
  <c r="X67" i="27"/>
  <c r="X63" i="27"/>
  <c r="X59" i="27"/>
  <c r="X55" i="27"/>
  <c r="X51" i="27"/>
  <c r="X47" i="27"/>
  <c r="X43" i="27"/>
  <c r="X39" i="27"/>
  <c r="X35" i="27"/>
  <c r="X31" i="27"/>
  <c r="X27" i="27"/>
  <c r="X23" i="27"/>
  <c r="X19" i="27"/>
  <c r="X15" i="27"/>
  <c r="X11" i="27"/>
  <c r="X167" i="26"/>
  <c r="X163" i="26"/>
  <c r="X159" i="26"/>
  <c r="X155" i="26"/>
  <c r="X151" i="26"/>
  <c r="X147" i="26"/>
  <c r="X143" i="26"/>
  <c r="X139" i="26"/>
  <c r="X135" i="26"/>
  <c r="X131" i="26"/>
  <c r="X127" i="26"/>
  <c r="X123" i="26"/>
  <c r="X119" i="26"/>
  <c r="X115" i="26"/>
  <c r="X111" i="26"/>
  <c r="X107" i="26"/>
  <c r="X103" i="26"/>
  <c r="X99" i="26"/>
  <c r="X95" i="26"/>
  <c r="X91" i="26"/>
  <c r="X87" i="26"/>
  <c r="X83" i="26"/>
  <c r="X79" i="26"/>
  <c r="X75" i="26"/>
  <c r="X71" i="26"/>
  <c r="X67" i="26"/>
  <c r="X63" i="26"/>
  <c r="X59" i="26"/>
  <c r="X55" i="26"/>
  <c r="X51" i="26"/>
  <c r="X47" i="26"/>
  <c r="X43" i="26"/>
  <c r="X39" i="26"/>
  <c r="X35" i="26"/>
  <c r="X31" i="26"/>
  <c r="X27" i="26"/>
  <c r="X23" i="26"/>
  <c r="X19" i="26"/>
  <c r="X15" i="26"/>
  <c r="X11" i="26"/>
  <c r="X167" i="25"/>
  <c r="X163" i="25"/>
  <c r="X159" i="25"/>
  <c r="X155" i="25"/>
  <c r="X151" i="25"/>
  <c r="X147" i="25"/>
  <c r="X143" i="25"/>
  <c r="X139" i="25"/>
  <c r="X135" i="25"/>
  <c r="X131" i="25"/>
  <c r="X127" i="25"/>
  <c r="X123" i="25"/>
  <c r="X119" i="25"/>
  <c r="X115" i="25"/>
  <c r="X111" i="25"/>
  <c r="X107" i="25"/>
  <c r="X103" i="25"/>
  <c r="X99" i="25"/>
  <c r="X95" i="25"/>
  <c r="X91" i="25"/>
  <c r="X87" i="25"/>
  <c r="X83" i="25"/>
  <c r="X79" i="25"/>
  <c r="X75" i="25"/>
  <c r="X71" i="25"/>
  <c r="X67" i="25"/>
  <c r="X63" i="25"/>
  <c r="X59" i="25"/>
  <c r="X55" i="25"/>
  <c r="X51" i="25"/>
  <c r="X47" i="25"/>
  <c r="X43" i="25"/>
  <c r="X39" i="25"/>
  <c r="X35" i="25"/>
  <c r="X31" i="25"/>
  <c r="X27" i="25"/>
  <c r="X23" i="25"/>
  <c r="X19" i="25"/>
  <c r="X15" i="25"/>
  <c r="X11" i="25"/>
  <c r="X167" i="1"/>
  <c r="X163" i="1"/>
  <c r="X159" i="1"/>
  <c r="X155" i="1"/>
  <c r="X151" i="1"/>
  <c r="X147" i="1"/>
  <c r="X143" i="1"/>
  <c r="X139" i="1"/>
  <c r="X135" i="1"/>
  <c r="X131" i="1"/>
  <c r="X127" i="1"/>
  <c r="X123" i="1"/>
  <c r="X119" i="1"/>
  <c r="X115" i="1"/>
  <c r="X111" i="1"/>
  <c r="X107" i="1"/>
  <c r="X103" i="1"/>
  <c r="X99" i="1"/>
  <c r="X95" i="1"/>
  <c r="X91" i="1"/>
  <c r="X87" i="1"/>
  <c r="X83" i="1"/>
  <c r="X79" i="1"/>
  <c r="X75" i="1"/>
  <c r="X71" i="1"/>
  <c r="X67" i="1"/>
  <c r="X63" i="1"/>
  <c r="X59" i="1"/>
  <c r="X55" i="1"/>
  <c r="X51" i="1"/>
  <c r="X47" i="1"/>
  <c r="X43" i="1"/>
  <c r="X39" i="1"/>
  <c r="X35" i="1"/>
  <c r="X31" i="1"/>
  <c r="X27" i="1"/>
  <c r="X23" i="1"/>
  <c r="X19" i="1"/>
  <c r="X15" i="1"/>
  <c r="X11" i="1"/>
  <c r="I167" i="43"/>
  <c r="I163" i="43"/>
  <c r="I159" i="43"/>
  <c r="I155" i="43"/>
  <c r="I151" i="43"/>
  <c r="I147" i="43"/>
  <c r="I143" i="43"/>
  <c r="I139" i="43"/>
  <c r="I135" i="43"/>
  <c r="I131" i="43"/>
  <c r="I127" i="43"/>
  <c r="I123" i="43"/>
  <c r="I119" i="43"/>
  <c r="I115" i="43"/>
  <c r="I111" i="43"/>
  <c r="I107" i="43"/>
  <c r="I103" i="43"/>
  <c r="I99" i="43"/>
  <c r="I95" i="43"/>
  <c r="I91" i="43"/>
  <c r="I87" i="43"/>
  <c r="I83" i="43"/>
  <c r="I79" i="43"/>
  <c r="I75" i="43"/>
  <c r="I71" i="43"/>
  <c r="I67" i="43"/>
  <c r="I63" i="43"/>
  <c r="I59" i="43"/>
  <c r="I55" i="43"/>
  <c r="I51" i="43"/>
  <c r="I47" i="43"/>
  <c r="I43" i="43"/>
  <c r="I39" i="43"/>
  <c r="I35" i="43"/>
  <c r="I31" i="43"/>
  <c r="I27" i="43"/>
  <c r="I23" i="43"/>
  <c r="I19" i="43"/>
  <c r="I15" i="43"/>
  <c r="I11" i="43"/>
  <c r="I167" i="42"/>
  <c r="I163" i="42"/>
  <c r="I159" i="42"/>
  <c r="I155" i="42"/>
  <c r="I151" i="42"/>
  <c r="I147" i="42"/>
  <c r="I143" i="42"/>
  <c r="I139" i="42"/>
  <c r="I135" i="42"/>
  <c r="I131" i="42"/>
  <c r="I127" i="42"/>
  <c r="I123" i="42"/>
  <c r="I119" i="42"/>
  <c r="I115" i="42"/>
  <c r="I111" i="42"/>
  <c r="I107" i="42"/>
  <c r="I103" i="42"/>
  <c r="I99" i="42"/>
  <c r="I95" i="42"/>
  <c r="I91" i="42"/>
  <c r="I87" i="42"/>
  <c r="I83" i="42"/>
  <c r="I79" i="42"/>
  <c r="I75" i="42"/>
  <c r="I71" i="42"/>
  <c r="I67" i="42"/>
  <c r="I63" i="42"/>
  <c r="I59" i="42"/>
  <c r="I55" i="42"/>
  <c r="I51" i="42"/>
  <c r="I47" i="42"/>
  <c r="I43" i="42"/>
  <c r="I39" i="42"/>
  <c r="I35" i="42"/>
  <c r="I31" i="42"/>
  <c r="I27" i="42"/>
  <c r="I23" i="42"/>
  <c r="I19" i="42"/>
  <c r="I15" i="42"/>
  <c r="I11" i="42"/>
  <c r="I167" i="41"/>
  <c r="I163" i="41"/>
  <c r="I159" i="41"/>
  <c r="I155" i="41"/>
  <c r="I151" i="41"/>
  <c r="I147" i="41"/>
  <c r="I143" i="41"/>
  <c r="I139" i="41"/>
  <c r="I135" i="41"/>
  <c r="I131" i="41"/>
  <c r="I127" i="41"/>
  <c r="I123" i="41"/>
  <c r="I119" i="41"/>
  <c r="I115" i="41"/>
  <c r="I111" i="41"/>
  <c r="I107" i="41"/>
  <c r="I103" i="41"/>
  <c r="I99" i="41"/>
  <c r="I95" i="41"/>
  <c r="I91" i="41"/>
  <c r="I87" i="41"/>
  <c r="I83" i="41"/>
  <c r="I79" i="41"/>
  <c r="I75" i="41"/>
  <c r="I71" i="41"/>
  <c r="I67" i="41"/>
  <c r="I63" i="41"/>
  <c r="I59" i="41"/>
  <c r="I55" i="41"/>
  <c r="I51" i="41"/>
  <c r="I47" i="41"/>
  <c r="I43" i="41"/>
  <c r="I39" i="41"/>
  <c r="I35" i="41"/>
  <c r="I31" i="41"/>
  <c r="I27" i="41"/>
  <c r="I23" i="41"/>
  <c r="I19" i="41"/>
  <c r="I15" i="41"/>
  <c r="I11" i="41"/>
  <c r="I167" i="40"/>
  <c r="I163" i="40"/>
  <c r="I159" i="40"/>
  <c r="I155" i="40"/>
  <c r="I151" i="40"/>
  <c r="I147" i="40"/>
  <c r="I143" i="40"/>
  <c r="I139" i="40"/>
  <c r="I135" i="40"/>
  <c r="I131" i="40"/>
  <c r="I127" i="40"/>
  <c r="I123" i="40"/>
  <c r="I119" i="40"/>
  <c r="I115" i="40"/>
  <c r="I111" i="40"/>
  <c r="I107" i="40"/>
  <c r="I103" i="40"/>
  <c r="I99" i="40"/>
  <c r="I95" i="40"/>
  <c r="I91" i="40"/>
  <c r="I87" i="40"/>
  <c r="I83" i="40"/>
  <c r="I79" i="40"/>
  <c r="I75" i="40"/>
  <c r="I71" i="40"/>
  <c r="I67" i="40"/>
  <c r="I63" i="40"/>
  <c r="I59" i="40"/>
  <c r="I55" i="40"/>
  <c r="I51" i="40"/>
  <c r="I47" i="40"/>
  <c r="I43" i="40"/>
  <c r="I39" i="40"/>
  <c r="I35" i="40"/>
  <c r="I31" i="40"/>
  <c r="I27" i="40"/>
  <c r="I23" i="40"/>
  <c r="I19" i="40"/>
  <c r="I15" i="40"/>
  <c r="I11" i="40"/>
  <c r="I167" i="39"/>
  <c r="I163" i="39"/>
  <c r="I159" i="39"/>
  <c r="I155" i="39"/>
  <c r="I151" i="39"/>
  <c r="I147" i="39"/>
  <c r="I143" i="39"/>
  <c r="I139" i="39"/>
  <c r="I135" i="39"/>
  <c r="I131" i="39"/>
  <c r="I127" i="39"/>
  <c r="I123" i="39"/>
  <c r="I119" i="39"/>
  <c r="I115" i="39"/>
  <c r="I111" i="39"/>
  <c r="I107" i="39"/>
  <c r="I103" i="39"/>
  <c r="I99" i="39"/>
  <c r="I95" i="39"/>
  <c r="I91" i="39"/>
  <c r="I87" i="39"/>
  <c r="I83" i="39"/>
  <c r="I79" i="39"/>
  <c r="I75" i="39"/>
  <c r="I71" i="39"/>
  <c r="I67" i="39"/>
  <c r="I63" i="39"/>
  <c r="I59" i="39"/>
  <c r="I55" i="39"/>
  <c r="I51" i="39"/>
  <c r="I47" i="39"/>
  <c r="I43" i="39"/>
  <c r="I39" i="39"/>
  <c r="I35" i="39"/>
  <c r="I31" i="39"/>
  <c r="I27" i="39"/>
  <c r="I23" i="39"/>
  <c r="I19" i="39"/>
  <c r="I15" i="39"/>
  <c r="I11" i="39"/>
  <c r="I167" i="38"/>
  <c r="I163" i="38"/>
  <c r="I159" i="38"/>
  <c r="I155" i="38"/>
  <c r="I151" i="38"/>
  <c r="I147" i="38"/>
  <c r="I143" i="38"/>
  <c r="I139" i="38"/>
  <c r="I135" i="38"/>
  <c r="I131" i="38"/>
  <c r="I127" i="38"/>
  <c r="I123" i="38"/>
  <c r="I119" i="38"/>
  <c r="I115" i="38"/>
  <c r="I111" i="38"/>
  <c r="I107" i="38"/>
  <c r="I103" i="38"/>
  <c r="I99" i="38"/>
  <c r="I95" i="38"/>
  <c r="I91" i="38"/>
  <c r="I87" i="38"/>
  <c r="I83" i="38"/>
  <c r="I79" i="38"/>
  <c r="I75" i="38"/>
  <c r="I71" i="38"/>
  <c r="I67" i="38"/>
  <c r="I63" i="38"/>
  <c r="I59" i="38"/>
  <c r="I55" i="38"/>
  <c r="I51" i="38"/>
  <c r="I47" i="38"/>
  <c r="I43" i="38"/>
  <c r="I39" i="38"/>
  <c r="I35" i="38"/>
  <c r="I31" i="38"/>
  <c r="I27" i="38"/>
  <c r="I23" i="38"/>
  <c r="I19" i="38"/>
  <c r="I15" i="38"/>
  <c r="I11" i="38"/>
  <c r="I167" i="37"/>
  <c r="I163" i="37"/>
  <c r="I159" i="37"/>
  <c r="I155" i="37"/>
  <c r="I151" i="37"/>
  <c r="I147" i="37"/>
  <c r="I143" i="37"/>
  <c r="I139" i="37"/>
  <c r="I135" i="37"/>
  <c r="I131" i="37"/>
  <c r="I127" i="37"/>
  <c r="I123" i="37"/>
  <c r="I119" i="37"/>
  <c r="I115" i="37"/>
  <c r="I111" i="37"/>
  <c r="I107" i="37"/>
  <c r="I103" i="37"/>
  <c r="I99" i="37"/>
  <c r="I95" i="37"/>
  <c r="I91" i="37"/>
  <c r="I87" i="37"/>
  <c r="I83" i="37"/>
  <c r="I79" i="37"/>
  <c r="I75" i="37"/>
  <c r="I71" i="37"/>
  <c r="I67" i="37"/>
  <c r="I63" i="37"/>
  <c r="I59" i="37"/>
  <c r="I55" i="37"/>
  <c r="I51" i="37"/>
  <c r="I47" i="37"/>
  <c r="I43" i="37"/>
  <c r="I39" i="37"/>
  <c r="I35" i="37"/>
  <c r="I31" i="37"/>
  <c r="I27" i="37"/>
  <c r="I23" i="37"/>
  <c r="I19" i="37"/>
  <c r="I15" i="37"/>
  <c r="I11" i="37"/>
  <c r="I167" i="36"/>
  <c r="I163" i="36"/>
  <c r="I159" i="36"/>
  <c r="I155" i="36"/>
  <c r="I151" i="36"/>
  <c r="I147" i="36"/>
  <c r="I143" i="36"/>
  <c r="I139" i="36"/>
  <c r="I135" i="36"/>
  <c r="I131" i="36"/>
  <c r="I127" i="36"/>
  <c r="I123" i="36"/>
  <c r="I119" i="36"/>
  <c r="I115" i="36"/>
  <c r="I111" i="36"/>
  <c r="I107" i="36"/>
  <c r="I103" i="36"/>
  <c r="I99" i="36"/>
  <c r="I95" i="36"/>
  <c r="I91" i="36"/>
  <c r="I87" i="36"/>
  <c r="I83" i="36"/>
  <c r="I79" i="36"/>
  <c r="I75" i="36"/>
  <c r="I71" i="36"/>
  <c r="I67" i="36"/>
  <c r="I63" i="36"/>
  <c r="I59" i="36"/>
  <c r="I55" i="36"/>
  <c r="I51" i="36"/>
  <c r="I47" i="36"/>
  <c r="I43" i="36"/>
  <c r="I39" i="36"/>
  <c r="I35" i="36"/>
  <c r="I31" i="36"/>
  <c r="I27" i="36"/>
  <c r="I23" i="36"/>
  <c r="I19" i="36"/>
  <c r="I15" i="36"/>
  <c r="I11" i="36"/>
  <c r="I167" i="35"/>
  <c r="AT167" i="35" s="1"/>
  <c r="I163" i="35"/>
  <c r="I159" i="35"/>
  <c r="I155" i="35"/>
  <c r="I151" i="35"/>
  <c r="I147" i="35"/>
  <c r="I143" i="35"/>
  <c r="I139" i="35"/>
  <c r="I135" i="35"/>
  <c r="I131" i="35"/>
  <c r="I127" i="35"/>
  <c r="I123" i="35"/>
  <c r="I119" i="35"/>
  <c r="I115" i="35"/>
  <c r="I111" i="35"/>
  <c r="I107" i="35"/>
  <c r="I103" i="35"/>
  <c r="I99" i="35"/>
  <c r="I95" i="35"/>
  <c r="I91" i="35"/>
  <c r="I87" i="35"/>
  <c r="I83" i="35"/>
  <c r="I79" i="35"/>
  <c r="I75" i="35"/>
  <c r="I71" i="35"/>
  <c r="I67" i="35"/>
  <c r="I63" i="35"/>
  <c r="I59" i="35"/>
  <c r="I55" i="35"/>
  <c r="I51" i="35"/>
  <c r="I47" i="35"/>
  <c r="I43" i="35"/>
  <c r="I39" i="35"/>
  <c r="I35" i="35"/>
  <c r="I31" i="35"/>
  <c r="I27" i="35"/>
  <c r="I23" i="35"/>
  <c r="I19" i="35"/>
  <c r="I15" i="35"/>
  <c r="I11" i="35"/>
  <c r="I167" i="34"/>
  <c r="AT167" i="34" s="1"/>
  <c r="I163" i="34"/>
  <c r="I159" i="34"/>
  <c r="I155" i="34"/>
  <c r="I151" i="34"/>
  <c r="I147" i="34"/>
  <c r="I143" i="34"/>
  <c r="I139" i="34"/>
  <c r="I135" i="34"/>
  <c r="I131" i="34"/>
  <c r="I127" i="34"/>
  <c r="I123" i="34"/>
  <c r="I119" i="34"/>
  <c r="I115" i="34"/>
  <c r="I111" i="34"/>
  <c r="I107" i="34"/>
  <c r="I103" i="34"/>
  <c r="I99" i="34"/>
  <c r="I95" i="34"/>
  <c r="I91" i="34"/>
  <c r="I87" i="34"/>
  <c r="I83" i="34"/>
  <c r="I79" i="34"/>
  <c r="I75" i="34"/>
  <c r="I71" i="34"/>
  <c r="I67" i="34"/>
  <c r="I63" i="34"/>
  <c r="I59" i="34"/>
  <c r="I55" i="34"/>
  <c r="I51" i="34"/>
  <c r="I47" i="34"/>
  <c r="I43" i="34"/>
  <c r="I39" i="34"/>
  <c r="I35" i="34"/>
  <c r="I31" i="34"/>
  <c r="I27" i="34"/>
  <c r="I23" i="34"/>
  <c r="I19" i="34"/>
  <c r="I15" i="34"/>
  <c r="I11" i="34"/>
  <c r="I167" i="33"/>
  <c r="AT167" i="33" s="1"/>
  <c r="I163" i="33"/>
  <c r="I159" i="33"/>
  <c r="I155" i="33"/>
  <c r="I151" i="33"/>
  <c r="I147" i="33"/>
  <c r="I143" i="33"/>
  <c r="I139" i="33"/>
  <c r="I135" i="33"/>
  <c r="I131" i="33"/>
  <c r="I127" i="33"/>
  <c r="I123" i="33"/>
  <c r="I119" i="33"/>
  <c r="I115" i="33"/>
  <c r="I111" i="33"/>
  <c r="I107" i="33"/>
  <c r="I103" i="33"/>
  <c r="I99" i="33"/>
  <c r="I95" i="33"/>
  <c r="I91" i="33"/>
  <c r="I87" i="33"/>
  <c r="I83" i="33"/>
  <c r="I79" i="33"/>
  <c r="I75" i="33"/>
  <c r="I71" i="33"/>
  <c r="I67" i="33"/>
  <c r="I63" i="33"/>
  <c r="I59" i="33"/>
  <c r="I55" i="33"/>
  <c r="I51" i="33"/>
  <c r="I47" i="33"/>
  <c r="I43" i="33"/>
  <c r="I39" i="33"/>
  <c r="I35" i="33"/>
  <c r="I31" i="33"/>
  <c r="I27" i="33"/>
  <c r="I23" i="33"/>
  <c r="I19" i="33"/>
  <c r="I15" i="33"/>
  <c r="I11" i="33"/>
  <c r="I167" i="32"/>
  <c r="AT167" i="32" s="1"/>
  <c r="I163" i="32"/>
  <c r="I159" i="32"/>
  <c r="I155" i="32"/>
  <c r="I151" i="32"/>
  <c r="I147" i="32"/>
  <c r="I143" i="32"/>
  <c r="I139" i="32"/>
  <c r="I135" i="32"/>
  <c r="I131" i="32"/>
  <c r="I127" i="32"/>
  <c r="I123" i="32"/>
  <c r="I119" i="32"/>
  <c r="I115" i="32"/>
  <c r="I111" i="32"/>
  <c r="I107" i="32"/>
  <c r="I103" i="32"/>
  <c r="I99" i="32"/>
  <c r="I95" i="32"/>
  <c r="I91" i="32"/>
  <c r="I87" i="32"/>
  <c r="I83" i="32"/>
  <c r="I79" i="32"/>
  <c r="I75" i="32"/>
  <c r="I71" i="32"/>
  <c r="I67" i="32"/>
  <c r="I63" i="32"/>
  <c r="I59" i="32"/>
  <c r="I55" i="32"/>
  <c r="I51" i="32"/>
  <c r="I47" i="32"/>
  <c r="I43" i="32"/>
  <c r="I39" i="32"/>
  <c r="I35" i="32"/>
  <c r="I31" i="32"/>
  <c r="I27" i="32"/>
  <c r="I23" i="32"/>
  <c r="I19" i="32"/>
  <c r="I15" i="32"/>
  <c r="I11" i="32"/>
  <c r="I167" i="31"/>
  <c r="AT167" i="31" s="1"/>
  <c r="I163" i="31"/>
  <c r="I159" i="31"/>
  <c r="I155" i="31"/>
  <c r="I151" i="31"/>
  <c r="I147" i="31"/>
  <c r="I143" i="31"/>
  <c r="I139" i="31"/>
  <c r="I135" i="31"/>
  <c r="I131" i="31"/>
  <c r="I127" i="31"/>
  <c r="I123" i="31"/>
  <c r="I119" i="31"/>
  <c r="I115" i="31"/>
  <c r="I111" i="31"/>
  <c r="I107" i="31"/>
  <c r="I103" i="31"/>
  <c r="I99" i="31"/>
  <c r="I95" i="31"/>
  <c r="I91" i="31"/>
  <c r="I87" i="31"/>
  <c r="I83" i="31"/>
  <c r="I79" i="31"/>
  <c r="I75" i="31"/>
  <c r="I71" i="31"/>
  <c r="I67" i="31"/>
  <c r="I63" i="31"/>
  <c r="I59" i="31"/>
  <c r="I55" i="31"/>
  <c r="I51" i="31"/>
  <c r="I47" i="31"/>
  <c r="I43" i="31"/>
  <c r="I39" i="31"/>
  <c r="I35" i="31"/>
  <c r="I31" i="31"/>
  <c r="I27" i="31"/>
  <c r="I23" i="31"/>
  <c r="I19" i="31"/>
  <c r="I15" i="31"/>
  <c r="I11" i="31"/>
  <c r="I167" i="30"/>
  <c r="AT167" i="30" s="1"/>
  <c r="I163" i="30"/>
  <c r="I159" i="30"/>
  <c r="I155" i="30"/>
  <c r="I151" i="30"/>
  <c r="I147" i="30"/>
  <c r="I143" i="30"/>
  <c r="I139" i="30"/>
  <c r="I135" i="30"/>
  <c r="I131" i="30"/>
  <c r="I127" i="30"/>
  <c r="I123" i="30"/>
  <c r="I119" i="30"/>
  <c r="I115" i="30"/>
  <c r="I111" i="30"/>
  <c r="I107" i="30"/>
  <c r="I103" i="30"/>
  <c r="I99" i="30"/>
  <c r="I95" i="30"/>
  <c r="I91" i="30"/>
  <c r="I87" i="30"/>
  <c r="I83" i="30"/>
  <c r="I79" i="30"/>
  <c r="I75" i="30"/>
  <c r="I71" i="30"/>
  <c r="I67" i="30"/>
  <c r="I63" i="30"/>
  <c r="I59" i="30"/>
  <c r="I55" i="30"/>
  <c r="I51" i="30"/>
  <c r="I47" i="30"/>
  <c r="I43" i="30"/>
  <c r="I39" i="30"/>
  <c r="I35" i="30"/>
  <c r="I31" i="30"/>
  <c r="I27" i="30"/>
  <c r="I23" i="30"/>
  <c r="I19" i="30"/>
  <c r="I15" i="30"/>
  <c r="I11" i="30"/>
  <c r="I167" i="29"/>
  <c r="AT167" i="29" s="1"/>
  <c r="I163" i="29"/>
  <c r="I159" i="29"/>
  <c r="I155" i="29"/>
  <c r="I151" i="29"/>
  <c r="I147" i="29"/>
  <c r="I143" i="29"/>
  <c r="I139" i="29"/>
  <c r="I135" i="29"/>
  <c r="I131" i="29"/>
  <c r="I127" i="29"/>
  <c r="I123" i="29"/>
  <c r="I119" i="29"/>
  <c r="I115" i="29"/>
  <c r="I111" i="29"/>
  <c r="I107" i="29"/>
  <c r="I103" i="29"/>
  <c r="I99" i="29"/>
  <c r="I95" i="29"/>
  <c r="I91" i="29"/>
  <c r="I87" i="29"/>
  <c r="I83" i="29"/>
  <c r="I79" i="29"/>
  <c r="I75" i="29"/>
  <c r="I71" i="29"/>
  <c r="I67" i="29"/>
  <c r="I63" i="29"/>
  <c r="I59" i="29"/>
  <c r="I55" i="29"/>
  <c r="I51" i="29"/>
  <c r="I47" i="29"/>
  <c r="I43" i="29"/>
  <c r="I39" i="29"/>
  <c r="I35" i="29"/>
  <c r="I31" i="29"/>
  <c r="I27" i="29"/>
  <c r="I23" i="29"/>
  <c r="I19" i="29"/>
  <c r="I15" i="29"/>
  <c r="I11" i="29"/>
  <c r="I167" i="28"/>
  <c r="I163" i="28"/>
  <c r="I159" i="28"/>
  <c r="I155" i="28"/>
  <c r="I151" i="28"/>
  <c r="I147" i="28"/>
  <c r="I143" i="28"/>
  <c r="I139" i="28"/>
  <c r="I135" i="28"/>
  <c r="I131" i="28"/>
  <c r="I127" i="28"/>
  <c r="I123" i="28"/>
  <c r="I119" i="28"/>
  <c r="I115" i="28"/>
  <c r="I111" i="28"/>
  <c r="I107" i="28"/>
  <c r="I103" i="28"/>
  <c r="I99" i="28"/>
  <c r="I95" i="28"/>
  <c r="I91" i="28"/>
  <c r="I87" i="28"/>
  <c r="I83" i="28"/>
  <c r="I79" i="28"/>
  <c r="I75" i="28"/>
  <c r="I71" i="28"/>
  <c r="I67" i="28"/>
  <c r="I63" i="28"/>
  <c r="I59" i="28"/>
  <c r="I55" i="28"/>
  <c r="I51" i="28"/>
  <c r="I47" i="28"/>
  <c r="I43" i="28"/>
  <c r="I39" i="28"/>
  <c r="I35" i="28"/>
  <c r="I31" i="28"/>
  <c r="I27" i="28"/>
  <c r="I23" i="28"/>
  <c r="I19" i="28"/>
  <c r="I15" i="28"/>
  <c r="I11" i="28"/>
  <c r="I167" i="27"/>
  <c r="I163" i="27"/>
  <c r="I159" i="27"/>
  <c r="I155" i="27"/>
  <c r="I151" i="27"/>
  <c r="I147" i="27"/>
  <c r="I143" i="27"/>
  <c r="I139" i="27"/>
  <c r="I135" i="27"/>
  <c r="I131" i="27"/>
  <c r="I127" i="27"/>
  <c r="I123" i="27"/>
  <c r="I119" i="27"/>
  <c r="I115" i="27"/>
  <c r="I111" i="27"/>
  <c r="I107" i="27"/>
  <c r="I103" i="27"/>
  <c r="I99" i="27"/>
  <c r="I95" i="27"/>
  <c r="I91" i="27"/>
  <c r="I87" i="27"/>
  <c r="I83" i="27"/>
  <c r="I79" i="27"/>
  <c r="I75" i="27"/>
  <c r="I71" i="27"/>
  <c r="I67" i="27"/>
  <c r="I63" i="27"/>
  <c r="I59" i="27"/>
  <c r="I55" i="27"/>
  <c r="I51" i="27"/>
  <c r="I47" i="27"/>
  <c r="I43" i="27"/>
  <c r="I39" i="27"/>
  <c r="I35" i="27"/>
  <c r="I31" i="27"/>
  <c r="I27" i="27"/>
  <c r="I23" i="27"/>
  <c r="I19" i="27"/>
  <c r="I15" i="27"/>
  <c r="I11" i="27"/>
  <c r="I167" i="26"/>
  <c r="I163" i="26"/>
  <c r="I159" i="26"/>
  <c r="I155" i="26"/>
  <c r="I151" i="26"/>
  <c r="I147" i="26"/>
  <c r="I143" i="26"/>
  <c r="I139" i="26"/>
  <c r="I135" i="26"/>
  <c r="I131" i="26"/>
  <c r="I127" i="26"/>
  <c r="I123" i="26"/>
  <c r="I119" i="26"/>
  <c r="I115" i="26"/>
  <c r="I111" i="26"/>
  <c r="I107" i="26"/>
  <c r="I103" i="26"/>
  <c r="I99" i="26"/>
  <c r="I95" i="26"/>
  <c r="I91" i="26"/>
  <c r="I87" i="26"/>
  <c r="I83" i="26"/>
  <c r="I79" i="26"/>
  <c r="I75" i="26"/>
  <c r="I71" i="26"/>
  <c r="I67" i="26"/>
  <c r="I63" i="26"/>
  <c r="I59" i="26"/>
  <c r="I55" i="26"/>
  <c r="I51" i="26"/>
  <c r="I47" i="26"/>
  <c r="I43" i="26"/>
  <c r="I39" i="26"/>
  <c r="I35" i="26"/>
  <c r="I31" i="26"/>
  <c r="I27" i="26"/>
  <c r="I23" i="26"/>
  <c r="I19" i="26"/>
  <c r="I15" i="26"/>
  <c r="I11" i="26"/>
  <c r="I167" i="25"/>
  <c r="AT167" i="25" s="1"/>
  <c r="I163" i="25"/>
  <c r="I159" i="25"/>
  <c r="I155" i="25"/>
  <c r="I151" i="25"/>
  <c r="I147" i="25"/>
  <c r="I143" i="25"/>
  <c r="I139" i="25"/>
  <c r="I135" i="25"/>
  <c r="I131" i="25"/>
  <c r="I127" i="25"/>
  <c r="I123" i="25"/>
  <c r="I119" i="25"/>
  <c r="I115" i="25"/>
  <c r="I111" i="25"/>
  <c r="I107" i="25"/>
  <c r="I103" i="25"/>
  <c r="I99" i="25"/>
  <c r="I95" i="25"/>
  <c r="I91" i="25"/>
  <c r="I87" i="25"/>
  <c r="I83" i="25"/>
  <c r="I79" i="25"/>
  <c r="I75" i="25"/>
  <c r="I71" i="25"/>
  <c r="I67" i="25"/>
  <c r="I63" i="25"/>
  <c r="I59" i="25"/>
  <c r="I55" i="25"/>
  <c r="I51" i="25"/>
  <c r="I47" i="25"/>
  <c r="I43" i="25"/>
  <c r="I39" i="25"/>
  <c r="I35" i="25"/>
  <c r="I31" i="25"/>
  <c r="I27" i="25"/>
  <c r="I23" i="25"/>
  <c r="I19" i="25"/>
  <c r="I15" i="25"/>
  <c r="I11" i="25"/>
  <c r="AY107" i="2"/>
  <c r="AZ111" i="2"/>
  <c r="AZ115" i="2"/>
  <c r="AZ119" i="2"/>
  <c r="AY103" i="2" l="1"/>
  <c r="M103" i="2" s="1"/>
  <c r="M107" i="2"/>
  <c r="AT167" i="26"/>
  <c r="AD167" i="26" s="1"/>
  <c r="AT167" i="27"/>
  <c r="AD167" i="27" s="1"/>
  <c r="AT167" i="28"/>
  <c r="AD167" i="28" s="1"/>
  <c r="AT167" i="37"/>
  <c r="AD167" i="37" s="1"/>
  <c r="AT167" i="38"/>
  <c r="AD167" i="38" s="1"/>
  <c r="AT167" i="39"/>
  <c r="AD167" i="39" s="1"/>
  <c r="AT167" i="41"/>
  <c r="AD167" i="41" s="1"/>
  <c r="AT167" i="43"/>
  <c r="AD167" i="43" s="1"/>
  <c r="AD167" i="25"/>
  <c r="AD167" i="29"/>
  <c r="AD167" i="30"/>
  <c r="AD167" i="31"/>
  <c r="AD167" i="32"/>
  <c r="AD167" i="33"/>
  <c r="AD167" i="34"/>
  <c r="AD167" i="35"/>
  <c r="AT167" i="36"/>
  <c r="AD167" i="36" s="1"/>
  <c r="AT167" i="40"/>
  <c r="AD167" i="40" s="1"/>
  <c r="AT167" i="42"/>
  <c r="AD167" i="42" s="1"/>
  <c r="AT163" i="25"/>
  <c r="AD163" i="25" s="1"/>
  <c r="AT163" i="26"/>
  <c r="AD163" i="26" s="1"/>
  <c r="AT163" i="27"/>
  <c r="AD163" i="27" s="1"/>
  <c r="AT163" i="28"/>
  <c r="AD163" i="28" s="1"/>
  <c r="AT163" i="29"/>
  <c r="AD163" i="29" s="1"/>
  <c r="AT163" i="30"/>
  <c r="AD163" i="30" s="1"/>
  <c r="AT163" i="31"/>
  <c r="AD163" i="31" s="1"/>
  <c r="AT163" i="32"/>
  <c r="AD163" i="32" s="1"/>
  <c r="AT163" i="33"/>
  <c r="AD163" i="33" s="1"/>
  <c r="AT163" i="34"/>
  <c r="AD163" i="34" s="1"/>
  <c r="AT163" i="35"/>
  <c r="AD163" i="35" s="1"/>
  <c r="AT163" i="36"/>
  <c r="AD163" i="36" s="1"/>
  <c r="AT163" i="37"/>
  <c r="AD163" i="37" s="1"/>
  <c r="AT163" i="38"/>
  <c r="AD163" i="38" s="1"/>
  <c r="AT163" i="39"/>
  <c r="AD163" i="39" s="1"/>
  <c r="AT163" i="41"/>
  <c r="AD163" i="41" s="1"/>
  <c r="AT163" i="43"/>
  <c r="AD163" i="43" s="1"/>
  <c r="AT87" i="43"/>
  <c r="AD87" i="43" s="1"/>
  <c r="AT159" i="43"/>
  <c r="AT87" i="42"/>
  <c r="AT83" i="42" s="1"/>
  <c r="AD83" i="42" s="1"/>
  <c r="AT163" i="42"/>
  <c r="AD163" i="42" s="1"/>
  <c r="AT87" i="41"/>
  <c r="AD87" i="41" s="1"/>
  <c r="AT87" i="40"/>
  <c r="AD87" i="40" s="1"/>
  <c r="AT87" i="39"/>
  <c r="AD87" i="39" s="1"/>
  <c r="AT87" i="38"/>
  <c r="AD87" i="38" s="1"/>
  <c r="AT159" i="38"/>
  <c r="AT87" i="37"/>
  <c r="AD87" i="37" s="1"/>
  <c r="AT87" i="36"/>
  <c r="AD87" i="36" s="1"/>
  <c r="AT159" i="36"/>
  <c r="AT87" i="35"/>
  <c r="AD87" i="35" s="1"/>
  <c r="AT87" i="34"/>
  <c r="AD87" i="34" s="1"/>
  <c r="AT159" i="34"/>
  <c r="AT87" i="33"/>
  <c r="AD87" i="33" s="1"/>
  <c r="AT87" i="32"/>
  <c r="AD87" i="32" s="1"/>
  <c r="AT159" i="32"/>
  <c r="AT87" i="31"/>
  <c r="AD87" i="31" s="1"/>
  <c r="AT159" i="31"/>
  <c r="AT87" i="30"/>
  <c r="AD87" i="30" s="1"/>
  <c r="AT159" i="30"/>
  <c r="AT87" i="29"/>
  <c r="AD87" i="29" s="1"/>
  <c r="AT159" i="29"/>
  <c r="AT87" i="28"/>
  <c r="AD87" i="28" s="1"/>
  <c r="AT159" i="28"/>
  <c r="AT87" i="27"/>
  <c r="AD87" i="27" s="1"/>
  <c r="AT159" i="27"/>
  <c r="AT87" i="26"/>
  <c r="AD87" i="26" s="1"/>
  <c r="AT159" i="26"/>
  <c r="AT87" i="25"/>
  <c r="AD87" i="25" s="1"/>
  <c r="AT159" i="25"/>
  <c r="AY99" i="2"/>
  <c r="M99" i="2" s="1"/>
  <c r="AT159" i="33" l="1"/>
  <c r="AT159" i="35"/>
  <c r="AD159" i="35" s="1"/>
  <c r="AT159" i="37"/>
  <c r="AT159" i="39"/>
  <c r="AD159" i="39" s="1"/>
  <c r="AT159" i="41"/>
  <c r="AT163" i="40"/>
  <c r="AD87" i="42"/>
  <c r="AT155" i="25"/>
  <c r="AD155" i="25" s="1"/>
  <c r="AD159" i="25"/>
  <c r="AT155" i="27"/>
  <c r="AD155" i="27" s="1"/>
  <c r="AD159" i="27"/>
  <c r="AT155" i="29"/>
  <c r="AD155" i="29" s="1"/>
  <c r="AD159" i="29"/>
  <c r="AT155" i="31"/>
  <c r="AD155" i="31" s="1"/>
  <c r="AD159" i="31"/>
  <c r="AT155" i="33"/>
  <c r="AD155" i="33" s="1"/>
  <c r="AD159" i="33"/>
  <c r="AT155" i="35"/>
  <c r="AD155" i="35" s="1"/>
  <c r="AT155" i="37"/>
  <c r="AD155" i="37" s="1"/>
  <c r="AD159" i="37"/>
  <c r="AT159" i="42"/>
  <c r="AT155" i="43"/>
  <c r="AD155" i="43" s="1"/>
  <c r="AD159" i="43"/>
  <c r="AT155" i="26"/>
  <c r="AD155" i="26" s="1"/>
  <c r="AD159" i="26"/>
  <c r="AT155" i="28"/>
  <c r="AD155" i="28" s="1"/>
  <c r="AD159" i="28"/>
  <c r="AT155" i="30"/>
  <c r="AD155" i="30" s="1"/>
  <c r="AD159" i="30"/>
  <c r="AT155" i="32"/>
  <c r="AD155" i="32" s="1"/>
  <c r="AD159" i="32"/>
  <c r="AT155" i="34"/>
  <c r="AD155" i="34" s="1"/>
  <c r="AD159" i="34"/>
  <c r="AT155" i="36"/>
  <c r="AD155" i="36" s="1"/>
  <c r="AD159" i="36"/>
  <c r="AT155" i="38"/>
  <c r="AD155" i="38" s="1"/>
  <c r="AD159" i="38"/>
  <c r="AT155" i="41"/>
  <c r="AD155" i="41" s="1"/>
  <c r="AD159" i="41"/>
  <c r="AT151" i="43"/>
  <c r="AD151" i="43" s="1"/>
  <c r="AT83" i="43"/>
  <c r="AD83" i="43" s="1"/>
  <c r="AT79" i="42"/>
  <c r="AD79" i="42" s="1"/>
  <c r="AT83" i="41"/>
  <c r="AD83" i="41" s="1"/>
  <c r="AT83" i="40"/>
  <c r="AD83" i="40" s="1"/>
  <c r="AT83" i="39"/>
  <c r="AD83" i="39" s="1"/>
  <c r="AT151" i="38"/>
  <c r="AD151" i="38" s="1"/>
  <c r="AT83" i="38"/>
  <c r="AD83" i="38" s="1"/>
  <c r="AT83" i="37"/>
  <c r="AD83" i="37" s="1"/>
  <c r="AT83" i="36"/>
  <c r="AD83" i="36" s="1"/>
  <c r="AT83" i="35"/>
  <c r="AD83" i="35" s="1"/>
  <c r="AT83" i="34"/>
  <c r="AD83" i="34" s="1"/>
  <c r="AT83" i="33"/>
  <c r="AD83" i="33" s="1"/>
  <c r="AT83" i="32"/>
  <c r="AD83" i="32" s="1"/>
  <c r="AT83" i="31"/>
  <c r="AD83" i="31" s="1"/>
  <c r="AT83" i="30"/>
  <c r="AD83" i="30" s="1"/>
  <c r="AT83" i="29"/>
  <c r="AD83" i="29" s="1"/>
  <c r="AT83" i="28"/>
  <c r="AD83" i="28" s="1"/>
  <c r="AT83" i="27"/>
  <c r="AD83" i="27" s="1"/>
  <c r="AT83" i="26"/>
  <c r="AD83" i="26" s="1"/>
  <c r="AT83" i="25"/>
  <c r="AD83" i="25" s="1"/>
  <c r="AY95" i="2"/>
  <c r="M95" i="2" s="1"/>
  <c r="AT151" i="26" l="1"/>
  <c r="AD151" i="26" s="1"/>
  <c r="AT151" i="30"/>
  <c r="AD151" i="30" s="1"/>
  <c r="AT151" i="34"/>
  <c r="AD151" i="34" s="1"/>
  <c r="AT151" i="28"/>
  <c r="AD151" i="28" s="1"/>
  <c r="AT151" i="32"/>
  <c r="AD151" i="32" s="1"/>
  <c r="AT151" i="36"/>
  <c r="AD151" i="36" s="1"/>
  <c r="AT155" i="39"/>
  <c r="AD155" i="39" s="1"/>
  <c r="AD163" i="40"/>
  <c r="AT159" i="40"/>
  <c r="AT151" i="25"/>
  <c r="AD151" i="25" s="1"/>
  <c r="AT151" i="27"/>
  <c r="AD151" i="27" s="1"/>
  <c r="AT151" i="29"/>
  <c r="AD151" i="29" s="1"/>
  <c r="AT151" i="31"/>
  <c r="AD151" i="31" s="1"/>
  <c r="AT151" i="33"/>
  <c r="AD151" i="33" s="1"/>
  <c r="AT151" i="35"/>
  <c r="AD151" i="35" s="1"/>
  <c r="AT151" i="37"/>
  <c r="AD151" i="37" s="1"/>
  <c r="AT151" i="39"/>
  <c r="AD151" i="39" s="1"/>
  <c r="AT151" i="41"/>
  <c r="AD151" i="41" s="1"/>
  <c r="AD159" i="42"/>
  <c r="AT155" i="42"/>
  <c r="AT79" i="43"/>
  <c r="AD79" i="43" s="1"/>
  <c r="AT147" i="43"/>
  <c r="AD147" i="43" s="1"/>
  <c r="AT75" i="42"/>
  <c r="AD75" i="42" s="1"/>
  <c r="AT79" i="41"/>
  <c r="AD79" i="41" s="1"/>
  <c r="AT79" i="40"/>
  <c r="AD79" i="40" s="1"/>
  <c r="AT79" i="39"/>
  <c r="AD79" i="39" s="1"/>
  <c r="AT147" i="39"/>
  <c r="AD147" i="39" s="1"/>
  <c r="AT79" i="38"/>
  <c r="AD79" i="38" s="1"/>
  <c r="AT147" i="38"/>
  <c r="AD147" i="38" s="1"/>
  <c r="AT79" i="37"/>
  <c r="AD79" i="37" s="1"/>
  <c r="AT79" i="36"/>
  <c r="AD79" i="36" s="1"/>
  <c r="AT147" i="36"/>
  <c r="AD147" i="36" s="1"/>
  <c r="AT79" i="35"/>
  <c r="AD79" i="35" s="1"/>
  <c r="AT79" i="34"/>
  <c r="AD79" i="34" s="1"/>
  <c r="AT147" i="34"/>
  <c r="AD147" i="34" s="1"/>
  <c r="AT79" i="33"/>
  <c r="AD79" i="33" s="1"/>
  <c r="AT79" i="32"/>
  <c r="AD79" i="32" s="1"/>
  <c r="AT79" i="31"/>
  <c r="AD79" i="31" s="1"/>
  <c r="AT79" i="30"/>
  <c r="AD79" i="30" s="1"/>
  <c r="AT147" i="30"/>
  <c r="AD147" i="30" s="1"/>
  <c r="AT79" i="29"/>
  <c r="AD79" i="29" s="1"/>
  <c r="AT79" i="28"/>
  <c r="AD79" i="28" s="1"/>
  <c r="AT79" i="27"/>
  <c r="AD79" i="27" s="1"/>
  <c r="AT79" i="26"/>
  <c r="AD79" i="26" s="1"/>
  <c r="AT147" i="26"/>
  <c r="AD147" i="26" s="1"/>
  <c r="AT79" i="25"/>
  <c r="AD79" i="25" s="1"/>
  <c r="AY91" i="2"/>
  <c r="M91" i="2" s="1"/>
  <c r="AT147" i="28" l="1"/>
  <c r="AD147" i="28" s="1"/>
  <c r="AT147" i="31"/>
  <c r="AD147" i="31" s="1"/>
  <c r="AT147" i="32"/>
  <c r="AD147" i="32" s="1"/>
  <c r="AT147" i="27"/>
  <c r="AD147" i="27" s="1"/>
  <c r="AT147" i="35"/>
  <c r="AD147" i="35" s="1"/>
  <c r="AT147" i="25"/>
  <c r="AD147" i="25" s="1"/>
  <c r="AT147" i="29"/>
  <c r="AD147" i="29" s="1"/>
  <c r="AT147" i="33"/>
  <c r="AD147" i="33" s="1"/>
  <c r="AT147" i="37"/>
  <c r="AD147" i="37" s="1"/>
  <c r="AT155" i="40"/>
  <c r="AD159" i="40"/>
  <c r="AT147" i="41"/>
  <c r="AD147" i="41" s="1"/>
  <c r="AT151" i="42"/>
  <c r="AD155" i="42"/>
  <c r="AT143" i="43"/>
  <c r="AD143" i="43" s="1"/>
  <c r="AT75" i="43"/>
  <c r="AD75" i="43" s="1"/>
  <c r="AT71" i="42"/>
  <c r="AD71" i="42" s="1"/>
  <c r="AT143" i="41"/>
  <c r="AD143" i="41" s="1"/>
  <c r="AT75" i="41"/>
  <c r="AD75" i="41" s="1"/>
  <c r="AT75" i="40"/>
  <c r="AD75" i="40" s="1"/>
  <c r="AT143" i="39"/>
  <c r="AD143" i="39" s="1"/>
  <c r="AT75" i="39"/>
  <c r="AD75" i="39" s="1"/>
  <c r="AT143" i="38"/>
  <c r="AD143" i="38" s="1"/>
  <c r="AT75" i="38"/>
  <c r="AD75" i="38" s="1"/>
  <c r="AT143" i="37"/>
  <c r="AD143" i="37" s="1"/>
  <c r="AT75" i="37"/>
  <c r="AD75" i="37" s="1"/>
  <c r="AT143" i="36"/>
  <c r="AD143" i="36" s="1"/>
  <c r="AT75" i="36"/>
  <c r="AD75" i="36" s="1"/>
  <c r="AT143" i="35"/>
  <c r="AD143" i="35" s="1"/>
  <c r="AT75" i="35"/>
  <c r="AD75" i="35" s="1"/>
  <c r="AT143" i="34"/>
  <c r="AD143" i="34" s="1"/>
  <c r="AT75" i="34"/>
  <c r="AD75" i="34" s="1"/>
  <c r="AT75" i="33"/>
  <c r="AD75" i="33" s="1"/>
  <c r="AT143" i="32"/>
  <c r="AD143" i="32" s="1"/>
  <c r="AT75" i="32"/>
  <c r="AD75" i="32" s="1"/>
  <c r="AT75" i="31"/>
  <c r="AD75" i="31" s="1"/>
  <c r="AT143" i="30"/>
  <c r="AD143" i="30" s="1"/>
  <c r="AT75" i="30"/>
  <c r="AD75" i="30" s="1"/>
  <c r="AT143" i="29"/>
  <c r="AD143" i="29" s="1"/>
  <c r="AT75" i="29"/>
  <c r="AD75" i="29" s="1"/>
  <c r="AT143" i="28"/>
  <c r="AD143" i="28" s="1"/>
  <c r="AT75" i="28"/>
  <c r="AD75" i="28" s="1"/>
  <c r="AT75" i="27"/>
  <c r="AD75" i="27" s="1"/>
  <c r="AT143" i="26"/>
  <c r="AD143" i="26" s="1"/>
  <c r="AT75" i="26"/>
  <c r="AD75" i="26" s="1"/>
  <c r="AT75" i="25"/>
  <c r="AD75" i="25" s="1"/>
  <c r="AY87" i="2"/>
  <c r="M87" i="2" s="1"/>
  <c r="AT143" i="25" l="1"/>
  <c r="AD143" i="25" s="1"/>
  <c r="AT143" i="27"/>
  <c r="AD143" i="27" s="1"/>
  <c r="AT143" i="31"/>
  <c r="AD143" i="31" s="1"/>
  <c r="AT143" i="33"/>
  <c r="AD143" i="33" s="1"/>
  <c r="AD155" i="40"/>
  <c r="AT151" i="40"/>
  <c r="AD151" i="42"/>
  <c r="AT147" i="42"/>
  <c r="AT71" i="43"/>
  <c r="AD71" i="43" s="1"/>
  <c r="AT139" i="43"/>
  <c r="AD139" i="43" s="1"/>
  <c r="AT67" i="42"/>
  <c r="AD67" i="42" s="1"/>
  <c r="AT71" i="41"/>
  <c r="AD71" i="41" s="1"/>
  <c r="AT139" i="41"/>
  <c r="AD139" i="41" s="1"/>
  <c r="AT71" i="40"/>
  <c r="AD71" i="40" s="1"/>
  <c r="AT71" i="39"/>
  <c r="AD71" i="39" s="1"/>
  <c r="AT139" i="39"/>
  <c r="AD139" i="39" s="1"/>
  <c r="AT71" i="38"/>
  <c r="AD71" i="38" s="1"/>
  <c r="AT139" i="38"/>
  <c r="AD139" i="38" s="1"/>
  <c r="AT71" i="37"/>
  <c r="AD71" i="37" s="1"/>
  <c r="AT139" i="37"/>
  <c r="AD139" i="37" s="1"/>
  <c r="AT71" i="36"/>
  <c r="AD71" i="36" s="1"/>
  <c r="AT139" i="36"/>
  <c r="AD139" i="36" s="1"/>
  <c r="AT71" i="35"/>
  <c r="AD71" i="35" s="1"/>
  <c r="AT139" i="35"/>
  <c r="AD139" i="35" s="1"/>
  <c r="AT71" i="34"/>
  <c r="AD71" i="34" s="1"/>
  <c r="AT139" i="34"/>
  <c r="AD139" i="34" s="1"/>
  <c r="AT71" i="33"/>
  <c r="AD71" i="33" s="1"/>
  <c r="AT139" i="33"/>
  <c r="AD139" i="33" s="1"/>
  <c r="AT71" i="32"/>
  <c r="AD71" i="32" s="1"/>
  <c r="AT139" i="32"/>
  <c r="AD139" i="32" s="1"/>
  <c r="AT71" i="31"/>
  <c r="AD71" i="31" s="1"/>
  <c r="AT139" i="31"/>
  <c r="AD139" i="31" s="1"/>
  <c r="AT71" i="30"/>
  <c r="AD71" i="30" s="1"/>
  <c r="AT139" i="30"/>
  <c r="AD139" i="30" s="1"/>
  <c r="AT71" i="29"/>
  <c r="AD71" i="29" s="1"/>
  <c r="AT139" i="29"/>
  <c r="AD139" i="29" s="1"/>
  <c r="AT71" i="28"/>
  <c r="AD71" i="28" s="1"/>
  <c r="AT139" i="28"/>
  <c r="AD139" i="28" s="1"/>
  <c r="AT71" i="27"/>
  <c r="AD71" i="27" s="1"/>
  <c r="AT139" i="27"/>
  <c r="AD139" i="27" s="1"/>
  <c r="AT71" i="26"/>
  <c r="AD71" i="26" s="1"/>
  <c r="AT139" i="26"/>
  <c r="AD139" i="26" s="1"/>
  <c r="AT71" i="25"/>
  <c r="AD71" i="25" s="1"/>
  <c r="AT139" i="25"/>
  <c r="AD139" i="25" s="1"/>
  <c r="AY83" i="2"/>
  <c r="M83" i="2" s="1"/>
  <c r="AD151" i="40" l="1"/>
  <c r="AT147" i="40"/>
  <c r="AD147" i="42"/>
  <c r="AT143" i="42"/>
  <c r="AT67" i="43"/>
  <c r="AD67" i="43" s="1"/>
  <c r="AT135" i="43"/>
  <c r="AD135" i="43" s="1"/>
  <c r="AT63" i="42"/>
  <c r="AD63" i="42" s="1"/>
  <c r="AT135" i="41"/>
  <c r="AD135" i="41" s="1"/>
  <c r="AT67" i="41"/>
  <c r="AD67" i="41" s="1"/>
  <c r="AT67" i="40"/>
  <c r="AD67" i="40" s="1"/>
  <c r="AT135" i="39"/>
  <c r="AD135" i="39" s="1"/>
  <c r="AT67" i="39"/>
  <c r="AD67" i="39" s="1"/>
  <c r="AT135" i="38"/>
  <c r="AD135" i="38" s="1"/>
  <c r="AT67" i="38"/>
  <c r="AD67" i="38" s="1"/>
  <c r="AT135" i="37"/>
  <c r="AD135" i="37" s="1"/>
  <c r="AT67" i="37"/>
  <c r="AD67" i="37" s="1"/>
  <c r="AT135" i="36"/>
  <c r="AD135" i="36" s="1"/>
  <c r="AT67" i="36"/>
  <c r="AD67" i="36" s="1"/>
  <c r="AT135" i="35"/>
  <c r="AD135" i="35" s="1"/>
  <c r="AT67" i="35"/>
  <c r="AD67" i="35" s="1"/>
  <c r="AT135" i="34"/>
  <c r="AD135" i="34" s="1"/>
  <c r="AT67" i="34"/>
  <c r="AD67" i="34" s="1"/>
  <c r="AT135" i="33"/>
  <c r="AD135" i="33" s="1"/>
  <c r="AT67" i="33"/>
  <c r="AD67" i="33" s="1"/>
  <c r="AT135" i="32"/>
  <c r="AD135" i="32" s="1"/>
  <c r="AT67" i="32"/>
  <c r="AD67" i="32" s="1"/>
  <c r="AT67" i="31"/>
  <c r="AD67" i="31" s="1"/>
  <c r="AT135" i="31"/>
  <c r="AD135" i="31" s="1"/>
  <c r="AT135" i="30"/>
  <c r="AD135" i="30" s="1"/>
  <c r="AT67" i="30"/>
  <c r="AD67" i="30" s="1"/>
  <c r="AT135" i="29"/>
  <c r="AD135" i="29" s="1"/>
  <c r="AT67" i="29"/>
  <c r="AD67" i="29" s="1"/>
  <c r="AT135" i="28"/>
  <c r="AD135" i="28" s="1"/>
  <c r="AT67" i="28"/>
  <c r="AD67" i="28" s="1"/>
  <c r="AT135" i="27"/>
  <c r="AD135" i="27" s="1"/>
  <c r="AT67" i="27"/>
  <c r="AD67" i="27" s="1"/>
  <c r="AT135" i="26"/>
  <c r="AD135" i="26" s="1"/>
  <c r="AT67" i="26"/>
  <c r="AD67" i="26" s="1"/>
  <c r="AT135" i="25"/>
  <c r="AD135" i="25" s="1"/>
  <c r="AT67" i="25"/>
  <c r="AD67" i="25" s="1"/>
  <c r="AY79" i="2"/>
  <c r="M79" i="2" s="1"/>
  <c r="AD147" i="40" l="1"/>
  <c r="AT143" i="40"/>
  <c r="AD143" i="42"/>
  <c r="AT139" i="42"/>
  <c r="AT131" i="43"/>
  <c r="AD131" i="43" s="1"/>
  <c r="AT63" i="43"/>
  <c r="AD63" i="43" s="1"/>
  <c r="AT59" i="42"/>
  <c r="AD59" i="42" s="1"/>
  <c r="AT63" i="41"/>
  <c r="AD63" i="41" s="1"/>
  <c r="AT131" i="41"/>
  <c r="AD131" i="41" s="1"/>
  <c r="AT63" i="40"/>
  <c r="AD63" i="40" s="1"/>
  <c r="AT63" i="39"/>
  <c r="AD63" i="39" s="1"/>
  <c r="AT131" i="39"/>
  <c r="AD131" i="39" s="1"/>
  <c r="AT63" i="38"/>
  <c r="AD63" i="38" s="1"/>
  <c r="AT131" i="38"/>
  <c r="AD131" i="38" s="1"/>
  <c r="AT63" i="37"/>
  <c r="AD63" i="37" s="1"/>
  <c r="AT131" i="37"/>
  <c r="AD131" i="37" s="1"/>
  <c r="AT63" i="36"/>
  <c r="AD63" i="36" s="1"/>
  <c r="AT131" i="36"/>
  <c r="AD131" i="36" s="1"/>
  <c r="AT63" i="35"/>
  <c r="AD63" i="35" s="1"/>
  <c r="AT131" i="35"/>
  <c r="AD131" i="35" s="1"/>
  <c r="AT63" i="34"/>
  <c r="AD63" i="34" s="1"/>
  <c r="AT131" i="34"/>
  <c r="AD131" i="34" s="1"/>
  <c r="AT63" i="33"/>
  <c r="AD63" i="33" s="1"/>
  <c r="AT131" i="33"/>
  <c r="AD131" i="33" s="1"/>
  <c r="AT63" i="32"/>
  <c r="AD63" i="32" s="1"/>
  <c r="AT131" i="32"/>
  <c r="AD131" i="32" s="1"/>
  <c r="AT131" i="31"/>
  <c r="AD131" i="31" s="1"/>
  <c r="AT63" i="31"/>
  <c r="AD63" i="31" s="1"/>
  <c r="AT63" i="30"/>
  <c r="AD63" i="30" s="1"/>
  <c r="AT131" i="30"/>
  <c r="AD131" i="30" s="1"/>
  <c r="AT63" i="29"/>
  <c r="AD63" i="29" s="1"/>
  <c r="AT131" i="29"/>
  <c r="AD131" i="29" s="1"/>
  <c r="AT63" i="28"/>
  <c r="AD63" i="28" s="1"/>
  <c r="AT131" i="28"/>
  <c r="AD131" i="28" s="1"/>
  <c r="AT63" i="27"/>
  <c r="AD63" i="27" s="1"/>
  <c r="AT131" i="27"/>
  <c r="AD131" i="27" s="1"/>
  <c r="AT63" i="26"/>
  <c r="AD63" i="26" s="1"/>
  <c r="AT131" i="26"/>
  <c r="AD131" i="26" s="1"/>
  <c r="AT63" i="25"/>
  <c r="AD63" i="25" s="1"/>
  <c r="AT131" i="25"/>
  <c r="AD131" i="25" s="1"/>
  <c r="AY75" i="2"/>
  <c r="M75" i="2" s="1"/>
  <c r="AD143" i="40" l="1"/>
  <c r="AT139" i="40"/>
  <c r="AD139" i="42"/>
  <c r="AT135" i="42"/>
  <c r="AT127" i="43"/>
  <c r="AD127" i="43" s="1"/>
  <c r="AT59" i="43"/>
  <c r="AD59" i="43" s="1"/>
  <c r="AT55" i="42"/>
  <c r="AD55" i="42" s="1"/>
  <c r="AT127" i="41"/>
  <c r="AD127" i="41" s="1"/>
  <c r="AT59" i="41"/>
  <c r="AD59" i="41" s="1"/>
  <c r="AT59" i="40"/>
  <c r="AD59" i="40" s="1"/>
  <c r="AT127" i="39"/>
  <c r="AD127" i="39" s="1"/>
  <c r="AT59" i="39"/>
  <c r="AD59" i="39" s="1"/>
  <c r="AT127" i="38"/>
  <c r="AD127" i="38" s="1"/>
  <c r="AT59" i="38"/>
  <c r="AD59" i="38" s="1"/>
  <c r="AT127" i="37"/>
  <c r="AD127" i="37" s="1"/>
  <c r="AT59" i="37"/>
  <c r="AD59" i="37" s="1"/>
  <c r="AT127" i="36"/>
  <c r="AD127" i="36" s="1"/>
  <c r="AT59" i="36"/>
  <c r="AD59" i="36" s="1"/>
  <c r="AT127" i="35"/>
  <c r="AD127" i="35" s="1"/>
  <c r="AT59" i="35"/>
  <c r="AD59" i="35" s="1"/>
  <c r="AT127" i="34"/>
  <c r="AD127" i="34" s="1"/>
  <c r="AT59" i="34"/>
  <c r="AD59" i="34" s="1"/>
  <c r="AT127" i="33"/>
  <c r="AD127" i="33" s="1"/>
  <c r="AT59" i="33"/>
  <c r="AD59" i="33" s="1"/>
  <c r="AT127" i="32"/>
  <c r="AD127" i="32" s="1"/>
  <c r="AT59" i="32"/>
  <c r="AD59" i="32" s="1"/>
  <c r="AT127" i="31"/>
  <c r="AD127" i="31" s="1"/>
  <c r="AT59" i="31"/>
  <c r="AD59" i="31" s="1"/>
  <c r="AT127" i="30"/>
  <c r="AD127" i="30" s="1"/>
  <c r="AT59" i="30"/>
  <c r="AD59" i="30" s="1"/>
  <c r="AT127" i="29"/>
  <c r="AD127" i="29" s="1"/>
  <c r="AT59" i="29"/>
  <c r="AD59" i="29" s="1"/>
  <c r="AT127" i="28"/>
  <c r="AD127" i="28" s="1"/>
  <c r="AT59" i="28"/>
  <c r="AD59" i="28" s="1"/>
  <c r="AT127" i="27"/>
  <c r="AD127" i="27" s="1"/>
  <c r="AT59" i="27"/>
  <c r="AD59" i="27" s="1"/>
  <c r="AT127" i="26"/>
  <c r="AD127" i="26" s="1"/>
  <c r="AT59" i="26"/>
  <c r="AD59" i="26" s="1"/>
  <c r="AT127" i="25"/>
  <c r="AD127" i="25" s="1"/>
  <c r="AT59" i="25"/>
  <c r="AD59" i="25" s="1"/>
  <c r="AY71" i="2"/>
  <c r="M71" i="2" s="1"/>
  <c r="AD139" i="40" l="1"/>
  <c r="AT135" i="40"/>
  <c r="AD135" i="42"/>
  <c r="AT131" i="42"/>
  <c r="AT55" i="43"/>
  <c r="AD55" i="43" s="1"/>
  <c r="AT123" i="43"/>
  <c r="AD123" i="43" s="1"/>
  <c r="AT51" i="42"/>
  <c r="AD51" i="42" s="1"/>
  <c r="AT55" i="41"/>
  <c r="AD55" i="41" s="1"/>
  <c r="AT123" i="41"/>
  <c r="AD123" i="41" s="1"/>
  <c r="AT55" i="40"/>
  <c r="AD55" i="40" s="1"/>
  <c r="AT55" i="39"/>
  <c r="AD55" i="39" s="1"/>
  <c r="AT123" i="39"/>
  <c r="AD123" i="39" s="1"/>
  <c r="AT55" i="38"/>
  <c r="AD55" i="38" s="1"/>
  <c r="AT123" i="38"/>
  <c r="AD123" i="38" s="1"/>
  <c r="AT55" i="37"/>
  <c r="AD55" i="37" s="1"/>
  <c r="AT123" i="37"/>
  <c r="AD123" i="37" s="1"/>
  <c r="AT55" i="36"/>
  <c r="AD55" i="36" s="1"/>
  <c r="AT123" i="36"/>
  <c r="AD123" i="36" s="1"/>
  <c r="AT55" i="35"/>
  <c r="AD55" i="35" s="1"/>
  <c r="AT123" i="35"/>
  <c r="AD123" i="35" s="1"/>
  <c r="AT55" i="34"/>
  <c r="AD55" i="34" s="1"/>
  <c r="AT123" i="34"/>
  <c r="AD123" i="34" s="1"/>
  <c r="AT55" i="33"/>
  <c r="AD55" i="33" s="1"/>
  <c r="AT123" i="33"/>
  <c r="AD123" i="33" s="1"/>
  <c r="AT55" i="32"/>
  <c r="AD55" i="32" s="1"/>
  <c r="AT123" i="32"/>
  <c r="AD123" i="32" s="1"/>
  <c r="AT55" i="31"/>
  <c r="AD55" i="31" s="1"/>
  <c r="AT123" i="31"/>
  <c r="AD123" i="31" s="1"/>
  <c r="AT55" i="30"/>
  <c r="AD55" i="30" s="1"/>
  <c r="AT123" i="30"/>
  <c r="AD123" i="30" s="1"/>
  <c r="AT55" i="29"/>
  <c r="AD55" i="29" s="1"/>
  <c r="AT123" i="29"/>
  <c r="AD123" i="29" s="1"/>
  <c r="AT55" i="28"/>
  <c r="AD55" i="28" s="1"/>
  <c r="AT123" i="28"/>
  <c r="AD123" i="28" s="1"/>
  <c r="AT55" i="27"/>
  <c r="AD55" i="27" s="1"/>
  <c r="AT123" i="27"/>
  <c r="AD123" i="27" s="1"/>
  <c r="AT55" i="26"/>
  <c r="AD55" i="26" s="1"/>
  <c r="AT123" i="26"/>
  <c r="AD123" i="26" s="1"/>
  <c r="AT55" i="25"/>
  <c r="AD55" i="25" s="1"/>
  <c r="AT123" i="25"/>
  <c r="AD123" i="25" s="1"/>
  <c r="AY67" i="2"/>
  <c r="M67" i="2" s="1"/>
  <c r="AD135" i="40" l="1"/>
  <c r="AT131" i="40"/>
  <c r="AD131" i="42"/>
  <c r="AT127" i="42"/>
  <c r="AT51" i="43"/>
  <c r="AD51" i="43" s="1"/>
  <c r="AT119" i="43"/>
  <c r="AD119" i="43" s="1"/>
  <c r="AT47" i="42"/>
  <c r="AD47" i="42" s="1"/>
  <c r="AT119" i="41"/>
  <c r="AD119" i="41" s="1"/>
  <c r="AT51" i="41"/>
  <c r="AD51" i="41" s="1"/>
  <c r="AT51" i="40"/>
  <c r="AD51" i="40" s="1"/>
  <c r="AT119" i="39"/>
  <c r="AD119" i="39" s="1"/>
  <c r="AT51" i="39"/>
  <c r="AD51" i="39" s="1"/>
  <c r="AT119" i="38"/>
  <c r="AD119" i="38" s="1"/>
  <c r="AT51" i="38"/>
  <c r="AD51" i="38" s="1"/>
  <c r="AT119" i="37"/>
  <c r="AD119" i="37" s="1"/>
  <c r="AT51" i="37"/>
  <c r="AD51" i="37" s="1"/>
  <c r="AT119" i="36"/>
  <c r="AD119" i="36" s="1"/>
  <c r="AT51" i="36"/>
  <c r="AD51" i="36" s="1"/>
  <c r="AT119" i="35"/>
  <c r="AD119" i="35" s="1"/>
  <c r="AT51" i="35"/>
  <c r="AD51" i="35" s="1"/>
  <c r="AT119" i="34"/>
  <c r="AD119" i="34" s="1"/>
  <c r="AT51" i="34"/>
  <c r="AD51" i="34" s="1"/>
  <c r="AT119" i="33"/>
  <c r="AD119" i="33" s="1"/>
  <c r="AT51" i="33"/>
  <c r="AD51" i="33" s="1"/>
  <c r="AT119" i="32"/>
  <c r="AD119" i="32" s="1"/>
  <c r="AT51" i="32"/>
  <c r="AD51" i="32" s="1"/>
  <c r="AT51" i="31"/>
  <c r="AD51" i="31" s="1"/>
  <c r="AT119" i="31"/>
  <c r="AD119" i="31" s="1"/>
  <c r="AT119" i="30"/>
  <c r="AD119" i="30" s="1"/>
  <c r="AT51" i="30"/>
  <c r="AD51" i="30" s="1"/>
  <c r="AT119" i="29"/>
  <c r="AD119" i="29" s="1"/>
  <c r="AT51" i="29"/>
  <c r="AD51" i="29" s="1"/>
  <c r="AT119" i="28"/>
  <c r="AD119" i="28" s="1"/>
  <c r="AT51" i="28"/>
  <c r="AD51" i="28" s="1"/>
  <c r="AT119" i="27"/>
  <c r="AD119" i="27" s="1"/>
  <c r="AT51" i="27"/>
  <c r="AD51" i="27" s="1"/>
  <c r="AT119" i="26"/>
  <c r="AD119" i="26" s="1"/>
  <c r="AT51" i="26"/>
  <c r="AD51" i="26" s="1"/>
  <c r="AT119" i="25"/>
  <c r="AD119" i="25" s="1"/>
  <c r="AT51" i="25"/>
  <c r="AD51" i="25" s="1"/>
  <c r="AY63" i="2"/>
  <c r="M63" i="2" s="1"/>
  <c r="AD131" i="40" l="1"/>
  <c r="AT127" i="40"/>
  <c r="AD127" i="42"/>
  <c r="AT123" i="42"/>
  <c r="AT115" i="43"/>
  <c r="AD115" i="43" s="1"/>
  <c r="AT47" i="43"/>
  <c r="AD47" i="43" s="1"/>
  <c r="AT43" i="42"/>
  <c r="AD43" i="42" s="1"/>
  <c r="AT47" i="41"/>
  <c r="AD47" i="41" s="1"/>
  <c r="AT115" i="41"/>
  <c r="AD115" i="41" s="1"/>
  <c r="AT47" i="40"/>
  <c r="AD47" i="40" s="1"/>
  <c r="AT47" i="39"/>
  <c r="AD47" i="39" s="1"/>
  <c r="AT115" i="39"/>
  <c r="AD115" i="39" s="1"/>
  <c r="AT47" i="38"/>
  <c r="AD47" i="38" s="1"/>
  <c r="AT115" i="38"/>
  <c r="AD115" i="38" s="1"/>
  <c r="AT47" i="37"/>
  <c r="AD47" i="37" s="1"/>
  <c r="AT115" i="37"/>
  <c r="AD115" i="37" s="1"/>
  <c r="AT47" i="36"/>
  <c r="AD47" i="36" s="1"/>
  <c r="AT115" i="36"/>
  <c r="AD115" i="36" s="1"/>
  <c r="AT47" i="35"/>
  <c r="AD47" i="35" s="1"/>
  <c r="AT115" i="35"/>
  <c r="AD115" i="35" s="1"/>
  <c r="AT47" i="34"/>
  <c r="AD47" i="34" s="1"/>
  <c r="AT115" i="34"/>
  <c r="AD115" i="34" s="1"/>
  <c r="AT47" i="33"/>
  <c r="AD47" i="33" s="1"/>
  <c r="AT115" i="33"/>
  <c r="AD115" i="33" s="1"/>
  <c r="AT47" i="32"/>
  <c r="AD47" i="32" s="1"/>
  <c r="AT115" i="32"/>
  <c r="AD115" i="32" s="1"/>
  <c r="AT115" i="31"/>
  <c r="AD115" i="31" s="1"/>
  <c r="AT47" i="31"/>
  <c r="AD47" i="31" s="1"/>
  <c r="AT47" i="30"/>
  <c r="AD47" i="30" s="1"/>
  <c r="AT115" i="30"/>
  <c r="AD115" i="30" s="1"/>
  <c r="AT47" i="29"/>
  <c r="AD47" i="29" s="1"/>
  <c r="AT115" i="29"/>
  <c r="AD115" i="29" s="1"/>
  <c r="AT47" i="28"/>
  <c r="AD47" i="28" s="1"/>
  <c r="AT115" i="28"/>
  <c r="AD115" i="28" s="1"/>
  <c r="AT47" i="27"/>
  <c r="AD47" i="27" s="1"/>
  <c r="AT115" i="27"/>
  <c r="AD115" i="27" s="1"/>
  <c r="AT47" i="26"/>
  <c r="AD47" i="26" s="1"/>
  <c r="AT115" i="26"/>
  <c r="AD115" i="26" s="1"/>
  <c r="AT47" i="25"/>
  <c r="AD47" i="25" s="1"/>
  <c r="AT115" i="25"/>
  <c r="AD115" i="25" s="1"/>
  <c r="AY59" i="2"/>
  <c r="M59" i="2" s="1"/>
  <c r="AD127" i="40" l="1"/>
  <c r="AT123" i="40"/>
  <c r="AD123" i="42"/>
  <c r="AT119" i="42"/>
  <c r="AT111" i="43"/>
  <c r="AD111" i="43" s="1"/>
  <c r="AT43" i="43"/>
  <c r="AD43" i="43" s="1"/>
  <c r="AT39" i="42"/>
  <c r="AD39" i="42" s="1"/>
  <c r="AT111" i="41"/>
  <c r="AD111" i="41" s="1"/>
  <c r="AT43" i="41"/>
  <c r="AD43" i="41" s="1"/>
  <c r="AT43" i="40"/>
  <c r="AD43" i="40" s="1"/>
  <c r="AT111" i="39"/>
  <c r="AD111" i="39" s="1"/>
  <c r="AT43" i="39"/>
  <c r="AD43" i="39" s="1"/>
  <c r="AT111" i="38"/>
  <c r="AD111" i="38" s="1"/>
  <c r="AT43" i="38"/>
  <c r="AD43" i="38" s="1"/>
  <c r="AT111" i="37"/>
  <c r="AD111" i="37" s="1"/>
  <c r="AT43" i="37"/>
  <c r="AD43" i="37" s="1"/>
  <c r="AT111" i="36"/>
  <c r="AD111" i="36" s="1"/>
  <c r="AT43" i="36"/>
  <c r="AD43" i="36" s="1"/>
  <c r="AT111" i="35"/>
  <c r="AD111" i="35" s="1"/>
  <c r="AT43" i="35"/>
  <c r="AD43" i="35" s="1"/>
  <c r="AT111" i="34"/>
  <c r="AD111" i="34" s="1"/>
  <c r="AT43" i="34"/>
  <c r="AD43" i="34" s="1"/>
  <c r="AT111" i="33"/>
  <c r="AD111" i="33" s="1"/>
  <c r="AT43" i="33"/>
  <c r="AD43" i="33" s="1"/>
  <c r="AT111" i="32"/>
  <c r="AD111" i="32" s="1"/>
  <c r="AT43" i="32"/>
  <c r="AD43" i="32" s="1"/>
  <c r="AT111" i="31"/>
  <c r="AD111" i="31" s="1"/>
  <c r="AT43" i="31"/>
  <c r="AD43" i="31" s="1"/>
  <c r="AT111" i="30"/>
  <c r="AD111" i="30" s="1"/>
  <c r="AT43" i="30"/>
  <c r="AD43" i="30" s="1"/>
  <c r="AT111" i="29"/>
  <c r="AD111" i="29" s="1"/>
  <c r="AT43" i="29"/>
  <c r="AD43" i="29" s="1"/>
  <c r="AT111" i="28"/>
  <c r="AD111" i="28" s="1"/>
  <c r="AT43" i="28"/>
  <c r="AD43" i="28" s="1"/>
  <c r="AT111" i="27"/>
  <c r="AD111" i="27" s="1"/>
  <c r="AT43" i="27"/>
  <c r="AD43" i="27" s="1"/>
  <c r="AT111" i="26"/>
  <c r="AD111" i="26" s="1"/>
  <c r="AT43" i="26"/>
  <c r="AD43" i="26" s="1"/>
  <c r="AT111" i="25"/>
  <c r="AD111" i="25" s="1"/>
  <c r="AT43" i="25"/>
  <c r="AD43" i="25" s="1"/>
  <c r="AY55" i="2"/>
  <c r="M55" i="2" s="1"/>
  <c r="AD123" i="40" l="1"/>
  <c r="AT119" i="40"/>
  <c r="AD119" i="42"/>
  <c r="AT115" i="42"/>
  <c r="AT39" i="43"/>
  <c r="AD39" i="43" s="1"/>
  <c r="AT107" i="43"/>
  <c r="AD107" i="43" s="1"/>
  <c r="AT35" i="42"/>
  <c r="AD35" i="42" s="1"/>
  <c r="AT39" i="41"/>
  <c r="AD39" i="41" s="1"/>
  <c r="AT107" i="41"/>
  <c r="AD107" i="41" s="1"/>
  <c r="AT39" i="40"/>
  <c r="AD39" i="40" s="1"/>
  <c r="AT39" i="39"/>
  <c r="AD39" i="39" s="1"/>
  <c r="AT107" i="39"/>
  <c r="AD107" i="39" s="1"/>
  <c r="AT39" i="38"/>
  <c r="AD39" i="38" s="1"/>
  <c r="AT107" i="38"/>
  <c r="AD107" i="38" s="1"/>
  <c r="AT39" i="37"/>
  <c r="AD39" i="37" s="1"/>
  <c r="AT107" i="37"/>
  <c r="AD107" i="37" s="1"/>
  <c r="AT39" i="36"/>
  <c r="AD39" i="36" s="1"/>
  <c r="AT107" i="36"/>
  <c r="AD107" i="36" s="1"/>
  <c r="AT39" i="35"/>
  <c r="AD39" i="35" s="1"/>
  <c r="AT107" i="35"/>
  <c r="AD107" i="35" s="1"/>
  <c r="AT39" i="34"/>
  <c r="AD39" i="34" s="1"/>
  <c r="AT107" i="34"/>
  <c r="AD107" i="34" s="1"/>
  <c r="AT39" i="33"/>
  <c r="AD39" i="33" s="1"/>
  <c r="AT107" i="33"/>
  <c r="AD107" i="33" s="1"/>
  <c r="AT39" i="32"/>
  <c r="AD39" i="32" s="1"/>
  <c r="AT107" i="32"/>
  <c r="AD107" i="32" s="1"/>
  <c r="AT39" i="31"/>
  <c r="AD39" i="31" s="1"/>
  <c r="AT107" i="31"/>
  <c r="AD107" i="31" s="1"/>
  <c r="AT39" i="30"/>
  <c r="AD39" i="30" s="1"/>
  <c r="AT107" i="30"/>
  <c r="AD107" i="30" s="1"/>
  <c r="AT39" i="29"/>
  <c r="AD39" i="29" s="1"/>
  <c r="AT107" i="29"/>
  <c r="AD107" i="29" s="1"/>
  <c r="AT39" i="28"/>
  <c r="AD39" i="28" s="1"/>
  <c r="AT107" i="28"/>
  <c r="AD107" i="28" s="1"/>
  <c r="AT39" i="27"/>
  <c r="AD39" i="27" s="1"/>
  <c r="AT107" i="27"/>
  <c r="AD107" i="27" s="1"/>
  <c r="AT39" i="26"/>
  <c r="AD39" i="26" s="1"/>
  <c r="AT107" i="26"/>
  <c r="AD107" i="26" s="1"/>
  <c r="AT39" i="25"/>
  <c r="AD39" i="25" s="1"/>
  <c r="AT107" i="25"/>
  <c r="AD107" i="25" s="1"/>
  <c r="AY51" i="2"/>
  <c r="M51" i="2" s="1"/>
  <c r="AD119" i="40" l="1"/>
  <c r="AT115" i="40"/>
  <c r="AD115" i="42"/>
  <c r="AT111" i="42"/>
  <c r="AT35" i="43"/>
  <c r="AD35" i="43" s="1"/>
  <c r="AT103" i="43"/>
  <c r="AD103" i="43" s="1"/>
  <c r="AT31" i="42"/>
  <c r="AD31" i="42" s="1"/>
  <c r="AT103" i="41"/>
  <c r="AD103" i="41" s="1"/>
  <c r="AT35" i="41"/>
  <c r="AD35" i="41" s="1"/>
  <c r="AT35" i="40"/>
  <c r="AD35" i="40" s="1"/>
  <c r="AT103" i="39"/>
  <c r="AD103" i="39" s="1"/>
  <c r="AT35" i="39"/>
  <c r="AD35" i="39" s="1"/>
  <c r="AT103" i="38"/>
  <c r="AD103" i="38" s="1"/>
  <c r="AT35" i="38"/>
  <c r="AD35" i="38" s="1"/>
  <c r="AT103" i="37"/>
  <c r="AD103" i="37" s="1"/>
  <c r="AT35" i="37"/>
  <c r="AD35" i="37" s="1"/>
  <c r="AT103" i="36"/>
  <c r="AD103" i="36" s="1"/>
  <c r="AT35" i="36"/>
  <c r="AD35" i="36" s="1"/>
  <c r="AT103" i="35"/>
  <c r="AD103" i="35" s="1"/>
  <c r="AT35" i="35"/>
  <c r="AD35" i="35" s="1"/>
  <c r="AT103" i="34"/>
  <c r="AD103" i="34" s="1"/>
  <c r="AT35" i="34"/>
  <c r="AD35" i="34" s="1"/>
  <c r="AT103" i="33"/>
  <c r="AD103" i="33" s="1"/>
  <c r="AT35" i="33"/>
  <c r="AD35" i="33" s="1"/>
  <c r="AT103" i="32"/>
  <c r="AD103" i="32" s="1"/>
  <c r="AT35" i="32"/>
  <c r="AD35" i="32" s="1"/>
  <c r="AT35" i="31"/>
  <c r="AD35" i="31" s="1"/>
  <c r="AT103" i="31"/>
  <c r="AD103" i="31" s="1"/>
  <c r="AT103" i="30"/>
  <c r="AD103" i="30" s="1"/>
  <c r="AT35" i="30"/>
  <c r="AD35" i="30" s="1"/>
  <c r="AT103" i="29"/>
  <c r="AD103" i="29" s="1"/>
  <c r="AT35" i="29"/>
  <c r="AD35" i="29" s="1"/>
  <c r="AT103" i="28"/>
  <c r="AD103" i="28" s="1"/>
  <c r="AT35" i="28"/>
  <c r="AD35" i="28" s="1"/>
  <c r="AT103" i="27"/>
  <c r="AD103" i="27" s="1"/>
  <c r="AT35" i="27"/>
  <c r="AD35" i="27" s="1"/>
  <c r="AT103" i="26"/>
  <c r="AD103" i="26" s="1"/>
  <c r="AT35" i="26"/>
  <c r="AD35" i="26" s="1"/>
  <c r="AT103" i="25"/>
  <c r="AD103" i="25" s="1"/>
  <c r="AT35" i="25"/>
  <c r="AD35" i="25" s="1"/>
  <c r="AY47" i="2"/>
  <c r="M47" i="2" s="1"/>
  <c r="AD115" i="40" l="1"/>
  <c r="AT111" i="40"/>
  <c r="AD111" i="42"/>
  <c r="AT107" i="42"/>
  <c r="AT99" i="43"/>
  <c r="AD99" i="43" s="1"/>
  <c r="AT31" i="43"/>
  <c r="AD31" i="43" s="1"/>
  <c r="AT27" i="42"/>
  <c r="AD27" i="42" s="1"/>
  <c r="AT31" i="41"/>
  <c r="AD31" i="41" s="1"/>
  <c r="AT99" i="41"/>
  <c r="AD99" i="41" s="1"/>
  <c r="AT31" i="40"/>
  <c r="AD31" i="40" s="1"/>
  <c r="AT31" i="39"/>
  <c r="AD31" i="39" s="1"/>
  <c r="AT99" i="39"/>
  <c r="AD99" i="39" s="1"/>
  <c r="AT31" i="38"/>
  <c r="AD31" i="38" s="1"/>
  <c r="AT99" i="38"/>
  <c r="AD99" i="38" s="1"/>
  <c r="AT31" i="37"/>
  <c r="AD31" i="37" s="1"/>
  <c r="AT99" i="37"/>
  <c r="AD99" i="37" s="1"/>
  <c r="AT31" i="36"/>
  <c r="AD31" i="36" s="1"/>
  <c r="AT99" i="36"/>
  <c r="AD99" i="36" s="1"/>
  <c r="AT31" i="35"/>
  <c r="AD31" i="35" s="1"/>
  <c r="AT99" i="35"/>
  <c r="AD99" i="35" s="1"/>
  <c r="AT31" i="34"/>
  <c r="AD31" i="34" s="1"/>
  <c r="AT99" i="34"/>
  <c r="AD99" i="34" s="1"/>
  <c r="AT31" i="33"/>
  <c r="AD31" i="33" s="1"/>
  <c r="AT99" i="33"/>
  <c r="AD99" i="33" s="1"/>
  <c r="AT31" i="32"/>
  <c r="AD31" i="32" s="1"/>
  <c r="AT99" i="32"/>
  <c r="AD99" i="32" s="1"/>
  <c r="AT99" i="31"/>
  <c r="AD99" i="31" s="1"/>
  <c r="AT31" i="31"/>
  <c r="AD31" i="31" s="1"/>
  <c r="AT31" i="30"/>
  <c r="AD31" i="30" s="1"/>
  <c r="AT99" i="30"/>
  <c r="AD99" i="30" s="1"/>
  <c r="AT31" i="29"/>
  <c r="AD31" i="29" s="1"/>
  <c r="AT99" i="29"/>
  <c r="AD99" i="29" s="1"/>
  <c r="AT31" i="28"/>
  <c r="AD31" i="28" s="1"/>
  <c r="AT99" i="28"/>
  <c r="AD99" i="28" s="1"/>
  <c r="AT31" i="27"/>
  <c r="AD31" i="27" s="1"/>
  <c r="AT99" i="27"/>
  <c r="AD99" i="27" s="1"/>
  <c r="AT31" i="26"/>
  <c r="AD31" i="26" s="1"/>
  <c r="AT99" i="26"/>
  <c r="AD99" i="26" s="1"/>
  <c r="AT31" i="25"/>
  <c r="AD31" i="25" s="1"/>
  <c r="AT99" i="25"/>
  <c r="AD99" i="25" s="1"/>
  <c r="AY43" i="2"/>
  <c r="M43" i="2" s="1"/>
  <c r="AD111" i="40" l="1"/>
  <c r="AT107" i="40"/>
  <c r="AD107" i="42"/>
  <c r="AT103" i="42"/>
  <c r="AT95" i="43"/>
  <c r="AD95" i="43" s="1"/>
  <c r="AT27" i="43"/>
  <c r="AD27" i="43" s="1"/>
  <c r="AT23" i="42"/>
  <c r="AD23" i="42" s="1"/>
  <c r="AT95" i="41"/>
  <c r="AD95" i="41" s="1"/>
  <c r="AT27" i="41"/>
  <c r="AD27" i="41" s="1"/>
  <c r="AT27" i="40"/>
  <c r="AD27" i="40" s="1"/>
  <c r="AT95" i="39"/>
  <c r="AD95" i="39" s="1"/>
  <c r="AT27" i="39"/>
  <c r="AD27" i="39" s="1"/>
  <c r="AT95" i="38"/>
  <c r="AD95" i="38" s="1"/>
  <c r="AT27" i="38"/>
  <c r="AD27" i="38" s="1"/>
  <c r="AT95" i="37"/>
  <c r="AD95" i="37" s="1"/>
  <c r="AT27" i="37"/>
  <c r="AD27" i="37" s="1"/>
  <c r="AT95" i="36"/>
  <c r="AD95" i="36" s="1"/>
  <c r="AT27" i="36"/>
  <c r="AD27" i="36" s="1"/>
  <c r="AT95" i="35"/>
  <c r="AD95" i="35" s="1"/>
  <c r="AT27" i="35"/>
  <c r="AD27" i="35" s="1"/>
  <c r="AT95" i="34"/>
  <c r="AD95" i="34" s="1"/>
  <c r="AT27" i="34"/>
  <c r="AD27" i="34" s="1"/>
  <c r="AT95" i="33"/>
  <c r="AD95" i="33" s="1"/>
  <c r="AT27" i="33"/>
  <c r="AD27" i="33" s="1"/>
  <c r="AT95" i="32"/>
  <c r="AD95" i="32" s="1"/>
  <c r="AT27" i="32"/>
  <c r="AD27" i="32" s="1"/>
  <c r="AT95" i="31"/>
  <c r="AD95" i="31" s="1"/>
  <c r="AT27" i="31"/>
  <c r="AD27" i="31" s="1"/>
  <c r="AT95" i="30"/>
  <c r="AD95" i="30" s="1"/>
  <c r="AT27" i="30"/>
  <c r="AD27" i="30" s="1"/>
  <c r="AT95" i="29"/>
  <c r="AD95" i="29" s="1"/>
  <c r="AT27" i="29"/>
  <c r="AD27" i="29" s="1"/>
  <c r="AT95" i="28"/>
  <c r="AD95" i="28" s="1"/>
  <c r="AT27" i="28"/>
  <c r="AD27" i="28" s="1"/>
  <c r="AT95" i="27"/>
  <c r="AD95" i="27" s="1"/>
  <c r="AT27" i="27"/>
  <c r="AD27" i="27" s="1"/>
  <c r="AT95" i="26"/>
  <c r="AD95" i="26" s="1"/>
  <c r="AT27" i="26"/>
  <c r="AD27" i="26" s="1"/>
  <c r="AT95" i="25"/>
  <c r="AD95" i="25" s="1"/>
  <c r="AT27" i="25"/>
  <c r="AD27" i="25" s="1"/>
  <c r="I95" i="1"/>
  <c r="I99" i="1"/>
  <c r="I103" i="1"/>
  <c r="I107" i="1"/>
  <c r="I111" i="1"/>
  <c r="I115" i="1"/>
  <c r="I119" i="1"/>
  <c r="I123" i="1"/>
  <c r="I127" i="1"/>
  <c r="I131" i="1"/>
  <c r="I135" i="1"/>
  <c r="I139" i="1"/>
  <c r="I143" i="1"/>
  <c r="I147" i="1"/>
  <c r="I151" i="1"/>
  <c r="I155" i="1"/>
  <c r="I159" i="1"/>
  <c r="I163" i="1"/>
  <c r="I167" i="1"/>
  <c r="I91" i="1"/>
  <c r="I11" i="1"/>
  <c r="I15" i="1"/>
  <c r="I19" i="1"/>
  <c r="I23" i="1"/>
  <c r="I27" i="1"/>
  <c r="I31" i="1"/>
  <c r="I35" i="1"/>
  <c r="I39" i="1"/>
  <c r="I43" i="1"/>
  <c r="I47" i="1"/>
  <c r="I51" i="1"/>
  <c r="I55" i="1"/>
  <c r="I59" i="1"/>
  <c r="I63" i="1"/>
  <c r="I67" i="1"/>
  <c r="I71" i="1"/>
  <c r="I75" i="1"/>
  <c r="I79" i="1"/>
  <c r="I83" i="1"/>
  <c r="I87" i="1"/>
  <c r="AD107" i="40" l="1"/>
  <c r="AT103" i="40"/>
  <c r="AT87" i="1"/>
  <c r="AD87" i="1" s="1"/>
  <c r="AA119" i="2" s="1"/>
  <c r="AD103" i="42"/>
  <c r="AT99" i="42"/>
  <c r="AT167" i="1"/>
  <c r="AD167" i="1" s="1"/>
  <c r="AO119" i="2" s="1"/>
  <c r="AT23" i="43"/>
  <c r="AD23" i="43" s="1"/>
  <c r="AT91" i="43"/>
  <c r="AD91" i="43" s="1"/>
  <c r="AT19" i="42"/>
  <c r="AD19" i="42" s="1"/>
  <c r="AT23" i="41"/>
  <c r="AD23" i="41" s="1"/>
  <c r="AT91" i="41"/>
  <c r="AD91" i="41" s="1"/>
  <c r="AT23" i="40"/>
  <c r="AD23" i="40" s="1"/>
  <c r="AT23" i="39"/>
  <c r="AD23" i="39" s="1"/>
  <c r="AT91" i="39"/>
  <c r="AD91" i="39" s="1"/>
  <c r="AT23" i="38"/>
  <c r="AD23" i="38" s="1"/>
  <c r="AT91" i="38"/>
  <c r="AD91" i="38" s="1"/>
  <c r="AT23" i="37"/>
  <c r="AD23" i="37" s="1"/>
  <c r="AT91" i="37"/>
  <c r="AD91" i="37" s="1"/>
  <c r="AT23" i="36"/>
  <c r="AD23" i="36" s="1"/>
  <c r="AT91" i="36"/>
  <c r="AD91" i="36" s="1"/>
  <c r="AT23" i="35"/>
  <c r="AD23" i="35" s="1"/>
  <c r="AT91" i="35"/>
  <c r="AD91" i="35" s="1"/>
  <c r="AT23" i="34"/>
  <c r="AD23" i="34" s="1"/>
  <c r="AT91" i="34"/>
  <c r="AD91" i="34" s="1"/>
  <c r="AT23" i="33"/>
  <c r="AD23" i="33" s="1"/>
  <c r="AT91" i="33"/>
  <c r="AD91" i="33" s="1"/>
  <c r="AT23" i="32"/>
  <c r="AD23" i="32" s="1"/>
  <c r="AT91" i="32"/>
  <c r="AD91" i="32" s="1"/>
  <c r="AT23" i="31"/>
  <c r="AD23" i="31" s="1"/>
  <c r="AT91" i="31"/>
  <c r="AD91" i="31" s="1"/>
  <c r="AT23" i="30"/>
  <c r="AD23" i="30" s="1"/>
  <c r="AT91" i="30"/>
  <c r="AD91" i="30" s="1"/>
  <c r="AT23" i="29"/>
  <c r="AD23" i="29" s="1"/>
  <c r="AT91" i="29"/>
  <c r="AD91" i="29" s="1"/>
  <c r="AT23" i="28"/>
  <c r="AD23" i="28" s="1"/>
  <c r="AT91" i="28"/>
  <c r="AD91" i="28" s="1"/>
  <c r="AT23" i="27"/>
  <c r="AD23" i="27" s="1"/>
  <c r="AT91" i="27"/>
  <c r="AD91" i="27" s="1"/>
  <c r="AT23" i="26"/>
  <c r="AD23" i="26" s="1"/>
  <c r="AT91" i="26"/>
  <c r="AD91" i="26" s="1"/>
  <c r="AT23" i="25"/>
  <c r="AD23" i="25" s="1"/>
  <c r="AT91" i="25"/>
  <c r="AD91" i="25" s="1"/>
  <c r="AT83" i="1"/>
  <c r="AD83" i="1" s="1"/>
  <c r="AA115" i="2" s="1"/>
  <c r="AD103" i="40" l="1"/>
  <c r="AT99" i="40"/>
  <c r="AD99" i="42"/>
  <c r="AT95" i="42"/>
  <c r="AT19" i="43"/>
  <c r="AD19" i="43" s="1"/>
  <c r="AT15" i="42"/>
  <c r="AD15" i="42" s="1"/>
  <c r="AT19" i="41"/>
  <c r="AD19" i="41" s="1"/>
  <c r="AT19" i="40"/>
  <c r="AD19" i="40" s="1"/>
  <c r="AT19" i="39"/>
  <c r="AD19" i="39" s="1"/>
  <c r="AT19" i="38"/>
  <c r="AD19" i="38" s="1"/>
  <c r="AT19" i="37"/>
  <c r="AD19" i="37" s="1"/>
  <c r="AT19" i="36"/>
  <c r="AD19" i="36" s="1"/>
  <c r="AT19" i="35"/>
  <c r="AD19" i="35" s="1"/>
  <c r="AT19" i="34"/>
  <c r="AD19" i="34" s="1"/>
  <c r="AT19" i="33"/>
  <c r="AD19" i="33" s="1"/>
  <c r="AT19" i="32"/>
  <c r="AD19" i="32" s="1"/>
  <c r="AT19" i="31"/>
  <c r="AD19" i="31" s="1"/>
  <c r="AT19" i="30"/>
  <c r="AD19" i="30" s="1"/>
  <c r="AT19" i="29"/>
  <c r="AD19" i="29" s="1"/>
  <c r="AT19" i="28"/>
  <c r="AD19" i="28" s="1"/>
  <c r="AT19" i="27"/>
  <c r="AD19" i="27" s="1"/>
  <c r="AT19" i="26"/>
  <c r="AD19" i="26" s="1"/>
  <c r="AT19" i="25"/>
  <c r="AD19" i="25" s="1"/>
  <c r="AT163" i="1"/>
  <c r="AT79" i="1"/>
  <c r="AD79" i="1" s="1"/>
  <c r="AA111" i="2" s="1"/>
  <c r="AD99" i="40" l="1"/>
  <c r="AT95" i="40"/>
  <c r="AT159" i="1"/>
  <c r="AD163" i="1"/>
  <c r="AO115" i="2" s="1"/>
  <c r="AD95" i="42"/>
  <c r="AT91" i="42"/>
  <c r="AD91" i="42" s="1"/>
  <c r="AT15" i="43"/>
  <c r="AD15" i="43" s="1"/>
  <c r="AT11" i="42"/>
  <c r="AD11" i="42" s="1"/>
  <c r="AT15" i="41"/>
  <c r="AD15" i="41" s="1"/>
  <c r="AT15" i="40"/>
  <c r="AD15" i="40" s="1"/>
  <c r="AT15" i="39"/>
  <c r="AD15" i="39" s="1"/>
  <c r="AT15" i="38"/>
  <c r="AD15" i="38" s="1"/>
  <c r="AT15" i="37"/>
  <c r="AD15" i="37" s="1"/>
  <c r="AT15" i="36"/>
  <c r="AD15" i="36" s="1"/>
  <c r="AT15" i="35"/>
  <c r="AD15" i="35" s="1"/>
  <c r="AT15" i="34"/>
  <c r="AD15" i="34" s="1"/>
  <c r="AT15" i="33"/>
  <c r="AD15" i="33" s="1"/>
  <c r="AT15" i="32"/>
  <c r="AD15" i="32" s="1"/>
  <c r="AT15" i="31"/>
  <c r="AD15" i="31" s="1"/>
  <c r="AT15" i="30"/>
  <c r="AD15" i="30" s="1"/>
  <c r="AT15" i="29"/>
  <c r="AD15" i="29" s="1"/>
  <c r="AT15" i="28"/>
  <c r="AD15" i="28" s="1"/>
  <c r="AT15" i="27"/>
  <c r="AD15" i="27" s="1"/>
  <c r="AT15" i="26"/>
  <c r="AD15" i="26" s="1"/>
  <c r="AT15" i="25"/>
  <c r="AD15" i="25" s="1"/>
  <c r="AT75" i="1"/>
  <c r="AD75" i="1" s="1"/>
  <c r="AA107" i="2" s="1"/>
  <c r="AD95" i="40" l="1"/>
  <c r="AT91" i="40"/>
  <c r="AD91" i="40" s="1"/>
  <c r="AT155" i="1"/>
  <c r="AD159" i="1"/>
  <c r="AO111" i="2" s="1"/>
  <c r="AT11" i="43"/>
  <c r="AD11" i="43" s="1"/>
  <c r="AT11" i="41"/>
  <c r="AD11" i="41" s="1"/>
  <c r="AT11" i="40"/>
  <c r="AD11" i="40" s="1"/>
  <c r="AT11" i="39"/>
  <c r="AD11" i="39" s="1"/>
  <c r="AT11" i="38"/>
  <c r="AD11" i="38" s="1"/>
  <c r="AT11" i="37"/>
  <c r="AD11" i="37" s="1"/>
  <c r="AT11" i="36"/>
  <c r="AD11" i="36" s="1"/>
  <c r="AT11" i="35"/>
  <c r="AD11" i="35" s="1"/>
  <c r="AT11" i="34"/>
  <c r="AD11" i="34" s="1"/>
  <c r="AT11" i="33"/>
  <c r="AD11" i="33" s="1"/>
  <c r="AT11" i="32"/>
  <c r="AD11" i="32" s="1"/>
  <c r="AT11" i="31"/>
  <c r="AD11" i="31" s="1"/>
  <c r="AT11" i="30"/>
  <c r="AD11" i="30" s="1"/>
  <c r="AT11" i="29"/>
  <c r="AD11" i="29" s="1"/>
  <c r="AT11" i="28"/>
  <c r="AD11" i="28" s="1"/>
  <c r="AT11" i="27"/>
  <c r="AD11" i="27" s="1"/>
  <c r="AT11" i="26"/>
  <c r="AD11" i="26" s="1"/>
  <c r="AT11" i="25"/>
  <c r="AD11" i="25" s="1"/>
  <c r="AT71" i="1"/>
  <c r="AD71" i="1" s="1"/>
  <c r="AA103" i="2" s="1"/>
  <c r="AD155" i="1" l="1"/>
  <c r="AO107" i="2" s="1"/>
  <c r="AT151" i="1"/>
  <c r="AT67" i="1"/>
  <c r="AD67" i="1" s="1"/>
  <c r="AA99" i="2" s="1"/>
  <c r="AD151" i="1" l="1"/>
  <c r="AO103" i="2" s="1"/>
  <c r="AT147" i="1"/>
  <c r="AT63" i="1"/>
  <c r="AD63" i="1" s="1"/>
  <c r="AA95" i="2" s="1"/>
  <c r="M111" i="2"/>
  <c r="I34" i="2" s="1"/>
  <c r="AD147" i="1" l="1"/>
  <c r="AO99" i="2" s="1"/>
  <c r="AT143" i="1"/>
  <c r="AT59" i="1"/>
  <c r="AD59" i="1" s="1"/>
  <c r="AA91" i="2" s="1"/>
  <c r="AD143" i="1" l="1"/>
  <c r="AO95" i="2" s="1"/>
  <c r="AT139" i="1"/>
  <c r="AT55" i="1"/>
  <c r="AD55" i="1" s="1"/>
  <c r="AA87" i="2" s="1"/>
  <c r="AD139" i="1" l="1"/>
  <c r="AO91" i="2" s="1"/>
  <c r="AT135" i="1"/>
  <c r="AT51" i="1"/>
  <c r="AD51" i="1" s="1"/>
  <c r="AA83" i="2" s="1"/>
  <c r="AD135" i="1" l="1"/>
  <c r="AO87" i="2" s="1"/>
  <c r="AT131" i="1"/>
  <c r="AT47" i="1"/>
  <c r="AD47" i="1" s="1"/>
  <c r="AA79" i="2" s="1"/>
  <c r="AD131" i="1" l="1"/>
  <c r="AO83" i="2" s="1"/>
  <c r="AT127" i="1"/>
  <c r="AT43" i="1"/>
  <c r="AD43" i="1" s="1"/>
  <c r="AA75" i="2" s="1"/>
  <c r="AD127" i="1" l="1"/>
  <c r="AO79" i="2" s="1"/>
  <c r="AT123" i="1"/>
  <c r="AT39" i="1"/>
  <c r="AD39" i="1" s="1"/>
  <c r="AA71" i="2" s="1"/>
  <c r="AD123" i="1" l="1"/>
  <c r="AO75" i="2" s="1"/>
  <c r="AT119" i="1"/>
  <c r="AT35" i="1"/>
  <c r="AD35" i="1" s="1"/>
  <c r="AA67" i="2" s="1"/>
  <c r="AD119" i="1" l="1"/>
  <c r="AO71" i="2" s="1"/>
  <c r="AT115" i="1"/>
  <c r="AT31" i="1"/>
  <c r="AD31" i="1" s="1"/>
  <c r="AA63" i="2" s="1"/>
  <c r="AD115" i="1" l="1"/>
  <c r="AO67" i="2" s="1"/>
  <c r="AT111" i="1"/>
  <c r="AT27" i="1"/>
  <c r="AD27" i="1" s="1"/>
  <c r="AA59" i="2" s="1"/>
  <c r="AD111" i="1" l="1"/>
  <c r="AO63" i="2" s="1"/>
  <c r="AT107" i="1"/>
  <c r="AT23" i="1"/>
  <c r="AD23" i="1" s="1"/>
  <c r="AA55" i="2" s="1"/>
  <c r="AD107" i="1" l="1"/>
  <c r="AO59" i="2" s="1"/>
  <c r="AT103" i="1"/>
  <c r="AT19" i="1"/>
  <c r="AD19" i="1" s="1"/>
  <c r="AA51" i="2" s="1"/>
  <c r="AD103" i="1" l="1"/>
  <c r="AO55" i="2" s="1"/>
  <c r="AT99" i="1"/>
  <c r="AT15" i="1"/>
  <c r="AD15" i="1" s="1"/>
  <c r="AA47" i="2" s="1"/>
  <c r="AD99" i="1" l="1"/>
  <c r="AO51" i="2" s="1"/>
  <c r="AT95" i="1"/>
  <c r="AT11" i="1"/>
  <c r="AD11" i="1" s="1"/>
  <c r="AA43" i="2" s="1"/>
  <c r="AD95" i="1" l="1"/>
  <c r="AO47" i="2" s="1"/>
  <c r="AT91" i="1"/>
  <c r="AD91" i="1" s="1"/>
  <c r="AA123" i="2"/>
  <c r="T34" i="2" s="1"/>
  <c r="AO43" i="2" l="1"/>
  <c r="AO123" i="2" s="1"/>
  <c r="AE34" i="2" s="1"/>
  <c r="N31" i="2" s="1"/>
</calcChain>
</file>

<file path=xl/sharedStrings.xml><?xml version="1.0" encoding="utf-8"?>
<sst xmlns="http://schemas.openxmlformats.org/spreadsheetml/2006/main" count="3263" uniqueCount="61">
  <si>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</si>
  <si>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</si>
  <si>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</si>
  <si>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</si>
  <si>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</si>
  <si>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</si>
  <si>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</si>
  <si>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</si>
  <si>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</si>
  <si>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</si>
  <si>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</si>
  <si>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日</t>
    <phoneticPr fontId="2"/>
  </si>
  <si>
    <t>比率
（γ/β）</t>
    <rPh sb="0" eb="2">
      <t>ヒリツ</t>
    </rPh>
    <phoneticPr fontId="2"/>
  </si>
  <si>
    <t>配給映画が上映できなくなった回数
（γ）</t>
    <rPh sb="0" eb="2">
      <t>ハイキュウ</t>
    </rPh>
    <rPh sb="2" eb="4">
      <t>エイガ</t>
    </rPh>
    <rPh sb="5" eb="7">
      <t>ジョウエイ</t>
    </rPh>
    <rPh sb="14" eb="16">
      <t>カイスウ</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</si>
  <si>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</si>
  <si>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</si>
  <si>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休業等</t>
    <rPh sb="0" eb="2">
      <t>キュウギョウ</t>
    </rPh>
    <rPh sb="2" eb="3">
      <t>トウ</t>
    </rPh>
    <phoneticPr fontId="2"/>
  </si>
  <si>
    <t>月日</t>
    <rPh sb="0" eb="2">
      <t>ツキヒ</t>
    </rPh>
    <phoneticPr fontId="2"/>
  </si>
  <si>
    <t>スクリーン名</t>
    <rPh sb="5" eb="6">
      <t>メイ</t>
    </rPh>
    <phoneticPr fontId="2"/>
  </si>
  <si>
    <t>※</t>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</si>
  <si>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</si>
  <si>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</si>
  <si>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（映画館毎に）配給作品数×２万円</t>
    <rPh sb="1" eb="4">
      <t>エイガカン</t>
    </rPh>
    <rPh sb="4" eb="5">
      <t>ゴト</t>
    </rPh>
    <rPh sb="7" eb="9">
      <t>ハイキュウ</t>
    </rPh>
    <rPh sb="9" eb="11">
      <t>サクヒン</t>
    </rPh>
    <rPh sb="11" eb="12">
      <t>スウ</t>
    </rPh>
    <rPh sb="14" eb="16">
      <t>マンエン</t>
    </rPh>
    <phoneticPr fontId="2"/>
  </si>
  <si>
    <t>映画館が時短営業時の支給額</t>
    <rPh sb="0" eb="3">
      <t>エイガカン</t>
    </rPh>
    <rPh sb="4" eb="6">
      <t>ジタン</t>
    </rPh>
    <rPh sb="6" eb="8">
      <t>エイギョウ</t>
    </rPh>
    <rPh sb="8" eb="9">
      <t>ジ</t>
    </rPh>
    <rPh sb="10" eb="13">
      <t>シキュウガク</t>
    </rPh>
    <phoneticPr fontId="2"/>
  </si>
  <si>
    <t>映画館が休業時の支給額</t>
    <rPh sb="0" eb="3">
      <t>エイガカン</t>
    </rPh>
    <rPh sb="4" eb="7">
      <t>キュウギョウジ</t>
    </rPh>
    <rPh sb="8" eb="11">
      <t>シキュウガク</t>
    </rPh>
    <phoneticPr fontId="2"/>
  </si>
  <si>
    <t>＜協力金額＞</t>
    <rPh sb="1" eb="3">
      <t>キョウリョク</t>
    </rPh>
    <rPh sb="3" eb="5">
      <t>キンガク</t>
    </rPh>
    <phoneticPr fontId="2"/>
  </si>
  <si>
    <t>フリガナ</t>
    <phoneticPr fontId="2"/>
  </si>
  <si>
    <t>＜配給先映画館＞</t>
    <rPh sb="1" eb="3">
      <t>ハイキュウ</t>
    </rPh>
    <rPh sb="3" eb="4">
      <t>サキ</t>
    </rPh>
    <rPh sb="4" eb="7">
      <t>エイガカン</t>
    </rPh>
    <phoneticPr fontId="2"/>
  </si>
  <si>
    <t>6/1～6/20分</t>
    <rPh sb="8" eb="9">
      <t>ブン</t>
    </rPh>
    <phoneticPr fontId="2"/>
  </si>
  <si>
    <t>4/25～5/11分</t>
    <rPh sb="9" eb="10">
      <t>ブン</t>
    </rPh>
    <phoneticPr fontId="2"/>
  </si>
  <si>
    <t>4/25～5/11は映画館への休業要請対象期間です。映画館が休業した場合は「○」を記入してください。</t>
    <rPh sb="10" eb="13">
      <t>エイガカン</t>
    </rPh>
    <rPh sb="26" eb="29">
      <t>エイガカン</t>
    </rPh>
    <rPh sb="30" eb="32">
      <t>キュウギョウ</t>
    </rPh>
    <rPh sb="34" eb="36">
      <t>バアイ</t>
    </rPh>
    <rPh sb="41" eb="43">
      <t>キニュウ</t>
    </rPh>
    <phoneticPr fontId="2"/>
  </si>
  <si>
    <t>5/12以降は映画館への時短要請対象期間です。映画館が営業時間を短縮した場合（休業を含む）は「△」を記入してください。</t>
    <rPh sb="7" eb="10">
      <t>エイガカン</t>
    </rPh>
    <rPh sb="23" eb="26">
      <t>エイガカン</t>
    </rPh>
    <rPh sb="27" eb="31">
      <t>エイギョウジカン</t>
    </rPh>
    <rPh sb="32" eb="34">
      <t>タンシュク</t>
    </rPh>
    <rPh sb="36" eb="38">
      <t>バアイ</t>
    </rPh>
    <phoneticPr fontId="2"/>
  </si>
  <si>
    <t>支給額計算書</t>
    <rPh sb="0" eb="3">
      <t>シキュウガク</t>
    </rPh>
    <rPh sb="3" eb="6">
      <t>ケイサンショ</t>
    </rPh>
    <phoneticPr fontId="2"/>
  </si>
  <si>
    <t>（様式Ｈ）</t>
    <rPh sb="1" eb="3">
      <t>ヨウシキ</t>
    </rPh>
    <phoneticPr fontId="2"/>
  </si>
  <si>
    <t>映画館の名称</t>
    <rPh sb="0" eb="3">
      <t>エイガカン</t>
    </rPh>
    <rPh sb="4" eb="6">
      <t>メイショウ</t>
    </rPh>
    <phoneticPr fontId="2"/>
  </si>
  <si>
    <t>申請者法人名</t>
    <rPh sb="0" eb="3">
      <t>シンセイシャ</t>
    </rPh>
    <rPh sb="3" eb="5">
      <t>ホウジン</t>
    </rPh>
    <rPh sb="5" eb="6">
      <t>メイ</t>
    </rPh>
    <phoneticPr fontId="2"/>
  </si>
  <si>
    <t>作品</t>
    <rPh sb="0" eb="2">
      <t>サクヒン</t>
    </rPh>
    <phoneticPr fontId="2"/>
  </si>
  <si>
    <t>※上映比率　＝　上映予定スクリーンにおいて自身の配給する映画が上映できないこととなった回数
　　　　　　÷　上映予定スクリーンにおける本来上映予定回数（他の配給事業者の上映予定回数を含む）</t>
    <rPh sb="1" eb="3">
      <t>ジョウエイ</t>
    </rPh>
    <rPh sb="3" eb="5">
      <t>ヒリツ</t>
    </rPh>
    <rPh sb="8" eb="10">
      <t>ジョウエイ</t>
    </rPh>
    <rPh sb="10" eb="12">
      <t>ヨテイ</t>
    </rPh>
    <rPh sb="21" eb="23">
      <t>ジシン</t>
    </rPh>
    <rPh sb="24" eb="26">
      <t>ハイキュウ</t>
    </rPh>
    <rPh sb="54" eb="58">
      <t>ジョウエイヨテイ</t>
    </rPh>
    <rPh sb="76" eb="77">
      <t>タ</t>
    </rPh>
    <rPh sb="78" eb="83">
      <t>ハイキュウジギョウシャ</t>
    </rPh>
    <rPh sb="84" eb="90">
      <t>ジョウエイヨテイカイスウ</t>
    </rPh>
    <rPh sb="91" eb="92">
      <t>フク</t>
    </rPh>
    <phoneticPr fontId="2"/>
  </si>
  <si>
    <r>
      <t xml:space="preserve">一日あたり
支給額
</t>
    </r>
    <r>
      <rPr>
        <b/>
        <sz val="12"/>
        <rFont val="ＭＳ ゴシック"/>
        <family val="3"/>
        <charset val="128"/>
      </rPr>
      <t>(２万円×配給作品数)</t>
    </r>
    <rPh sb="0" eb="2">
      <t>イチニチ</t>
    </rPh>
    <rPh sb="6" eb="9">
      <t>シキュウガク</t>
    </rPh>
    <rPh sb="13" eb="14">
      <t>マン</t>
    </rPh>
    <rPh sb="14" eb="19">
      <t>ハイキュウサクヒンスウ</t>
    </rPh>
    <rPh sb="21" eb="22">
      <t>マタ</t>
    </rPh>
    <phoneticPr fontId="2"/>
  </si>
  <si>
    <t>支給額
（5/11～5/31）</t>
    <rPh sb="0" eb="3">
      <t>シキュウガク</t>
    </rPh>
    <phoneticPr fontId="2"/>
  </si>
  <si>
    <t>支給額
（6/1～6/20）</t>
    <rPh sb="0" eb="3">
      <t>シキュウガク</t>
    </rPh>
    <phoneticPr fontId="2"/>
  </si>
  <si>
    <t>支給額
（4/25～5/11）</t>
    <rPh sb="0" eb="3">
      <t>シキュウガク</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</si>
  <si>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</si>
  <si>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合計支給額</t>
    <rPh sb="0" eb="2">
      <t>ゴウケイ</t>
    </rPh>
    <rPh sb="2" eb="5">
      <t>シキュウガク</t>
    </rPh>
    <phoneticPr fontId="2"/>
  </si>
  <si>
    <t>「休業等」欄には、休業要請に応じた日に「○」を、時短要請に応じた日に「△」を、通常時の定休日及び不定休による店休日</t>
    <rPh sb="1" eb="3">
      <t>キュウギョウ</t>
    </rPh>
    <rPh sb="3" eb="4">
      <t>トウ</t>
    </rPh>
    <rPh sb="5" eb="6">
      <t>ラン</t>
    </rPh>
    <rPh sb="9" eb="11">
      <t>キュウギョウ</t>
    </rPh>
    <rPh sb="11" eb="13">
      <t>ヨウセイ</t>
    </rPh>
    <rPh sb="14" eb="15">
      <t>オウ</t>
    </rPh>
    <rPh sb="17" eb="18">
      <t>ヒ</t>
    </rPh>
    <rPh sb="24" eb="26">
      <t>ジタン</t>
    </rPh>
    <rPh sb="26" eb="28">
      <t>ヨウセイ</t>
    </rPh>
    <rPh sb="29" eb="30">
      <t>オウ</t>
    </rPh>
    <rPh sb="32" eb="33">
      <t>ヒ</t>
    </rPh>
    <phoneticPr fontId="2"/>
  </si>
  <si>
    <t>には「定」を、要請に応じなかった日に「×」を記入してください。</t>
    <rPh sb="7" eb="9">
      <t>ヨウセイ</t>
    </rPh>
    <rPh sb="10" eb="11">
      <t>オウ</t>
    </rPh>
    <phoneticPr fontId="2"/>
  </si>
  <si>
    <t>要請の対象とならない日（5/12以降で通常の営業終了時間が21時以前の場合など）がある場合は、「－」を記入してください。</t>
    <rPh sb="0" eb="2">
      <t>ヨウセイ</t>
    </rPh>
    <rPh sb="3" eb="5">
      <t>タイショウ</t>
    </rPh>
    <rPh sb="10" eb="11">
      <t>ヒ</t>
    </rPh>
    <rPh sb="16" eb="18">
      <t>イコウ</t>
    </rPh>
    <rPh sb="19" eb="21">
      <t>ツウジョウ</t>
    </rPh>
    <rPh sb="22" eb="28">
      <t>エイギョウシュウリョウジカン</t>
    </rPh>
    <rPh sb="31" eb="32">
      <t>ジ</t>
    </rPh>
    <rPh sb="32" eb="34">
      <t>イゼン</t>
    </rPh>
    <rPh sb="35" eb="37">
      <t>バアイ</t>
    </rPh>
    <rPh sb="43" eb="45">
      <t>バアイ</t>
    </rPh>
    <phoneticPr fontId="2"/>
  </si>
  <si>
    <t>なお、記入にあたっては、対象となる映画館に要請期間中の休業等の状況を確認してください。</t>
    <rPh sb="3" eb="5">
      <t>キニュウ</t>
    </rPh>
    <rPh sb="12" eb="14">
      <t>タイショウ</t>
    </rPh>
    <rPh sb="17" eb="20">
      <t>エイガカン</t>
    </rPh>
    <phoneticPr fontId="2"/>
  </si>
  <si>
    <t>申請者名</t>
    <rPh sb="0" eb="4">
      <t>シンセイシャメイ</t>
    </rPh>
    <phoneticPr fontId="2"/>
  </si>
  <si>
    <t>施設名称</t>
    <rPh sb="0" eb="2">
      <t>シセツ</t>
    </rPh>
    <rPh sb="2" eb="4">
      <t>メイショウ</t>
    </rPh>
    <phoneticPr fontId="2"/>
  </si>
  <si>
    <t>○</t>
  </si>
  <si>
    <t>△</t>
  </si>
  <si>
    <t>株式会社○○映像</t>
    <rPh sb="0" eb="4">
      <t>カブシキガイシャ</t>
    </rPh>
    <rPh sb="6" eb="8">
      <t>エイゾウ</t>
    </rPh>
    <phoneticPr fontId="2"/>
  </si>
  <si>
    <t>○○シネマ</t>
    <phoneticPr fontId="2"/>
  </si>
  <si>
    <t>スクリーン１</t>
    <phoneticPr fontId="2"/>
  </si>
  <si>
    <t>5/12～5/31分</t>
    <rPh sb="9" eb="10">
      <t>ブン</t>
    </rPh>
    <phoneticPr fontId="2"/>
  </si>
  <si>
    <t>配給
作品数</t>
    <rPh sb="0" eb="2">
      <t>ハイキュウ</t>
    </rPh>
    <rPh sb="3" eb="6">
      <t>サクヒンスウ</t>
    </rPh>
    <phoneticPr fontId="2"/>
  </si>
  <si>
    <t>4月25日から5月11日までの期間において
当該映画館へ配給した作品数（最大）</t>
    <rPh sb="1" eb="2">
      <t>ツキ</t>
    </rPh>
    <rPh sb="4" eb="5">
      <t>ニチ</t>
    </rPh>
    <rPh sb="8" eb="9">
      <t>ツキ</t>
    </rPh>
    <rPh sb="11" eb="12">
      <t>ニチ</t>
    </rPh>
    <rPh sb="36" eb="38">
      <t>サイダイ</t>
    </rPh>
    <phoneticPr fontId="2"/>
  </si>
  <si>
    <t>（配給する映画館の常設のスクリーン毎に）２万円×上映比率※</t>
    <rPh sb="1" eb="3">
      <t>ハイキュウ</t>
    </rPh>
    <rPh sb="5" eb="8">
      <t>エイガカン</t>
    </rPh>
    <rPh sb="9" eb="11">
      <t>ジョウセツ</t>
    </rPh>
    <rPh sb="17" eb="18">
      <t>ゴト</t>
    </rPh>
    <rPh sb="20" eb="22">
      <t>マンエン</t>
    </rPh>
    <rPh sb="24" eb="26">
      <t>ジョウエイ</t>
    </rPh>
    <rPh sb="26" eb="28">
      <t>ヒリツ</t>
    </rPh>
    <phoneticPr fontId="2"/>
  </si>
  <si>
    <r>
      <t xml:space="preserve">一日あたり
支給額
</t>
    </r>
    <r>
      <rPr>
        <b/>
        <sz val="12"/>
        <rFont val="ＭＳ ゴシック"/>
        <family val="3"/>
        <charset val="128"/>
      </rPr>
      <t>スクリーン毎に
(２万円×上映比率)</t>
    </r>
    <r>
      <rPr>
        <sz val="16"/>
        <rFont val="ＭＳ ゴシック"/>
        <family val="2"/>
        <charset val="128"/>
      </rPr>
      <t xml:space="preserve">
</t>
    </r>
    <r>
      <rPr>
        <sz val="14"/>
        <rFont val="ＭＳ ゴシック"/>
        <family val="3"/>
        <charset val="128"/>
      </rPr>
      <t>※千円未満切上</t>
    </r>
    <rPh sb="0" eb="2">
      <t>イチニチ</t>
    </rPh>
    <rPh sb="6" eb="9">
      <t>シキュウガク</t>
    </rPh>
    <rPh sb="16" eb="17">
      <t>ゴト</t>
    </rPh>
    <rPh sb="21" eb="22">
      <t>マン</t>
    </rPh>
    <rPh sb="22" eb="23">
      <t>エン</t>
    </rPh>
    <rPh sb="24" eb="26">
      <t>ジョウエイ</t>
    </rPh>
    <rPh sb="26" eb="28">
      <t>ヒリツ</t>
    </rPh>
    <rPh sb="28" eb="29">
      <t>マタ</t>
    </rPh>
    <rPh sb="31" eb="33">
      <t>センエン</t>
    </rPh>
    <rPh sb="33" eb="35">
      <t>ミマン</t>
    </rPh>
    <rPh sb="35" eb="36">
      <t>キ</t>
    </rPh>
    <rPh sb="36" eb="37">
      <t>ア</t>
    </rPh>
    <phoneticPr fontId="2"/>
  </si>
  <si>
    <t>映画配給事業者</t>
    <rPh sb="0" eb="2">
      <t>エイガ</t>
    </rPh>
    <rPh sb="2" eb="4">
      <t>ハイキュウ</t>
    </rPh>
    <rPh sb="4" eb="7">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</si>
</sst>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万&quot;&quot;円&quot;"/>
    <numFmt numFmtId="177" formatCode="0.000_);[Red]\(0.000\)"/>
    <numFmt numFmtId="178" formatCode="0&quot;回&quot;"/>
    <numFmt numFmtId="179" formatCode="0.0&quot;万円&quot;"/>
    <numFmt numFmtId="180" formatCode="0.00&quot;万&quot;&quot;円&quot;"/>
  </numFmts>
  <fonts count="39"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b/>
      <sz val="22"/>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36"/>
      <name val="ＭＳ ゴシック"/>
      <family val="2"/>
      <charset val="128"/>
    </font>
    <font>
      <sz val="22"/>
      <name val="ＭＳ ゴシック"/>
      <family val="3"/>
      <charset val="128"/>
    </font>
    <font>
      <sz val="20"/>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14"/>
      <name val="ＭＳ ゴシック"/>
      <family val="3"/>
      <charset val="128"/>
    </font>
    <font>
      <b/>
      <u/>
      <sz val="18"/>
      <name val="ＭＳ ゴシック"/>
      <family val="3"/>
      <charset val="128"/>
    </font>
    <font>
      <sz val="28"/>
      <name val="HGS創英角ｺﾞｼｯｸUB"/>
      <family val="3"/>
      <charset val="128"/>
    </font>
    <font>
      <sz val="20"/>
      <color rgb="FFFF0000"/>
      <name val="ＭＳ ゴシック"/>
      <family val="3"/>
      <charset val="128"/>
    </font>
    <font>
      <b/>
      <sz val="20"/>
      <name val="HGS創英角ｺﾞｼｯｸUB"/>
      <family val="3"/>
      <charset val="128"/>
    </font>
    <font>
      <b/>
      <sz val="28"/>
      <name val="HGS創英角ｺﾞｼｯｸUB"/>
      <family val="3"/>
      <charset val="128"/>
    </font>
    <font>
      <sz val="28"/>
      <name val="ＭＳ Ｐゴシック"/>
      <family val="3"/>
      <charset val="128"/>
    </font>
    <font>
      <b/>
      <sz val="28"/>
      <name val="ＭＳ Ｐゴシック"/>
      <family val="3"/>
      <charset val="128"/>
    </font>
    <font>
      <b/>
      <sz val="28"/>
      <name val="ＭＳ ゴシック"/>
      <family val="3"/>
      <charset val="128"/>
    </font>
    <font>
      <sz val="16"/>
      <color theme="0" tint="-0.34998626667073579"/>
      <name val="ＭＳ ゴシック"/>
      <family val="2"/>
      <charset val="128"/>
    </font>
    <font>
      <sz val="16"/>
      <color theme="0" tint="-0.34998626667073579"/>
      <name val="ＭＳ ゴシック"/>
      <family val="3"/>
      <charset val="128"/>
    </font>
    <font>
      <sz val="16"/>
      <color theme="4" tint="-0.249977111117893"/>
      <name val="ＭＳ ゴシック"/>
      <family val="2"/>
      <charset val="128"/>
    </font>
    <font>
      <sz val="16"/>
      <color theme="4" tint="-0.249977111117893"/>
      <name val="ＭＳ ゴシック"/>
      <family val="3"/>
      <charset val="128"/>
    </font>
    <font>
      <b/>
      <sz val="28"/>
      <color theme="4" tint="-0.249977111117893"/>
      <name val="ＭＳ ゴシック"/>
      <family val="3"/>
      <charset val="128"/>
    </font>
    <font>
      <b/>
      <sz val="16"/>
      <color theme="4" tint="-0.249977111117893"/>
      <name val="ＭＳ ゴシック"/>
      <family val="3"/>
      <charset val="128"/>
    </font>
    <font>
      <b/>
      <sz val="22"/>
      <color theme="4" tint="-0.249977111117893"/>
      <name val="ＭＳ ゴシック"/>
      <family val="3"/>
      <charset val="128"/>
    </font>
    <font>
      <b/>
      <sz val="24"/>
      <color theme="4" tint="-0.249977111117893"/>
      <name val="ＭＳ 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F8CBAD"/>
        <bgColor indexed="64"/>
      </patternFill>
    </fill>
  </fills>
  <borders count="5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7">
    <xf numFmtId="0" fontId="0" fillId="0" borderId="0" xfId="0">
      <alignment vertical="center"/>
    </xf>
    <xf numFmtId="0" fontId="3" fillId="0" borderId="0" xfId="0" applyFont="1" applyFill="1" applyBorder="1" applyAlignment="1" applyProtection="1">
      <alignment vertical="center"/>
      <protection hidden="1"/>
    </xf>
    <xf numFmtId="0" fontId="3" fillId="0" borderId="0" xfId="0" applyFont="1" applyProtection="1">
      <alignment vertical="center"/>
      <protection hidden="1"/>
    </xf>
    <xf numFmtId="0" fontId="3" fillId="0" borderId="0" xfId="0" applyFont="1" applyFill="1" applyProtection="1">
      <alignment vertical="center"/>
      <protection hidden="1"/>
    </xf>
    <xf numFmtId="0" fontId="3" fillId="0" borderId="0" xfId="0" applyFont="1" applyFill="1" applyBorder="1" applyProtection="1">
      <alignment vertical="center"/>
      <protection hidden="1"/>
    </xf>
    <xf numFmtId="0" fontId="0" fillId="0" borderId="0" xfId="0" applyProtection="1">
      <alignment vertical="center"/>
      <protection hidden="1"/>
    </xf>
    <xf numFmtId="0" fontId="14" fillId="0" borderId="0" xfId="0" applyFont="1" applyFill="1" applyBorder="1" applyAlignment="1" applyProtection="1">
      <alignment vertical="center"/>
      <protection hidden="1"/>
    </xf>
    <xf numFmtId="0" fontId="5" fillId="0" borderId="0"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3" fillId="0" borderId="0" xfId="0" applyFont="1" applyBorder="1" applyProtection="1">
      <alignment vertical="center"/>
      <protection hidden="1"/>
    </xf>
    <xf numFmtId="0" fontId="7" fillId="0" borderId="0" xfId="0" applyFont="1" applyProtection="1">
      <alignment vertical="center"/>
      <protection hidden="1"/>
    </xf>
    <xf numFmtId="0" fontId="11" fillId="0" borderId="0" xfId="0" applyFont="1" applyProtection="1">
      <alignment vertical="center"/>
      <protection hidden="1"/>
    </xf>
    <xf numFmtId="0" fontId="5" fillId="0" borderId="0" xfId="0"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7" fillId="0" borderId="0" xfId="0" applyFont="1" applyBorder="1" applyProtection="1">
      <alignment vertical="center"/>
      <protection hidden="1"/>
    </xf>
    <xf numFmtId="0" fontId="12" fillId="0" borderId="0" xfId="0" applyFont="1" applyProtection="1">
      <alignment vertical="center"/>
      <protection hidden="1"/>
    </xf>
    <xf numFmtId="0" fontId="12" fillId="0" borderId="0" xfId="0" applyFont="1" applyAlignment="1" applyProtection="1">
      <alignment vertical="center" shrinkToFit="1"/>
      <protection hidden="1"/>
    </xf>
    <xf numFmtId="0" fontId="12" fillId="0" borderId="0" xfId="0" applyFont="1" applyAlignment="1" applyProtection="1">
      <alignment vertical="center"/>
      <protection hidden="1"/>
    </xf>
    <xf numFmtId="0" fontId="11" fillId="0" borderId="0" xfId="0" applyFont="1" applyBorder="1" applyProtection="1">
      <alignmen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5" fillId="0" borderId="0" xfId="0" applyFont="1" applyBorder="1" applyProtection="1">
      <alignment vertical="center"/>
      <protection hidden="1"/>
    </xf>
    <xf numFmtId="0" fontId="8" fillId="0" borderId="0" xfId="0" applyFont="1" applyBorder="1" applyProtection="1">
      <alignment vertical="center"/>
      <protection hidden="1"/>
    </xf>
    <xf numFmtId="0" fontId="5" fillId="0" borderId="0" xfId="0" applyFont="1" applyProtection="1">
      <alignment vertical="center"/>
      <protection hidden="1"/>
    </xf>
    <xf numFmtId="0" fontId="9" fillId="0" borderId="0"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8" fillId="0" borderId="0" xfId="0" applyFont="1" applyProtection="1">
      <alignment vertical="center"/>
      <protection hidden="1"/>
    </xf>
    <xf numFmtId="0" fontId="13" fillId="0" borderId="0" xfId="0" applyFont="1" applyBorder="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5" fillId="0" borderId="0" xfId="0" applyFont="1" applyAlignment="1" applyProtection="1">
      <alignment vertical="center" shrinkToFit="1"/>
      <protection hidden="1"/>
    </xf>
    <xf numFmtId="0" fontId="4" fillId="0" borderId="0" xfId="0" applyFont="1" applyAlignment="1" applyProtection="1">
      <alignment horizontal="right" vertical="center"/>
      <protection hidden="1"/>
    </xf>
    <xf numFmtId="0" fontId="0" fillId="0" borderId="0" xfId="0" applyBorder="1" applyProtection="1">
      <alignment vertical="center"/>
      <protection hidden="1"/>
    </xf>
    <xf numFmtId="0" fontId="20" fillId="0" borderId="0" xfId="0" applyFont="1" applyBorder="1" applyAlignment="1" applyProtection="1">
      <alignment vertical="center" wrapText="1"/>
      <protection hidden="1"/>
    </xf>
    <xf numFmtId="0" fontId="20" fillId="0" borderId="0" xfId="0" applyFont="1" applyAlignment="1" applyProtection="1">
      <alignment vertical="center" wrapText="1"/>
      <protection hidden="1"/>
    </xf>
    <xf numFmtId="0" fontId="27" fillId="0" borderId="0" xfId="0" applyFont="1" applyAlignment="1" applyProtection="1">
      <alignment vertical="center" shrinkToFit="1"/>
      <protection hidden="1"/>
    </xf>
    <xf numFmtId="0" fontId="27" fillId="0" borderId="0" xfId="0" applyFont="1" applyAlignment="1" applyProtection="1">
      <alignment horizontal="center" vertical="center" shrinkToFit="1"/>
      <protection hidden="1"/>
    </xf>
    <xf numFmtId="0" fontId="18"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3" fillId="0" borderId="0" xfId="0" applyFont="1" applyAlignment="1" applyProtection="1">
      <alignment vertical="center" shrinkToFit="1"/>
      <protection hidden="1"/>
    </xf>
    <xf numFmtId="0" fontId="11" fillId="0" borderId="0"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27" fillId="0" borderId="0" xfId="0" applyFont="1" applyAlignment="1" applyProtection="1">
      <alignment horizontal="center" vertical="center" shrinkToFit="1"/>
      <protection hidden="1"/>
    </xf>
    <xf numFmtId="0" fontId="17" fillId="0" borderId="1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0" fontId="17" fillId="0" borderId="30" xfId="0" applyFont="1" applyBorder="1" applyAlignment="1" applyProtection="1">
      <alignment horizontal="center" vertical="center" wrapText="1"/>
      <protection hidden="1"/>
    </xf>
    <xf numFmtId="0" fontId="17" fillId="0" borderId="31" xfId="0" applyFont="1" applyBorder="1" applyAlignment="1" applyProtection="1">
      <alignment horizontal="center" vertical="center" wrapText="1"/>
      <protection hidden="1"/>
    </xf>
    <xf numFmtId="0" fontId="27" fillId="0" borderId="0" xfId="0" applyFont="1" applyAlignment="1" applyProtection="1">
      <alignment horizontal="center" vertical="center" shrinkToFit="1"/>
      <protection hidden="1"/>
    </xf>
    <xf numFmtId="0" fontId="36" fillId="2" borderId="18" xfId="0" applyFont="1" applyFill="1" applyBorder="1" applyAlignment="1" applyProtection="1">
      <alignment horizontal="center" vertical="center"/>
      <protection locked="0"/>
    </xf>
    <xf numFmtId="0" fontId="36" fillId="2" borderId="17" xfId="0" applyFont="1" applyFill="1" applyBorder="1" applyAlignment="1" applyProtection="1">
      <alignment horizontal="center" vertical="center"/>
      <protection locked="0"/>
    </xf>
    <xf numFmtId="0" fontId="36" fillId="2" borderId="16" xfId="0" applyFont="1" applyFill="1" applyBorder="1" applyAlignment="1" applyProtection="1">
      <alignment horizontal="center" vertical="center"/>
      <protection locked="0"/>
    </xf>
    <xf numFmtId="0" fontId="36" fillId="2" borderId="14"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0" fontId="36" fillId="2" borderId="9" xfId="0"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0" fontId="36" fillId="2" borderId="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179" fontId="6" fillId="0" borderId="24" xfId="1" applyNumberFormat="1" applyFont="1" applyFill="1" applyBorder="1" applyAlignment="1" applyProtection="1">
      <alignment horizontal="center" vertical="center"/>
      <protection hidden="1"/>
    </xf>
    <xf numFmtId="179" fontId="6" fillId="0" borderId="25" xfId="1" applyNumberFormat="1" applyFont="1" applyFill="1" applyBorder="1" applyAlignment="1" applyProtection="1">
      <alignment horizontal="center" vertical="center"/>
      <protection hidden="1"/>
    </xf>
    <xf numFmtId="179" fontId="6" fillId="0" borderId="27" xfId="1" applyNumberFormat="1" applyFont="1" applyFill="1" applyBorder="1" applyAlignment="1" applyProtection="1">
      <alignment horizontal="center" vertical="center"/>
      <protection hidden="1"/>
    </xf>
    <xf numFmtId="179" fontId="6" fillId="0" borderId="14" xfId="1" applyNumberFormat="1" applyFont="1" applyFill="1" applyBorder="1" applyAlignment="1" applyProtection="1">
      <alignment horizontal="center" vertical="center"/>
      <protection hidden="1"/>
    </xf>
    <xf numFmtId="179" fontId="6" fillId="0" borderId="0" xfId="1" applyNumberFormat="1" applyFont="1" applyFill="1" applyBorder="1" applyAlignment="1" applyProtection="1">
      <alignment horizontal="center" vertical="center"/>
      <protection hidden="1"/>
    </xf>
    <xf numFmtId="179" fontId="6" fillId="0" borderId="13" xfId="1" applyNumberFormat="1" applyFont="1" applyFill="1" applyBorder="1" applyAlignment="1" applyProtection="1">
      <alignment horizontal="center" vertical="center"/>
      <protection hidden="1"/>
    </xf>
    <xf numFmtId="179" fontId="6" fillId="0" borderId="29" xfId="1" applyNumberFormat="1" applyFont="1" applyFill="1" applyBorder="1" applyAlignment="1" applyProtection="1">
      <alignment horizontal="center" vertical="center"/>
      <protection hidden="1"/>
    </xf>
    <xf numFmtId="179" fontId="6" fillId="0" borderId="30" xfId="1" applyNumberFormat="1" applyFont="1" applyFill="1" applyBorder="1" applyAlignment="1" applyProtection="1">
      <alignment horizontal="center" vertical="center"/>
      <protection hidden="1"/>
    </xf>
    <xf numFmtId="179" fontId="6" fillId="0" borderId="31" xfId="1" applyNumberFormat="1"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6"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33" fillId="2" borderId="18" xfId="0" applyFont="1" applyFill="1" applyBorder="1" applyAlignment="1" applyProtection="1">
      <alignment horizontal="center" vertical="center"/>
      <protection locked="0"/>
    </xf>
    <xf numFmtId="0" fontId="34" fillId="2" borderId="17" xfId="0" applyFont="1" applyFill="1" applyBorder="1" applyAlignment="1" applyProtection="1">
      <alignment horizontal="center" vertical="center"/>
      <protection locked="0"/>
    </xf>
    <xf numFmtId="0" fontId="34" fillId="2" borderId="16" xfId="0" applyFont="1" applyFill="1" applyBorder="1" applyAlignment="1" applyProtection="1">
      <alignment horizontal="center" vertical="center"/>
      <protection locked="0"/>
    </xf>
    <xf numFmtId="0" fontId="34" fillId="2" borderId="14" xfId="0" applyFont="1" applyFill="1" applyBorder="1" applyAlignment="1" applyProtection="1">
      <alignment horizontal="center" vertical="center"/>
      <protection locked="0"/>
    </xf>
    <xf numFmtId="0" fontId="34" fillId="2" borderId="0" xfId="0" applyFont="1" applyFill="1" applyBorder="1" applyAlignment="1" applyProtection="1">
      <alignment horizontal="center" vertical="center"/>
      <protection locked="0"/>
    </xf>
    <xf numFmtId="0" fontId="34" fillId="2" borderId="13" xfId="0" applyFont="1" applyFill="1" applyBorder="1" applyAlignment="1" applyProtection="1">
      <alignment horizontal="center" vertical="center"/>
      <protection locked="0"/>
    </xf>
    <xf numFmtId="0" fontId="34" fillId="2" borderId="29" xfId="0" applyFont="1" applyFill="1" applyBorder="1" applyAlignment="1" applyProtection="1">
      <alignment horizontal="center" vertical="center"/>
      <protection locked="0"/>
    </xf>
    <xf numFmtId="0" fontId="34" fillId="2" borderId="30" xfId="0" applyFont="1" applyFill="1" applyBorder="1" applyAlignment="1" applyProtection="1">
      <alignment horizontal="center" vertical="center"/>
      <protection locked="0"/>
    </xf>
    <xf numFmtId="0" fontId="34" fillId="2" borderId="31" xfId="0" applyFont="1" applyFill="1" applyBorder="1" applyAlignment="1" applyProtection="1">
      <alignment horizontal="center" vertical="center"/>
      <protection locked="0"/>
    </xf>
    <xf numFmtId="176" fontId="3" fillId="0" borderId="18" xfId="0" applyNumberFormat="1" applyFont="1" applyBorder="1" applyAlignment="1" applyProtection="1">
      <alignment horizontal="right" vertical="center"/>
      <protection hidden="1"/>
    </xf>
    <xf numFmtId="176" fontId="3" fillId="0" borderId="17" xfId="0" applyNumberFormat="1" applyFont="1" applyBorder="1" applyAlignment="1" applyProtection="1">
      <alignment horizontal="right" vertical="center"/>
      <protection hidden="1"/>
    </xf>
    <xf numFmtId="176" fontId="3" fillId="0" borderId="16" xfId="0" applyNumberFormat="1" applyFont="1" applyBorder="1" applyAlignment="1" applyProtection="1">
      <alignment horizontal="right" vertical="center"/>
      <protection hidden="1"/>
    </xf>
    <xf numFmtId="176" fontId="3" fillId="0" borderId="14" xfId="0" applyNumberFormat="1" applyFont="1" applyBorder="1" applyAlignment="1" applyProtection="1">
      <alignment horizontal="right" vertical="center"/>
      <protection hidden="1"/>
    </xf>
    <xf numFmtId="176" fontId="3" fillId="0" borderId="0" xfId="0" applyNumberFormat="1" applyFont="1" applyBorder="1" applyAlignment="1" applyProtection="1">
      <alignment horizontal="right" vertical="center"/>
      <protection hidden="1"/>
    </xf>
    <xf numFmtId="176" fontId="3" fillId="0" borderId="13" xfId="0" applyNumberFormat="1" applyFont="1" applyBorder="1" applyAlignment="1" applyProtection="1">
      <alignment horizontal="right" vertical="center"/>
      <protection hidden="1"/>
    </xf>
    <xf numFmtId="176" fontId="3" fillId="0" borderId="9" xfId="0" applyNumberFormat="1" applyFont="1" applyBorder="1" applyAlignment="1" applyProtection="1">
      <alignment horizontal="right" vertical="center"/>
      <protection hidden="1"/>
    </xf>
    <xf numFmtId="176" fontId="3" fillId="0" borderId="2" xfId="0" applyNumberFormat="1" applyFont="1" applyBorder="1" applyAlignment="1" applyProtection="1">
      <alignment horizontal="right" vertical="center"/>
      <protection hidden="1"/>
    </xf>
    <xf numFmtId="176" fontId="3" fillId="0" borderId="8" xfId="0" applyNumberFormat="1" applyFont="1" applyBorder="1" applyAlignment="1" applyProtection="1">
      <alignment horizontal="right" vertical="center"/>
      <protection hidden="1"/>
    </xf>
    <xf numFmtId="0" fontId="32" fillId="0" borderId="0" xfId="0" applyFont="1" applyBorder="1" applyAlignment="1" applyProtection="1">
      <alignment horizontal="center" vertical="center"/>
      <protection hidden="1"/>
    </xf>
    <xf numFmtId="0" fontId="5" fillId="4" borderId="18" xfId="0" applyFont="1" applyFill="1" applyBorder="1" applyAlignment="1" applyProtection="1">
      <alignment horizontal="center" vertical="center"/>
      <protection hidden="1"/>
    </xf>
    <xf numFmtId="0" fontId="5" fillId="4" borderId="14"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shrinkToFit="1"/>
      <protection hidden="1"/>
    </xf>
    <xf numFmtId="0" fontId="5" fillId="4" borderId="0" xfId="0" applyFont="1" applyFill="1" applyBorder="1" applyAlignment="1" applyProtection="1">
      <alignment horizontal="center" vertical="center" shrinkToFit="1"/>
      <protection hidden="1"/>
    </xf>
    <xf numFmtId="0" fontId="5" fillId="4" borderId="2" xfId="0" applyFont="1" applyFill="1" applyBorder="1" applyAlignment="1" applyProtection="1">
      <alignment horizontal="center" vertical="center" shrinkToFit="1"/>
      <protection hidden="1"/>
    </xf>
    <xf numFmtId="0" fontId="34" fillId="2" borderId="9" xfId="0"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0" fontId="34" fillId="2" borderId="8" xfId="0" applyFont="1" applyFill="1" applyBorder="1" applyAlignment="1" applyProtection="1">
      <alignment horizontal="center" vertical="center"/>
      <protection locked="0"/>
    </xf>
    <xf numFmtId="0" fontId="31" fillId="0" borderId="0" xfId="0" applyFont="1" applyBorder="1" applyAlignment="1" applyProtection="1">
      <alignment horizontal="center" vertical="center"/>
      <protection hidden="1"/>
    </xf>
    <xf numFmtId="176" fontId="3" fillId="0" borderId="29" xfId="0" applyNumberFormat="1" applyFont="1" applyBorder="1" applyAlignment="1" applyProtection="1">
      <alignment horizontal="right" vertical="center"/>
      <protection hidden="1"/>
    </xf>
    <xf numFmtId="176" fontId="3" fillId="0" borderId="30" xfId="0" applyNumberFormat="1" applyFont="1" applyBorder="1" applyAlignment="1" applyProtection="1">
      <alignment horizontal="right" vertical="center"/>
      <protection hidden="1"/>
    </xf>
    <xf numFmtId="176" fontId="3" fillId="0" borderId="31" xfId="0" applyNumberFormat="1" applyFont="1" applyBorder="1" applyAlignment="1" applyProtection="1">
      <alignment horizontal="right" vertical="center"/>
      <protection hidden="1"/>
    </xf>
    <xf numFmtId="0" fontId="3" fillId="3" borderId="18" xfId="0"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 fillId="3" borderId="19"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11" fillId="0" borderId="0"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24" fillId="0" borderId="24" xfId="0" applyFont="1" applyFill="1" applyBorder="1" applyAlignment="1" applyProtection="1">
      <alignment horizontal="center" vertical="center" wrapText="1"/>
      <protection hidden="1"/>
    </xf>
    <xf numFmtId="0" fontId="13" fillId="0" borderId="25"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176" fontId="16" fillId="0" borderId="24" xfId="1" applyNumberFormat="1" applyFont="1" applyFill="1" applyBorder="1" applyAlignment="1" applyProtection="1">
      <alignment horizontal="center" vertical="center" wrapText="1"/>
      <protection hidden="1"/>
    </xf>
    <xf numFmtId="176" fontId="16" fillId="0" borderId="25" xfId="1" applyNumberFormat="1" applyFont="1" applyFill="1" applyBorder="1" applyAlignment="1" applyProtection="1">
      <alignment horizontal="center" vertical="center" wrapText="1"/>
      <protection hidden="1"/>
    </xf>
    <xf numFmtId="176" fontId="16" fillId="0" borderId="27" xfId="1" applyNumberFormat="1" applyFont="1" applyFill="1" applyBorder="1" applyAlignment="1" applyProtection="1">
      <alignment horizontal="center" vertical="center" wrapText="1"/>
      <protection hidden="1"/>
    </xf>
    <xf numFmtId="176" fontId="16" fillId="0" borderId="14" xfId="1" applyNumberFormat="1" applyFont="1" applyFill="1" applyBorder="1" applyAlignment="1" applyProtection="1">
      <alignment horizontal="center" vertical="center" wrapText="1"/>
      <protection hidden="1"/>
    </xf>
    <xf numFmtId="176" fontId="16" fillId="0" borderId="0" xfId="1" applyNumberFormat="1" applyFont="1" applyFill="1" applyBorder="1" applyAlignment="1" applyProtection="1">
      <alignment horizontal="center" vertical="center" wrapText="1"/>
      <protection hidden="1"/>
    </xf>
    <xf numFmtId="176" fontId="16" fillId="0" borderId="13" xfId="1" applyNumberFormat="1" applyFont="1" applyFill="1" applyBorder="1" applyAlignment="1" applyProtection="1">
      <alignment horizontal="center" vertical="center" wrapText="1"/>
      <protection hidden="1"/>
    </xf>
    <xf numFmtId="0" fontId="23" fillId="0" borderId="0" xfId="0" applyFont="1" applyAlignment="1" applyProtection="1">
      <alignment horizontal="left" vertical="center" wrapText="1"/>
      <protection hidden="1"/>
    </xf>
    <xf numFmtId="0" fontId="13" fillId="0" borderId="24" xfId="0" applyFont="1" applyFill="1" applyBorder="1" applyAlignment="1" applyProtection="1">
      <alignment horizontal="center" vertical="center"/>
      <protection hidden="1"/>
    </xf>
    <xf numFmtId="0" fontId="13" fillId="0" borderId="40"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13" fillId="0" borderId="30" xfId="0" applyFont="1" applyFill="1" applyBorder="1" applyAlignment="1" applyProtection="1">
      <alignment horizontal="center" vertical="center"/>
      <protection hidden="1"/>
    </xf>
    <xf numFmtId="0" fontId="13" fillId="0" borderId="34" xfId="0" applyFont="1" applyFill="1" applyBorder="1" applyAlignment="1" applyProtection="1">
      <alignment horizontal="center" vertical="center"/>
      <protection hidden="1"/>
    </xf>
    <xf numFmtId="179" fontId="13" fillId="5" borderId="26" xfId="0" applyNumberFormat="1" applyFont="1" applyFill="1" applyBorder="1" applyAlignment="1" applyProtection="1">
      <alignment horizontal="center" vertical="center"/>
      <protection hidden="1"/>
    </xf>
    <xf numFmtId="0" fontId="13" fillId="5" borderId="25" xfId="0" applyFont="1" applyFill="1" applyBorder="1" applyAlignment="1" applyProtection="1">
      <alignment horizontal="center" vertical="center"/>
      <protection hidden="1"/>
    </xf>
    <xf numFmtId="0" fontId="13" fillId="5" borderId="5" xfId="0" applyFont="1" applyFill="1" applyBorder="1" applyAlignment="1" applyProtection="1">
      <alignment horizontal="center" vertical="center"/>
      <protection hidden="1"/>
    </xf>
    <xf numFmtId="0" fontId="13" fillId="5" borderId="0" xfId="0" applyFont="1" applyFill="1" applyBorder="1" applyAlignment="1" applyProtection="1">
      <alignment horizontal="center" vertical="center"/>
      <protection hidden="1"/>
    </xf>
    <xf numFmtId="0" fontId="13" fillId="5" borderId="32" xfId="0" applyFont="1" applyFill="1" applyBorder="1" applyAlignment="1" applyProtection="1">
      <alignment horizontal="center" vertical="center"/>
      <protection hidden="1"/>
    </xf>
    <xf numFmtId="0" fontId="13" fillId="5" borderId="30" xfId="0" applyFont="1" applyFill="1" applyBorder="1" applyAlignment="1" applyProtection="1">
      <alignment horizontal="center" vertical="center"/>
      <protection hidden="1"/>
    </xf>
    <xf numFmtId="0" fontId="13" fillId="5" borderId="27" xfId="0" applyFont="1" applyFill="1" applyBorder="1" applyAlignment="1" applyProtection="1">
      <alignment horizontal="center" vertical="center"/>
      <protection hidden="1"/>
    </xf>
    <xf numFmtId="0" fontId="13" fillId="5" borderId="13" xfId="0" applyFont="1" applyFill="1" applyBorder="1" applyAlignment="1" applyProtection="1">
      <alignment horizontal="center" vertical="center"/>
      <protection hidden="1"/>
    </xf>
    <xf numFmtId="0" fontId="13" fillId="5" borderId="31" xfId="0" applyFont="1" applyFill="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10" fillId="0" borderId="23" xfId="0" applyFont="1" applyFill="1" applyBorder="1" applyAlignment="1" applyProtection="1">
      <alignment horizontal="center" vertical="center" wrapText="1" shrinkToFit="1"/>
      <protection hidden="1"/>
    </xf>
    <xf numFmtId="0" fontId="10" fillId="0" borderId="0" xfId="0" applyFont="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8" fillId="2" borderId="46" xfId="0" applyFont="1" applyFill="1" applyBorder="1" applyAlignment="1" applyProtection="1">
      <alignment horizontal="center" vertical="center" shrinkToFit="1"/>
      <protection locked="0"/>
    </xf>
    <xf numFmtId="0" fontId="38" fillId="2" borderId="47" xfId="0" applyFont="1" applyFill="1" applyBorder="1" applyAlignment="1" applyProtection="1">
      <alignment horizontal="center" vertical="center" shrinkToFit="1"/>
      <protection locked="0"/>
    </xf>
    <xf numFmtId="0" fontId="18" fillId="0" borderId="26"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18" fillId="0" borderId="27" xfId="0" applyFont="1" applyBorder="1" applyAlignment="1" applyProtection="1">
      <alignment horizontal="center" vertical="center" wrapText="1"/>
      <protection hidden="1"/>
    </xf>
    <xf numFmtId="0" fontId="18" fillId="0" borderId="43" xfId="0" applyFont="1" applyBorder="1" applyAlignment="1" applyProtection="1">
      <alignment horizontal="center" vertical="center" wrapText="1"/>
      <protection hidden="1"/>
    </xf>
    <xf numFmtId="0" fontId="18" fillId="0" borderId="44" xfId="0" applyFont="1" applyBorder="1" applyAlignment="1" applyProtection="1">
      <alignment horizontal="center" vertical="center" wrapText="1"/>
      <protection hidden="1"/>
    </xf>
    <xf numFmtId="0" fontId="18" fillId="0" borderId="49"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wrapText="1"/>
      <protection hidden="1"/>
    </xf>
    <xf numFmtId="0" fontId="11" fillId="0" borderId="38" xfId="0" applyFont="1" applyBorder="1" applyAlignment="1" applyProtection="1">
      <alignment horizontal="center" vertical="center" wrapText="1"/>
      <protection hidden="1"/>
    </xf>
    <xf numFmtId="0" fontId="38" fillId="6" borderId="1" xfId="0" applyFont="1" applyFill="1" applyBorder="1" applyAlignment="1" applyProtection="1">
      <alignment horizontal="center" vertical="center" shrinkToFit="1"/>
      <protection locked="0"/>
    </xf>
    <xf numFmtId="0" fontId="38" fillId="6" borderId="3" xfId="0" applyFont="1" applyFill="1" applyBorder="1" applyAlignment="1" applyProtection="1">
      <alignment horizontal="center" vertical="center" shrinkToFit="1"/>
      <protection locked="0"/>
    </xf>
    <xf numFmtId="0" fontId="38" fillId="6" borderId="38" xfId="0" applyFont="1" applyFill="1" applyBorder="1" applyAlignment="1" applyProtection="1">
      <alignment horizontal="center" vertical="center" shrinkToFit="1"/>
      <protection locked="0"/>
    </xf>
    <xf numFmtId="0" fontId="38" fillId="6" borderId="50" xfId="0" applyFont="1" applyFill="1" applyBorder="1" applyAlignment="1" applyProtection="1">
      <alignment horizontal="center" vertical="center" shrinkToFit="1"/>
      <protection locked="0"/>
    </xf>
    <xf numFmtId="0" fontId="26" fillId="0" borderId="0" xfId="0" applyFont="1" applyAlignment="1" applyProtection="1">
      <alignment horizontal="center" vertical="center" shrinkToFit="1"/>
      <protection hidden="1"/>
    </xf>
    <xf numFmtId="0" fontId="29" fillId="0" borderId="41" xfId="0" applyFont="1" applyBorder="1" applyAlignment="1" applyProtection="1">
      <alignment horizontal="center" vertical="center" wrapText="1" shrinkToFit="1"/>
      <protection hidden="1"/>
    </xf>
    <xf numFmtId="0" fontId="28" fillId="0" borderId="35" xfId="0" applyFont="1" applyBorder="1" applyAlignment="1" applyProtection="1">
      <alignment horizontal="center" vertical="center" shrinkToFit="1"/>
      <protection hidden="1"/>
    </xf>
    <xf numFmtId="0" fontId="28" fillId="0" borderId="42" xfId="0" applyFont="1" applyBorder="1" applyAlignment="1" applyProtection="1">
      <alignment horizontal="center" vertical="center" shrinkToFit="1"/>
      <protection hidden="1"/>
    </xf>
    <xf numFmtId="0" fontId="28" fillId="0" borderId="38" xfId="0" applyFont="1" applyBorder="1" applyAlignment="1" applyProtection="1">
      <alignment horizontal="center" vertical="center" shrinkToFit="1"/>
      <protection hidden="1"/>
    </xf>
    <xf numFmtId="0" fontId="35" fillId="6" borderId="35" xfId="0" applyFont="1" applyFill="1" applyBorder="1" applyAlignment="1" applyProtection="1">
      <alignment horizontal="center" vertical="center" shrinkToFit="1"/>
      <protection locked="0"/>
    </xf>
    <xf numFmtId="0" fontId="35" fillId="6" borderId="36" xfId="0" applyFont="1" applyFill="1" applyBorder="1" applyAlignment="1" applyProtection="1">
      <alignment horizontal="center" vertical="center" shrinkToFit="1"/>
      <protection locked="0"/>
    </xf>
    <xf numFmtId="0" fontId="35" fillId="6" borderId="38" xfId="0" applyFont="1" applyFill="1" applyBorder="1" applyAlignment="1" applyProtection="1">
      <alignment horizontal="center" vertical="center" shrinkToFit="1"/>
      <protection locked="0"/>
    </xf>
    <xf numFmtId="0" fontId="35" fillId="6" borderId="39" xfId="0" applyFont="1" applyFill="1" applyBorder="1" applyAlignment="1" applyProtection="1">
      <alignment horizontal="center" vertical="center" shrinkToFit="1"/>
      <protection locked="0"/>
    </xf>
    <xf numFmtId="0" fontId="37" fillId="6" borderId="32" xfId="0" applyFont="1" applyFill="1" applyBorder="1" applyAlignment="1" applyProtection="1">
      <alignment horizontal="center" vertical="center" wrapText="1"/>
      <protection locked="0"/>
    </xf>
    <xf numFmtId="0" fontId="37" fillId="6" borderId="30" xfId="0" applyFont="1" applyFill="1" applyBorder="1" applyAlignment="1" applyProtection="1">
      <alignment horizontal="center" vertical="center" wrapText="1"/>
      <protection locked="0"/>
    </xf>
    <xf numFmtId="180" fontId="3" fillId="0" borderId="9" xfId="0" applyNumberFormat="1" applyFont="1" applyBorder="1" applyAlignment="1" applyProtection="1">
      <alignment horizontal="right" vertical="center"/>
      <protection hidden="1"/>
    </xf>
    <xf numFmtId="180" fontId="3" fillId="0" borderId="2" xfId="0" applyNumberFormat="1" applyFont="1" applyBorder="1" applyAlignment="1" applyProtection="1">
      <alignment horizontal="right" vertical="center"/>
      <protection hidden="1"/>
    </xf>
    <xf numFmtId="180" fontId="3" fillId="0" borderId="8" xfId="0" applyNumberFormat="1" applyFont="1" applyBorder="1" applyAlignment="1" applyProtection="1">
      <alignment horizontal="right" vertical="center"/>
      <protection hidden="1"/>
    </xf>
    <xf numFmtId="180" fontId="3" fillId="0" borderId="7" xfId="0" applyNumberFormat="1" applyFont="1" applyBorder="1" applyAlignment="1" applyProtection="1">
      <alignment horizontal="right" vertical="center"/>
      <protection hidden="1"/>
    </xf>
    <xf numFmtId="180" fontId="3" fillId="0" borderId="6" xfId="0" applyNumberFormat="1" applyFont="1" applyBorder="1" applyAlignment="1" applyProtection="1">
      <alignment horizontal="right" vertical="center"/>
      <protection hidden="1"/>
    </xf>
    <xf numFmtId="180" fontId="3" fillId="0" borderId="28" xfId="0" applyNumberFormat="1" applyFont="1" applyBorder="1" applyAlignment="1" applyProtection="1">
      <alignment horizontal="right" vertical="center"/>
      <protection hidden="1"/>
    </xf>
    <xf numFmtId="180" fontId="3" fillId="0" borderId="51" xfId="0" applyNumberFormat="1" applyFont="1" applyBorder="1" applyAlignment="1" applyProtection="1">
      <alignment horizontal="right" vertical="center"/>
      <protection hidden="1"/>
    </xf>
    <xf numFmtId="180" fontId="3" fillId="0" borderId="52" xfId="0" applyNumberFormat="1" applyFont="1" applyBorder="1" applyAlignment="1" applyProtection="1">
      <alignment horizontal="right" vertical="center"/>
      <protection hidden="1"/>
    </xf>
    <xf numFmtId="180" fontId="3" fillId="0" borderId="53"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30" xfId="0" applyFont="1" applyFill="1" applyBorder="1" applyAlignment="1" applyProtection="1">
      <alignment horizontal="center" vertical="center" shrinkToFit="1"/>
      <protection hidden="1"/>
    </xf>
    <xf numFmtId="0" fontId="5" fillId="4" borderId="30" xfId="0" applyFont="1" applyFill="1" applyBorder="1" applyAlignment="1" applyProtection="1">
      <alignment horizontal="center" vertical="center"/>
      <protection hidden="1"/>
    </xf>
    <xf numFmtId="0" fontId="5" fillId="4" borderId="32"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178" fontId="33" fillId="2" borderId="14" xfId="0" applyNumberFormat="1" applyFont="1" applyFill="1" applyBorder="1" applyAlignment="1" applyProtection="1">
      <alignment horizontal="center" vertical="center"/>
      <protection locked="0"/>
    </xf>
    <xf numFmtId="178" fontId="33" fillId="2" borderId="0" xfId="0" applyNumberFormat="1" applyFont="1" applyFill="1" applyBorder="1" applyAlignment="1" applyProtection="1">
      <alignment horizontal="center" vertical="center"/>
      <protection locked="0"/>
    </xf>
    <xf numFmtId="178" fontId="33" fillId="2" borderId="13" xfId="0" applyNumberFormat="1" applyFont="1" applyFill="1" applyBorder="1" applyAlignment="1" applyProtection="1">
      <alignment horizontal="center" vertical="center"/>
      <protection locked="0"/>
    </xf>
    <xf numFmtId="178" fontId="33" fillId="2" borderId="29" xfId="0" applyNumberFormat="1" applyFont="1" applyFill="1" applyBorder="1" applyAlignment="1" applyProtection="1">
      <alignment horizontal="center" vertical="center"/>
      <protection locked="0"/>
    </xf>
    <xf numFmtId="178" fontId="33" fillId="2" borderId="30" xfId="0" applyNumberFormat="1" applyFont="1" applyFill="1" applyBorder="1" applyAlignment="1" applyProtection="1">
      <alignment horizontal="center" vertical="center"/>
      <protection locked="0"/>
    </xf>
    <xf numFmtId="178" fontId="33" fillId="2" borderId="31" xfId="0" applyNumberFormat="1" applyFont="1" applyFill="1" applyBorder="1" applyAlignment="1" applyProtection="1">
      <alignment horizontal="center" vertical="center"/>
      <protection locked="0"/>
    </xf>
    <xf numFmtId="177" fontId="3" fillId="0" borderId="14" xfId="0" applyNumberFormat="1" applyFont="1" applyBorder="1" applyAlignment="1" applyProtection="1">
      <alignment horizontal="right" vertical="center"/>
      <protection hidden="1"/>
    </xf>
    <xf numFmtId="177" fontId="3" fillId="0" borderId="0" xfId="0" applyNumberFormat="1" applyFont="1" applyBorder="1" applyAlignment="1" applyProtection="1">
      <alignment horizontal="right" vertical="center"/>
      <protection hidden="1"/>
    </xf>
    <xf numFmtId="177" fontId="3" fillId="0" borderId="13" xfId="0" applyNumberFormat="1" applyFont="1" applyBorder="1" applyAlignment="1" applyProtection="1">
      <alignment horizontal="right" vertical="center"/>
      <protection hidden="1"/>
    </xf>
    <xf numFmtId="177" fontId="3" fillId="0" borderId="29" xfId="0" applyNumberFormat="1" applyFont="1" applyBorder="1" applyAlignment="1" applyProtection="1">
      <alignment horizontal="right" vertical="center"/>
      <protection hidden="1"/>
    </xf>
    <xf numFmtId="177" fontId="3" fillId="0" borderId="30" xfId="0" applyNumberFormat="1" applyFont="1" applyBorder="1" applyAlignment="1" applyProtection="1">
      <alignment horizontal="right" vertical="center"/>
      <protection hidden="1"/>
    </xf>
    <xf numFmtId="177" fontId="3" fillId="0" borderId="31" xfId="0" applyNumberFormat="1" applyFont="1" applyBorder="1" applyAlignment="1" applyProtection="1">
      <alignment horizontal="right" vertical="center"/>
      <protection hidden="1"/>
    </xf>
    <xf numFmtId="178" fontId="33" fillId="2" borderId="18" xfId="0" applyNumberFormat="1" applyFont="1" applyFill="1" applyBorder="1" applyAlignment="1" applyProtection="1">
      <alignment horizontal="center" vertical="center"/>
      <protection locked="0"/>
    </xf>
    <xf numFmtId="178" fontId="33" fillId="2" borderId="17" xfId="0" applyNumberFormat="1" applyFont="1" applyFill="1" applyBorder="1" applyAlignment="1" applyProtection="1">
      <alignment horizontal="center" vertical="center"/>
      <protection locked="0"/>
    </xf>
    <xf numFmtId="178" fontId="33" fillId="2" borderId="16" xfId="0" applyNumberFormat="1" applyFont="1" applyFill="1" applyBorder="1" applyAlignment="1" applyProtection="1">
      <alignment horizontal="center" vertical="center"/>
      <protection locked="0"/>
    </xf>
    <xf numFmtId="178" fontId="33" fillId="2" borderId="9" xfId="0" applyNumberFormat="1" applyFont="1" applyFill="1" applyBorder="1" applyAlignment="1" applyProtection="1">
      <alignment horizontal="center" vertical="center"/>
      <protection locked="0"/>
    </xf>
    <xf numFmtId="178" fontId="33" fillId="2" borderId="2" xfId="0" applyNumberFormat="1" applyFont="1" applyFill="1" applyBorder="1" applyAlignment="1" applyProtection="1">
      <alignment horizontal="center" vertical="center"/>
      <protection locked="0"/>
    </xf>
    <xf numFmtId="178" fontId="33" fillId="2" borderId="8" xfId="0" applyNumberFormat="1" applyFont="1" applyFill="1" applyBorder="1" applyAlignment="1" applyProtection="1">
      <alignment horizontal="center" vertical="center"/>
      <protection locked="0"/>
    </xf>
    <xf numFmtId="177" fontId="3" fillId="0" borderId="18" xfId="0" applyNumberFormat="1" applyFont="1" applyBorder="1" applyAlignment="1" applyProtection="1">
      <alignment horizontal="right" vertical="center"/>
      <protection hidden="1"/>
    </xf>
    <xf numFmtId="177" fontId="3" fillId="0" borderId="17" xfId="0" applyNumberFormat="1" applyFont="1" applyBorder="1" applyAlignment="1" applyProtection="1">
      <alignment horizontal="right" vertical="center"/>
      <protection hidden="1"/>
    </xf>
    <xf numFmtId="177" fontId="3" fillId="0" borderId="16" xfId="0" applyNumberFormat="1" applyFont="1" applyBorder="1" applyAlignment="1" applyProtection="1">
      <alignment horizontal="right" vertical="center"/>
      <protection hidden="1"/>
    </xf>
    <xf numFmtId="177" fontId="3" fillId="0" borderId="9" xfId="0" applyNumberFormat="1" applyFont="1" applyBorder="1" applyAlignment="1" applyProtection="1">
      <alignment horizontal="right" vertical="center"/>
      <protection hidden="1"/>
    </xf>
    <xf numFmtId="177" fontId="3" fillId="0" borderId="2" xfId="0" applyNumberFormat="1" applyFont="1" applyBorder="1" applyAlignment="1" applyProtection="1">
      <alignment horizontal="right" vertical="center"/>
      <protection hidden="1"/>
    </xf>
    <xf numFmtId="177" fontId="3" fillId="0" borderId="8" xfId="0" applyNumberFormat="1" applyFont="1" applyBorder="1" applyAlignment="1" applyProtection="1">
      <alignment horizontal="right" vertical="center"/>
      <protection hidden="1"/>
    </xf>
    <xf numFmtId="0" fontId="3" fillId="0" borderId="18"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180" fontId="3" fillId="0" borderId="18" xfId="0" applyNumberFormat="1" applyFont="1" applyBorder="1" applyAlignment="1" applyProtection="1">
      <alignment horizontal="right" vertical="center"/>
      <protection hidden="1"/>
    </xf>
    <xf numFmtId="180" fontId="3" fillId="0" borderId="17" xfId="0" applyNumberFormat="1" applyFont="1" applyBorder="1" applyAlignment="1" applyProtection="1">
      <alignment horizontal="right" vertical="center"/>
      <protection hidden="1"/>
    </xf>
    <xf numFmtId="180" fontId="3" fillId="0" borderId="16" xfId="0" applyNumberFormat="1" applyFont="1" applyBorder="1" applyAlignment="1" applyProtection="1">
      <alignment horizontal="right" vertical="center"/>
      <protection hidden="1"/>
    </xf>
    <xf numFmtId="180" fontId="3" fillId="0" borderId="14" xfId="0" applyNumberFormat="1" applyFont="1" applyBorder="1" applyAlignment="1" applyProtection="1">
      <alignment horizontal="right" vertical="center"/>
      <protection hidden="1"/>
    </xf>
    <xf numFmtId="180" fontId="3" fillId="0" borderId="0" xfId="0" applyNumberFormat="1" applyFont="1" applyBorder="1" applyAlignment="1" applyProtection="1">
      <alignment horizontal="right" vertical="center"/>
      <protection hidden="1"/>
    </xf>
    <xf numFmtId="180" fontId="3" fillId="0" borderId="13" xfId="0" applyNumberFormat="1" applyFont="1" applyBorder="1" applyAlignment="1" applyProtection="1">
      <alignment horizontal="right" vertical="center"/>
      <protection hidden="1"/>
    </xf>
    <xf numFmtId="180" fontId="3" fillId="0" borderId="22" xfId="0" applyNumberFormat="1" applyFont="1" applyBorder="1" applyAlignment="1" applyProtection="1">
      <alignment horizontal="right" vertical="center"/>
      <protection hidden="1"/>
    </xf>
    <xf numFmtId="180" fontId="3" fillId="0" borderId="12" xfId="0" applyNumberFormat="1" applyFont="1" applyBorder="1" applyAlignment="1" applyProtection="1">
      <alignment horizontal="right" vertical="center"/>
      <protection hidden="1"/>
    </xf>
    <xf numFmtId="180" fontId="3" fillId="0" borderId="10" xfId="0" applyNumberFormat="1" applyFont="1" applyBorder="1" applyAlignment="1" applyProtection="1">
      <alignment horizontal="right" vertical="center"/>
      <protection hidden="1"/>
    </xf>
    <xf numFmtId="0" fontId="5" fillId="4" borderId="22"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protection hidden="1"/>
    </xf>
    <xf numFmtId="0" fontId="5" fillId="4" borderId="1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178" fontId="33" fillId="2" borderId="22" xfId="0" applyNumberFormat="1" applyFont="1" applyFill="1" applyBorder="1" applyAlignment="1" applyProtection="1">
      <alignment horizontal="center" vertical="center"/>
      <protection locked="0"/>
    </xf>
    <xf numFmtId="178" fontId="33" fillId="2" borderId="12" xfId="0" applyNumberFormat="1" applyFont="1" applyFill="1" applyBorder="1" applyAlignment="1" applyProtection="1">
      <alignment horizontal="center" vertical="center"/>
      <protection locked="0"/>
    </xf>
    <xf numFmtId="178" fontId="33" fillId="2" borderId="10" xfId="0" applyNumberFormat="1" applyFont="1" applyFill="1" applyBorder="1" applyAlignment="1" applyProtection="1">
      <alignment horizontal="center" vertical="center"/>
      <protection locked="0"/>
    </xf>
    <xf numFmtId="177" fontId="3" fillId="0" borderId="22" xfId="0" applyNumberFormat="1" applyFont="1" applyBorder="1" applyAlignment="1" applyProtection="1">
      <alignment horizontal="right" vertical="center"/>
      <protection hidden="1"/>
    </xf>
    <xf numFmtId="177" fontId="3" fillId="0" borderId="12" xfId="0" applyNumberFormat="1" applyFont="1" applyBorder="1" applyAlignment="1" applyProtection="1">
      <alignment horizontal="right" vertical="center"/>
      <protection hidden="1"/>
    </xf>
    <xf numFmtId="177" fontId="3" fillId="0" borderId="10" xfId="0" applyNumberFormat="1" applyFont="1" applyBorder="1" applyAlignment="1" applyProtection="1">
      <alignment horizontal="right" vertical="center"/>
      <protection hidden="1"/>
    </xf>
    <xf numFmtId="178" fontId="33" fillId="2" borderId="24" xfId="0" applyNumberFormat="1" applyFont="1" applyFill="1" applyBorder="1" applyAlignment="1" applyProtection="1">
      <alignment horizontal="center" vertical="center"/>
      <protection locked="0"/>
    </xf>
    <xf numFmtId="178" fontId="33" fillId="2" borderId="25" xfId="0" applyNumberFormat="1" applyFont="1" applyFill="1" applyBorder="1" applyAlignment="1" applyProtection="1">
      <alignment horizontal="center" vertical="center"/>
      <protection locked="0"/>
    </xf>
    <xf numFmtId="178" fontId="33" fillId="2" borderId="27" xfId="0" applyNumberFormat="1" applyFont="1" applyFill="1" applyBorder="1" applyAlignment="1" applyProtection="1">
      <alignment horizontal="center" vertical="center"/>
      <protection locked="0"/>
    </xf>
    <xf numFmtId="180" fontId="3" fillId="0" borderId="24" xfId="0" applyNumberFormat="1" applyFont="1" applyBorder="1" applyAlignment="1" applyProtection="1">
      <alignment horizontal="right" vertical="center"/>
      <protection hidden="1"/>
    </xf>
    <xf numFmtId="180" fontId="3" fillId="0" borderId="25" xfId="0" applyNumberFormat="1" applyFont="1" applyBorder="1" applyAlignment="1" applyProtection="1">
      <alignment horizontal="right" vertical="center"/>
      <protection hidden="1"/>
    </xf>
    <xf numFmtId="180" fontId="3" fillId="0" borderId="27" xfId="0" applyNumberFormat="1" applyFont="1" applyBorder="1" applyAlignment="1" applyProtection="1">
      <alignment horizontal="right" vertical="center"/>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10" fillId="0" borderId="26"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22" fillId="0" borderId="23" xfId="0" applyFont="1" applyBorder="1" applyAlignment="1" applyProtection="1">
      <alignment horizontal="center" vertical="center" wrapText="1" shrinkToFit="1"/>
      <protection hidden="1"/>
    </xf>
    <xf numFmtId="0" fontId="22" fillId="0" borderId="38" xfId="0" applyFont="1" applyBorder="1" applyAlignment="1" applyProtection="1">
      <alignment horizontal="center" vertical="center" wrapText="1" shrinkToFit="1"/>
      <protection hidden="1"/>
    </xf>
    <xf numFmtId="0" fontId="10" fillId="0" borderId="20"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34"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wrapText="1"/>
      <protection hidden="1"/>
    </xf>
    <xf numFmtId="0" fontId="10" fillId="0" borderId="32" xfId="0" applyFont="1" applyBorder="1" applyAlignment="1" applyProtection="1">
      <alignment horizontal="center" vertical="center" wrapText="1"/>
      <protection hidden="1"/>
    </xf>
    <xf numFmtId="0" fontId="13" fillId="0" borderId="24"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0" fontId="20" fillId="0" borderId="27" xfId="0" applyFont="1" applyBorder="1" applyAlignment="1" applyProtection="1">
      <alignment horizontal="center" vertical="center"/>
      <protection hidden="1"/>
    </xf>
    <xf numFmtId="0" fontId="33" fillId="2" borderId="24" xfId="0" applyNumberFormat="1" applyFont="1" applyFill="1" applyBorder="1" applyAlignment="1" applyProtection="1">
      <alignment horizontal="center" vertical="center"/>
      <protection locked="0"/>
    </xf>
    <xf numFmtId="0" fontId="34" fillId="2" borderId="25" xfId="0" applyNumberFormat="1" applyFont="1" applyFill="1" applyBorder="1" applyAlignment="1" applyProtection="1">
      <alignment horizontal="center" vertical="center"/>
      <protection locked="0"/>
    </xf>
    <xf numFmtId="0" fontId="34" fillId="2" borderId="27"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0" fontId="34" fillId="2" borderId="31" xfId="0" applyNumberFormat="1" applyFont="1" applyFill="1" applyBorder="1" applyAlignment="1" applyProtection="1">
      <alignment horizontal="center" vertical="center"/>
      <protection locked="0"/>
    </xf>
    <xf numFmtId="0" fontId="30" fillId="6" borderId="35" xfId="0" applyFont="1" applyFill="1" applyBorder="1" applyAlignment="1" applyProtection="1">
      <alignment horizontal="center" vertical="center" shrinkToFit="1"/>
      <protection locked="0"/>
    </xf>
    <xf numFmtId="0" fontId="30" fillId="6" borderId="36" xfId="0" applyFont="1" applyFill="1" applyBorder="1" applyAlignment="1" applyProtection="1">
      <alignment horizontal="center" vertical="center" shrinkToFit="1"/>
      <protection locked="0"/>
    </xf>
    <xf numFmtId="0" fontId="30" fillId="6" borderId="38" xfId="0" applyFont="1" applyFill="1" applyBorder="1" applyAlignment="1" applyProtection="1">
      <alignment horizontal="center" vertical="center" shrinkToFit="1"/>
      <protection locked="0"/>
    </xf>
    <xf numFmtId="0" fontId="30" fillId="6" borderId="39" xfId="0" applyFont="1" applyFill="1" applyBorder="1" applyAlignment="1" applyProtection="1">
      <alignment horizontal="center" vertical="center" shrinkToFit="1"/>
      <protection locked="0"/>
    </xf>
    <xf numFmtId="0" fontId="15" fillId="2" borderId="46" xfId="0" applyFont="1" applyFill="1" applyBorder="1" applyAlignment="1" applyProtection="1">
      <alignment horizontal="left" vertical="center" shrinkToFit="1"/>
      <protection locked="0"/>
    </xf>
    <xf numFmtId="0" fontId="15" fillId="2" borderId="47" xfId="0" applyFont="1" applyFill="1" applyBorder="1" applyAlignment="1" applyProtection="1">
      <alignment horizontal="left" vertical="center" shrinkToFit="1"/>
      <protection locked="0"/>
    </xf>
    <xf numFmtId="0" fontId="15" fillId="6" borderId="1" xfId="0" applyFont="1" applyFill="1" applyBorder="1" applyAlignment="1" applyProtection="1">
      <alignment horizontal="left" vertical="center" shrinkToFit="1"/>
      <protection locked="0"/>
    </xf>
    <xf numFmtId="0" fontId="15" fillId="6" borderId="3" xfId="0" applyFont="1" applyFill="1" applyBorder="1" applyAlignment="1" applyProtection="1">
      <alignment horizontal="left" vertical="center" shrinkToFit="1"/>
      <protection locked="0"/>
    </xf>
    <xf numFmtId="0" fontId="15" fillId="6" borderId="38" xfId="0" applyFont="1" applyFill="1" applyBorder="1" applyAlignment="1" applyProtection="1">
      <alignment horizontal="left" vertical="center" shrinkToFit="1"/>
      <protection locked="0"/>
    </xf>
    <xf numFmtId="0" fontId="15" fillId="6" borderId="50" xfId="0" applyFont="1" applyFill="1" applyBorder="1" applyAlignment="1" applyProtection="1">
      <alignment horizontal="left" vertical="center" shrinkToFit="1"/>
      <protection locked="0"/>
    </xf>
    <xf numFmtId="0" fontId="17" fillId="6" borderId="32" xfId="0"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wrapText="1"/>
      <protection locked="0"/>
    </xf>
    <xf numFmtId="178" fontId="3" fillId="2" borderId="24" xfId="0" applyNumberFormat="1" applyFont="1" applyFill="1" applyBorder="1" applyAlignment="1" applyProtection="1">
      <alignment horizontal="center" vertical="center"/>
      <protection locked="0"/>
    </xf>
    <xf numFmtId="178" fontId="3" fillId="2" borderId="25" xfId="0" applyNumberFormat="1" applyFont="1" applyFill="1" applyBorder="1" applyAlignment="1" applyProtection="1">
      <alignment horizontal="center" vertical="center"/>
      <protection locked="0"/>
    </xf>
    <xf numFmtId="178" fontId="3" fillId="2" borderId="27"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3"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8" xfId="0" applyNumberFormat="1" applyFont="1" applyFill="1" applyBorder="1" applyAlignment="1" applyProtection="1">
      <alignment horizontal="center" vertical="center"/>
      <protection locked="0"/>
    </xf>
    <xf numFmtId="178" fontId="3" fillId="2" borderId="18" xfId="0" applyNumberFormat="1" applyFont="1" applyFill="1" applyBorder="1" applyAlignment="1" applyProtection="1">
      <alignment horizontal="center" vertical="center"/>
      <protection locked="0"/>
    </xf>
    <xf numFmtId="178" fontId="3" fillId="2" borderId="17"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22"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5" xfId="0" applyNumberFormat="1" applyFont="1" applyFill="1" applyBorder="1" applyAlignment="1" applyProtection="1">
      <alignment horizontal="center" vertical="center"/>
      <protection locked="0"/>
    </xf>
    <xf numFmtId="0" fontId="3" fillId="2" borderId="27"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0" fontId="3" fillId="2" borderId="31"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178" fontId="3" fillId="2" borderId="31"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12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285750</xdr:colOff>
      <xdr:row>12</xdr:row>
      <xdr:rowOff>79375</xdr:rowOff>
    </xdr:from>
    <xdr:to>
      <xdr:col>43</xdr:col>
      <xdr:colOff>305954</xdr:colOff>
      <xdr:row>16</xdr:row>
      <xdr:rowOff>28863</xdr:rowOff>
    </xdr:to>
    <xdr:sp macro="" textlink="">
      <xdr:nvSpPr>
        <xdr:cNvPr id="2" name="正方形/長方形 1">
          <a:extLst>
            <a:ext uri="{FF2B5EF4-FFF2-40B4-BE49-F238E27FC236}">
              <a16:creationId xmlns:a16="http://schemas.microsoft.com/office/drawing/2014/main" id="{17229C06-E1F9-4EF1-89F7-9FDA5120A81D}"/>
            </a:ext>
          </a:extLst>
        </xdr:cNvPr>
        <xdr:cNvSpPr/>
      </xdr:nvSpPr>
      <xdr:spPr>
        <a:xfrm>
          <a:off x="8223250" y="4349750"/>
          <a:ext cx="5735204" cy="9337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26</xdr:col>
      <xdr:colOff>268355</xdr:colOff>
      <xdr:row>13</xdr:row>
      <xdr:rowOff>12988</xdr:rowOff>
    </xdr:from>
    <xdr:to>
      <xdr:col>29</xdr:col>
      <xdr:colOff>135661</xdr:colOff>
      <xdr:row>15</xdr:row>
      <xdr:rowOff>80817</xdr:rowOff>
    </xdr:to>
    <xdr:sp macro="" textlink="">
      <xdr:nvSpPr>
        <xdr:cNvPr id="3" name="正方形/長方形 2">
          <a:extLst>
            <a:ext uri="{FF2B5EF4-FFF2-40B4-BE49-F238E27FC236}">
              <a16:creationId xmlns:a16="http://schemas.microsoft.com/office/drawing/2014/main" id="{8E5EEFF2-F7A9-4684-A1A2-EF72BC956559}"/>
            </a:ext>
          </a:extLst>
        </xdr:cNvPr>
        <xdr:cNvSpPr/>
      </xdr:nvSpPr>
      <xdr:spPr>
        <a:xfrm>
          <a:off x="8523355" y="4521488"/>
          <a:ext cx="819806" cy="575829"/>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8</xdr:col>
      <xdr:colOff>222250</xdr:colOff>
      <xdr:row>36</xdr:row>
      <xdr:rowOff>174625</xdr:rowOff>
    </xdr:from>
    <xdr:to>
      <xdr:col>22</xdr:col>
      <xdr:colOff>159780</xdr:colOff>
      <xdr:row>38</xdr:row>
      <xdr:rowOff>142875</xdr:rowOff>
    </xdr:to>
    <xdr:sp macro="" textlink="">
      <xdr:nvSpPr>
        <xdr:cNvPr id="4" name="吹き出し: 四角形 3">
          <a:extLst>
            <a:ext uri="{FF2B5EF4-FFF2-40B4-BE49-F238E27FC236}">
              <a16:creationId xmlns:a16="http://schemas.microsoft.com/office/drawing/2014/main" id="{06169966-2A26-49F3-90D1-441D2AE8C6D4}"/>
            </a:ext>
          </a:extLst>
        </xdr:cNvPr>
        <xdr:cNvSpPr/>
      </xdr:nvSpPr>
      <xdr:spPr>
        <a:xfrm>
          <a:off x="2762250" y="11414125"/>
          <a:ext cx="4382530" cy="603250"/>
        </a:xfrm>
        <a:prstGeom prst="wedgeRectCallout">
          <a:avLst>
            <a:gd name="adj1" fmla="val -25556"/>
            <a:gd name="adj2" fmla="val -1226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0</xdr:col>
      <xdr:colOff>158751</xdr:colOff>
      <xdr:row>47</xdr:row>
      <xdr:rowOff>15874</xdr:rowOff>
    </xdr:from>
    <xdr:to>
      <xdr:col>8</xdr:col>
      <xdr:colOff>158751</xdr:colOff>
      <xdr:row>61</xdr:row>
      <xdr:rowOff>63499</xdr:rowOff>
    </xdr:to>
    <xdr:sp macro="" textlink="">
      <xdr:nvSpPr>
        <xdr:cNvPr id="5" name="吹き出し: 四角形 4">
          <a:extLst>
            <a:ext uri="{FF2B5EF4-FFF2-40B4-BE49-F238E27FC236}">
              <a16:creationId xmlns:a16="http://schemas.microsoft.com/office/drawing/2014/main" id="{5952EF8D-EE76-456F-A536-F2D588D5A52A}"/>
            </a:ext>
          </a:extLst>
        </xdr:cNvPr>
        <xdr:cNvSpPr/>
      </xdr:nvSpPr>
      <xdr:spPr>
        <a:xfrm>
          <a:off x="158751" y="14192249"/>
          <a:ext cx="2540000" cy="1825625"/>
        </a:xfrm>
        <a:prstGeom prst="wedgeRectCallout">
          <a:avLst>
            <a:gd name="adj1" fmla="val 28689"/>
            <a:gd name="adj2" fmla="val -728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」「－」の選択肢が表示されますので、映画館が要請に応じた状況を選択してください。</a:t>
          </a:r>
        </a:p>
      </xdr:txBody>
    </xdr:sp>
    <xdr:clientData/>
  </xdr:twoCellAnchor>
  <xdr:twoCellAnchor>
    <xdr:from>
      <xdr:col>24</xdr:col>
      <xdr:colOff>95250</xdr:colOff>
      <xdr:row>49</xdr:row>
      <xdr:rowOff>15876</xdr:rowOff>
    </xdr:from>
    <xdr:to>
      <xdr:col>36</xdr:col>
      <xdr:colOff>54429</xdr:colOff>
      <xdr:row>55</xdr:row>
      <xdr:rowOff>79376</xdr:rowOff>
    </xdr:to>
    <xdr:sp macro="" textlink="">
      <xdr:nvSpPr>
        <xdr:cNvPr id="7" name="吹き出し: 四角形 6">
          <a:extLst>
            <a:ext uri="{FF2B5EF4-FFF2-40B4-BE49-F238E27FC236}">
              <a16:creationId xmlns:a16="http://schemas.microsoft.com/office/drawing/2014/main" id="{B6CCCB0E-A087-4EDD-A27A-B77EEAE8460B}"/>
            </a:ext>
          </a:extLst>
        </xdr:cNvPr>
        <xdr:cNvSpPr/>
      </xdr:nvSpPr>
      <xdr:spPr>
        <a:xfrm>
          <a:off x="7397750" y="14446251"/>
          <a:ext cx="3769179" cy="825500"/>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各スクリーンのシートで算定された金額の合計が反映されます。</a:t>
          </a:r>
        </a:p>
      </xdr:txBody>
    </xdr:sp>
    <xdr:clientData/>
  </xdr:twoCellAnchor>
  <xdr:twoCellAnchor>
    <xdr:from>
      <xdr:col>37</xdr:col>
      <xdr:colOff>127000</xdr:colOff>
      <xdr:row>1</xdr:row>
      <xdr:rowOff>190500</xdr:rowOff>
    </xdr:from>
    <xdr:to>
      <xdr:col>43</xdr:col>
      <xdr:colOff>190500</xdr:colOff>
      <xdr:row>4</xdr:row>
      <xdr:rowOff>43295</xdr:rowOff>
    </xdr:to>
    <xdr:sp macro="" textlink="">
      <xdr:nvSpPr>
        <xdr:cNvPr id="8" name="テキスト ボックス 7">
          <a:extLst>
            <a:ext uri="{FF2B5EF4-FFF2-40B4-BE49-F238E27FC236}">
              <a16:creationId xmlns:a16="http://schemas.microsoft.com/office/drawing/2014/main" id="{FFD4DE48-6035-4AEA-ABA9-E101548C9454}"/>
            </a:ext>
          </a:extLst>
        </xdr:cNvPr>
        <xdr:cNvSpPr txBox="1"/>
      </xdr:nvSpPr>
      <xdr:spPr>
        <a:xfrm>
          <a:off x="11874500" y="365125"/>
          <a:ext cx="1968500" cy="96404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19</xdr:col>
      <xdr:colOff>158749</xdr:colOff>
      <xdr:row>73</xdr:row>
      <xdr:rowOff>63500</xdr:rowOff>
    </xdr:from>
    <xdr:to>
      <xdr:col>42</xdr:col>
      <xdr:colOff>238124</xdr:colOff>
      <xdr:row>92</xdr:row>
      <xdr:rowOff>111125</xdr:rowOff>
    </xdr:to>
    <xdr:sp macro="" textlink="">
      <xdr:nvSpPr>
        <xdr:cNvPr id="9" name="テキスト ボックス 8">
          <a:extLst>
            <a:ext uri="{FF2B5EF4-FFF2-40B4-BE49-F238E27FC236}">
              <a16:creationId xmlns:a16="http://schemas.microsoft.com/office/drawing/2014/main" id="{A042C194-664E-4243-915B-F709D96D2A3B}"/>
            </a:ext>
          </a:extLst>
        </xdr:cNvPr>
        <xdr:cNvSpPr txBox="1"/>
      </xdr:nvSpPr>
      <xdr:spPr>
        <a:xfrm>
          <a:off x="5873749" y="17541875"/>
          <a:ext cx="7381875" cy="24606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rgbClr val="FF0000"/>
              </a:solidFill>
            </a:rPr>
            <a:t>営業時間短縮に係る協力金の申請を映画館に委任している場合は、</a:t>
          </a:r>
          <a:r>
            <a:rPr kumimoji="1" lang="en-US" altLang="ja-JP" sz="3600" b="1">
              <a:solidFill>
                <a:srgbClr val="FF0000"/>
              </a:solidFill>
            </a:rPr>
            <a:t>5/12</a:t>
          </a:r>
          <a:r>
            <a:rPr kumimoji="1" lang="ja-JP" altLang="en-US" sz="3600" b="1">
              <a:solidFill>
                <a:srgbClr val="FF0000"/>
              </a:solidFill>
            </a:rPr>
            <a:t>以降の情報は記載不要です。</a:t>
          </a:r>
          <a:endParaRPr kumimoji="1" lang="en-US" altLang="ja-JP" sz="3600" b="1">
            <a:solidFill>
              <a:srgbClr val="FF0000"/>
            </a:solidFill>
          </a:endParaRPr>
        </a:p>
      </xdr:txBody>
    </xdr:sp>
    <xdr:clientData/>
  </xdr:twoCellAnchor>
  <xdr:twoCellAnchor>
    <xdr:from>
      <xdr:col>10</xdr:col>
      <xdr:colOff>317499</xdr:colOff>
      <xdr:row>66</xdr:row>
      <xdr:rowOff>47625</xdr:rowOff>
    </xdr:from>
    <xdr:to>
      <xdr:col>18</xdr:col>
      <xdr:colOff>174625</xdr:colOff>
      <xdr:row>79</xdr:row>
      <xdr:rowOff>79375</xdr:rowOff>
    </xdr:to>
    <xdr:sp macro="" textlink="">
      <xdr:nvSpPr>
        <xdr:cNvPr id="10" name="吹き出し: 四角形 9">
          <a:extLst>
            <a:ext uri="{FF2B5EF4-FFF2-40B4-BE49-F238E27FC236}">
              <a16:creationId xmlns:a16="http://schemas.microsoft.com/office/drawing/2014/main" id="{DC19BFFB-9945-4D38-AB0C-37C479151752}"/>
            </a:ext>
          </a:extLst>
        </xdr:cNvPr>
        <xdr:cNvSpPr/>
      </xdr:nvSpPr>
      <xdr:spPr>
        <a:xfrm>
          <a:off x="3492499" y="16637000"/>
          <a:ext cx="2397126" cy="1682750"/>
        </a:xfrm>
        <a:prstGeom prst="wedgeRectCallout">
          <a:avLst>
            <a:gd name="adj1" fmla="val -48307"/>
            <a:gd name="adj2" fmla="val -10092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上で入力いただいた配給した作品数（最大）が自動反映されますが、日によって配給した作品数が異なる場合は、直接編集してください。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238125</xdr:colOff>
      <xdr:row>3</xdr:row>
      <xdr:rowOff>95250</xdr:rowOff>
    </xdr:from>
    <xdr:to>
      <xdr:col>27</xdr:col>
      <xdr:colOff>205138</xdr:colOff>
      <xdr:row>7</xdr:row>
      <xdr:rowOff>158750</xdr:rowOff>
    </xdr:to>
    <xdr:sp macro="" textlink="">
      <xdr:nvSpPr>
        <xdr:cNvPr id="2" name="吹き出し: 四角形 1">
          <a:extLst>
            <a:ext uri="{FF2B5EF4-FFF2-40B4-BE49-F238E27FC236}">
              <a16:creationId xmlns:a16="http://schemas.microsoft.com/office/drawing/2014/main" id="{8052C2A4-03C4-4D74-BC44-5EA845367ACA}"/>
            </a:ext>
          </a:extLst>
        </xdr:cNvPr>
        <xdr:cNvSpPr/>
      </xdr:nvSpPr>
      <xdr:spPr>
        <a:xfrm>
          <a:off x="4365625" y="746125"/>
          <a:ext cx="4412013" cy="1174750"/>
        </a:xfrm>
        <a:prstGeom prst="wedgeRectCallout">
          <a:avLst>
            <a:gd name="adj1" fmla="val -70418"/>
            <a:gd name="adj2" fmla="val -3532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269875</xdr:colOff>
      <xdr:row>9</xdr:row>
      <xdr:rowOff>95250</xdr:rowOff>
    </xdr:from>
    <xdr:to>
      <xdr:col>24</xdr:col>
      <xdr:colOff>236888</xdr:colOff>
      <xdr:row>10</xdr:row>
      <xdr:rowOff>65150</xdr:rowOff>
    </xdr:to>
    <xdr:sp macro="" textlink="">
      <xdr:nvSpPr>
        <xdr:cNvPr id="3" name="吹き出し: 四角形 2">
          <a:extLst>
            <a:ext uri="{FF2B5EF4-FFF2-40B4-BE49-F238E27FC236}">
              <a16:creationId xmlns:a16="http://schemas.microsoft.com/office/drawing/2014/main" id="{E56E3612-BFEE-4D78-BB64-0ECDC0B1330A}"/>
            </a:ext>
          </a:extLst>
        </xdr:cNvPr>
        <xdr:cNvSpPr/>
      </xdr:nvSpPr>
      <xdr:spPr>
        <a:xfrm>
          <a:off x="3444875" y="27463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支給額計算書の休業情報が自動反映されます。</a:t>
          </a:r>
        </a:p>
      </xdr:txBody>
    </xdr:sp>
    <xdr:clientData/>
  </xdr:twoCellAnchor>
  <xdr:twoCellAnchor>
    <xdr:from>
      <xdr:col>22</xdr:col>
      <xdr:colOff>127000</xdr:colOff>
      <xdr:row>10</xdr:row>
      <xdr:rowOff>56696</xdr:rowOff>
    </xdr:from>
    <xdr:to>
      <xdr:col>36</xdr:col>
      <xdr:colOff>94013</xdr:colOff>
      <xdr:row>16</xdr:row>
      <xdr:rowOff>108240</xdr:rowOff>
    </xdr:to>
    <xdr:sp macro="" textlink="">
      <xdr:nvSpPr>
        <xdr:cNvPr id="4" name="吹き出し: 四角形 3">
          <a:extLst>
            <a:ext uri="{FF2B5EF4-FFF2-40B4-BE49-F238E27FC236}">
              <a16:creationId xmlns:a16="http://schemas.microsoft.com/office/drawing/2014/main" id="{1DE2D475-3A6F-406F-A4B2-3E0541E54E05}"/>
            </a:ext>
          </a:extLst>
        </xdr:cNvPr>
        <xdr:cNvSpPr/>
      </xdr:nvSpPr>
      <xdr:spPr>
        <a:xfrm>
          <a:off x="7112000" y="3549196"/>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twoCellAnchor>
    <xdr:from>
      <xdr:col>36</xdr:col>
      <xdr:colOff>127000</xdr:colOff>
      <xdr:row>4</xdr:row>
      <xdr:rowOff>111125</xdr:rowOff>
    </xdr:from>
    <xdr:to>
      <xdr:col>43</xdr:col>
      <xdr:colOff>92364</xdr:colOff>
      <xdr:row>7</xdr:row>
      <xdr:rowOff>190500</xdr:rowOff>
    </xdr:to>
    <xdr:sp macro="" textlink="">
      <xdr:nvSpPr>
        <xdr:cNvPr id="5" name="テキスト ボックス 4">
          <a:extLst>
            <a:ext uri="{FF2B5EF4-FFF2-40B4-BE49-F238E27FC236}">
              <a16:creationId xmlns:a16="http://schemas.microsoft.com/office/drawing/2014/main" id="{9E23997D-4462-4C02-8C1C-D9E89430DD1E}"/>
            </a:ext>
          </a:extLst>
        </xdr:cNvPr>
        <xdr:cNvSpPr txBox="1"/>
      </xdr:nvSpPr>
      <xdr:spPr>
        <a:xfrm>
          <a:off x="11557000" y="1000125"/>
          <a:ext cx="2187864" cy="952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8</xdr:col>
      <xdr:colOff>301625</xdr:colOff>
      <xdr:row>27</xdr:row>
      <xdr:rowOff>15875</xdr:rowOff>
    </xdr:from>
    <xdr:to>
      <xdr:col>32</xdr:col>
      <xdr:colOff>63500</xdr:colOff>
      <xdr:row>46</xdr:row>
      <xdr:rowOff>63500</xdr:rowOff>
    </xdr:to>
    <xdr:sp macro="" textlink="">
      <xdr:nvSpPr>
        <xdr:cNvPr id="6" name="テキスト ボックス 5">
          <a:extLst>
            <a:ext uri="{FF2B5EF4-FFF2-40B4-BE49-F238E27FC236}">
              <a16:creationId xmlns:a16="http://schemas.microsoft.com/office/drawing/2014/main" id="{B559CD0D-FAE8-460A-A82C-550BCB2E01CB}"/>
            </a:ext>
          </a:extLst>
        </xdr:cNvPr>
        <xdr:cNvSpPr txBox="1"/>
      </xdr:nvSpPr>
      <xdr:spPr>
        <a:xfrm>
          <a:off x="2841625" y="5667375"/>
          <a:ext cx="7381875" cy="24606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rgbClr val="FF0000"/>
              </a:solidFill>
            </a:rPr>
            <a:t>営業時間短縮に係る協力金の申請を映画館に委任している場合は、記載不要です。</a:t>
          </a:r>
          <a:endParaRPr kumimoji="1" lang="en-US" altLang="ja-JP" sz="3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118</xdr:row>
      <xdr:rowOff>79375</xdr:rowOff>
    </xdr:from>
    <xdr:to>
      <xdr:col>12</xdr:col>
      <xdr:colOff>269875</xdr:colOff>
      <xdr:row>127</xdr:row>
      <xdr:rowOff>0</xdr:rowOff>
    </xdr:to>
    <xdr:sp macro="" textlink="">
      <xdr:nvSpPr>
        <xdr:cNvPr id="2" name="吹き出し: 四角形 1">
          <a:extLst>
            <a:ext uri="{FF2B5EF4-FFF2-40B4-BE49-F238E27FC236}">
              <a16:creationId xmlns:a16="http://schemas.microsoft.com/office/drawing/2014/main" id="{AED96912-DCBA-423F-AFD8-85F1C3896384}"/>
            </a:ext>
          </a:extLst>
        </xdr:cNvPr>
        <xdr:cNvSpPr/>
      </xdr:nvSpPr>
      <xdr:spPr>
        <a:xfrm>
          <a:off x="635000" y="23272750"/>
          <a:ext cx="3444875" cy="984250"/>
        </a:xfrm>
        <a:prstGeom prst="wedgeRectCallout">
          <a:avLst>
            <a:gd name="adj1" fmla="val 26986"/>
            <a:gd name="adj2" fmla="val -17684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配給作品数が、日によって異なる場合は、直接編集してください。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1C95-8921-44D9-A045-1C0A85DAE918}">
  <sheetPr>
    <pageSetUpPr fitToPage="1"/>
  </sheetPr>
  <dimension ref="A2:BG133"/>
  <sheetViews>
    <sheetView tabSelected="1" view="pageBreakPreview" zoomScale="60" zoomScaleNormal="100" workbookViewId="0">
      <selection activeCell="A2" sqref="A2:H2"/>
    </sheetView>
  </sheetViews>
  <sheetFormatPr defaultColWidth="9" defaultRowHeight="14.25" x14ac:dyDescent="0.15"/>
  <cols>
    <col min="1" max="44" width="4.125" style="5" customWidth="1"/>
    <col min="45" max="45" width="4.625" style="5" customWidth="1"/>
    <col min="46" max="46" width="0" style="5" hidden="1" customWidth="1"/>
    <col min="47" max="49" width="0" style="33" hidden="1" customWidth="1"/>
    <col min="50" max="55" width="0" style="5" hidden="1" customWidth="1"/>
    <col min="56" max="16384" width="9" style="5"/>
  </cols>
  <sheetData>
    <row r="2" spans="1:59" ht="32.25" x14ac:dyDescent="0.15">
      <c r="A2" s="213" t="s">
        <v>33</v>
      </c>
      <c r="B2" s="213"/>
      <c r="C2" s="213"/>
      <c r="D2" s="213"/>
      <c r="E2" s="213"/>
      <c r="F2" s="213"/>
      <c r="G2" s="213"/>
      <c r="H2" s="213"/>
      <c r="I2" s="54" t="s">
        <v>32</v>
      </c>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36"/>
      <c r="AM2" s="36"/>
      <c r="AN2" s="36"/>
      <c r="AO2" s="36"/>
      <c r="AP2" s="36"/>
      <c r="AQ2" s="36"/>
      <c r="AR2" s="36"/>
      <c r="AS2" s="36"/>
    </row>
    <row r="3" spans="1:59" s="1" customFormat="1" ht="32.25" x14ac:dyDescent="0.15">
      <c r="A3" s="54" t="s">
        <v>60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row>
    <row r="4" spans="1:59" s="2" customFormat="1" ht="2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4"/>
      <c r="AU4" s="4"/>
      <c r="AV4" s="4"/>
      <c r="AW4" s="4"/>
      <c r="AX4" s="4"/>
      <c r="AY4" s="4"/>
      <c r="AZ4" s="4"/>
      <c r="BA4" s="4"/>
      <c r="BB4" s="3"/>
      <c r="BC4" s="3"/>
      <c r="BD4" s="3"/>
      <c r="BE4" s="3"/>
      <c r="BF4" s="3"/>
    </row>
    <row r="5" spans="1:59" s="2" customFormat="1" ht="27.75" customHeight="1" thickBot="1"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36"/>
      <c r="AT5" s="45"/>
      <c r="AU5" s="3"/>
      <c r="AV5" s="3"/>
      <c r="AW5" s="3"/>
      <c r="AX5" s="3"/>
      <c r="AY5" s="3"/>
      <c r="AZ5" s="3"/>
      <c r="BA5" s="3"/>
      <c r="BB5" s="3"/>
      <c r="BC5" s="3"/>
      <c r="BD5" s="3"/>
      <c r="BE5" s="3"/>
      <c r="BF5" s="3"/>
      <c r="BG5" s="3"/>
    </row>
    <row r="6" spans="1:59" s="2" customFormat="1" ht="27.75" customHeight="1" x14ac:dyDescent="0.15">
      <c r="A6" s="45"/>
      <c r="B6" s="36"/>
      <c r="C6" s="214" t="s">
        <v>35</v>
      </c>
      <c r="D6" s="215"/>
      <c r="E6" s="215"/>
      <c r="F6" s="215"/>
      <c r="G6" s="215"/>
      <c r="H6" s="215"/>
      <c r="I6" s="215"/>
      <c r="J6" s="215"/>
      <c r="K6" s="215"/>
      <c r="L6" s="218" t="s">
        <v>52</v>
      </c>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9"/>
      <c r="AQ6" s="45"/>
      <c r="AR6" s="45"/>
      <c r="AS6" s="36"/>
      <c r="AT6" s="45"/>
      <c r="AU6" s="3"/>
      <c r="AV6" s="3"/>
      <c r="AW6" s="3"/>
      <c r="AX6" s="3"/>
      <c r="AY6" s="3"/>
      <c r="AZ6" s="3"/>
      <c r="BA6" s="3"/>
      <c r="BB6" s="3"/>
      <c r="BC6" s="3"/>
      <c r="BD6" s="3"/>
      <c r="BE6" s="3"/>
      <c r="BF6" s="3"/>
      <c r="BG6" s="3"/>
    </row>
    <row r="7" spans="1:59" s="2" customFormat="1" ht="27.75" customHeight="1" thickBot="1" x14ac:dyDescent="0.2">
      <c r="A7" s="45"/>
      <c r="B7" s="36"/>
      <c r="C7" s="216"/>
      <c r="D7" s="217"/>
      <c r="E7" s="217"/>
      <c r="F7" s="217"/>
      <c r="G7" s="217"/>
      <c r="H7" s="217"/>
      <c r="I7" s="217"/>
      <c r="J7" s="217"/>
      <c r="K7" s="217"/>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1"/>
      <c r="AQ7" s="45"/>
      <c r="AR7" s="45"/>
      <c r="AS7" s="36"/>
      <c r="AT7" s="45"/>
      <c r="AU7" s="3"/>
      <c r="AV7" s="3"/>
      <c r="AW7" s="3"/>
      <c r="AX7" s="3"/>
      <c r="AY7" s="3"/>
      <c r="AZ7" s="3"/>
      <c r="BA7" s="3"/>
      <c r="BB7" s="3"/>
      <c r="BC7" s="3"/>
      <c r="BD7" s="3"/>
      <c r="BE7" s="3"/>
      <c r="BF7" s="3"/>
      <c r="BG7" s="3"/>
    </row>
    <row r="8" spans="1:59" s="2" customFormat="1" ht="27.75" customHeight="1"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36"/>
      <c r="AT8" s="45"/>
      <c r="AU8" s="3"/>
      <c r="AV8" s="3"/>
      <c r="AW8" s="3"/>
      <c r="AX8" s="3"/>
      <c r="AY8" s="3"/>
      <c r="AZ8" s="3"/>
      <c r="BA8" s="3"/>
      <c r="BB8" s="3"/>
      <c r="BC8" s="3"/>
      <c r="BD8" s="3"/>
      <c r="BE8" s="3"/>
      <c r="BF8" s="3"/>
      <c r="BG8" s="3"/>
    </row>
    <row r="9" spans="1:59" s="2" customFormat="1" ht="22.5" customHeight="1" thickBot="1" x14ac:dyDescent="0.2">
      <c r="A9" s="39" t="s">
        <v>27</v>
      </c>
      <c r="B9" s="40"/>
      <c r="C9" s="40"/>
      <c r="D9" s="40"/>
      <c r="E9" s="40"/>
      <c r="F9" s="38"/>
      <c r="G9" s="38"/>
      <c r="H9" s="41"/>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1"/>
      <c r="AT9" s="194"/>
      <c r="AU9" s="194"/>
      <c r="AV9" s="194"/>
      <c r="AW9" s="194"/>
      <c r="AX9" s="194"/>
      <c r="AY9" s="194"/>
      <c r="AZ9" s="194"/>
      <c r="BA9" s="194"/>
      <c r="BB9" s="3"/>
      <c r="BC9" s="3"/>
      <c r="BD9" s="3"/>
      <c r="BE9" s="3"/>
      <c r="BF9" s="3"/>
    </row>
    <row r="10" spans="1:59" s="2" customFormat="1" ht="37.5" customHeight="1" x14ac:dyDescent="0.15">
      <c r="A10" s="195" t="s">
        <v>26</v>
      </c>
      <c r="B10" s="196"/>
      <c r="C10" s="196"/>
      <c r="D10" s="196"/>
      <c r="E10" s="196"/>
      <c r="F10" s="197" t="s">
        <v>53</v>
      </c>
      <c r="G10" s="197"/>
      <c r="H10" s="197"/>
      <c r="I10" s="197"/>
      <c r="J10" s="197"/>
      <c r="K10" s="197"/>
      <c r="L10" s="197"/>
      <c r="M10" s="197"/>
      <c r="N10" s="197"/>
      <c r="O10" s="197"/>
      <c r="P10" s="197"/>
      <c r="Q10" s="197"/>
      <c r="R10" s="197"/>
      <c r="S10" s="197"/>
      <c r="T10" s="197"/>
      <c r="U10" s="197"/>
      <c r="V10" s="197"/>
      <c r="W10" s="197"/>
      <c r="X10" s="197"/>
      <c r="Y10" s="197"/>
      <c r="Z10" s="198"/>
      <c r="AA10" s="199" t="s">
        <v>57</v>
      </c>
      <c r="AB10" s="200"/>
      <c r="AC10" s="200"/>
      <c r="AD10" s="200"/>
      <c r="AE10" s="200"/>
      <c r="AF10" s="200"/>
      <c r="AG10" s="200"/>
      <c r="AH10" s="200"/>
      <c r="AI10" s="200"/>
      <c r="AJ10" s="200"/>
      <c r="AK10" s="200"/>
      <c r="AL10" s="200"/>
      <c r="AM10" s="200"/>
      <c r="AN10" s="200"/>
      <c r="AO10" s="200"/>
      <c r="AP10" s="200"/>
      <c r="AQ10" s="200"/>
      <c r="AR10" s="201"/>
      <c r="AT10" s="194"/>
      <c r="AU10" s="194"/>
      <c r="AV10" s="194"/>
      <c r="AW10" s="194"/>
      <c r="AX10" s="194"/>
      <c r="AY10" s="194"/>
      <c r="AZ10" s="194"/>
      <c r="BA10" s="194"/>
      <c r="BB10" s="3"/>
      <c r="BC10" s="3"/>
      <c r="BD10" s="3"/>
      <c r="BE10" s="3"/>
      <c r="BF10" s="3"/>
    </row>
    <row r="11" spans="1:59" s="2" customFormat="1" ht="13.5" customHeight="1" x14ac:dyDescent="0.15">
      <c r="A11" s="205" t="s">
        <v>34</v>
      </c>
      <c r="B11" s="206"/>
      <c r="C11" s="206"/>
      <c r="D11" s="206"/>
      <c r="E11" s="206"/>
      <c r="F11" s="209" t="s">
        <v>53</v>
      </c>
      <c r="G11" s="209"/>
      <c r="H11" s="209"/>
      <c r="I11" s="209"/>
      <c r="J11" s="209"/>
      <c r="K11" s="209"/>
      <c r="L11" s="209"/>
      <c r="M11" s="209"/>
      <c r="N11" s="209"/>
      <c r="O11" s="209"/>
      <c r="P11" s="209"/>
      <c r="Q11" s="209"/>
      <c r="R11" s="209"/>
      <c r="S11" s="209"/>
      <c r="T11" s="209"/>
      <c r="U11" s="209"/>
      <c r="V11" s="209"/>
      <c r="W11" s="209"/>
      <c r="X11" s="209"/>
      <c r="Y11" s="209"/>
      <c r="Z11" s="210"/>
      <c r="AA11" s="202"/>
      <c r="AB11" s="203"/>
      <c r="AC11" s="203"/>
      <c r="AD11" s="203"/>
      <c r="AE11" s="203"/>
      <c r="AF11" s="203"/>
      <c r="AG11" s="203"/>
      <c r="AH11" s="203"/>
      <c r="AI11" s="203"/>
      <c r="AJ11" s="203"/>
      <c r="AK11" s="203"/>
      <c r="AL11" s="203"/>
      <c r="AM11" s="203"/>
      <c r="AN11" s="203"/>
      <c r="AO11" s="203"/>
      <c r="AP11" s="203"/>
      <c r="AQ11" s="203"/>
      <c r="AR11" s="204"/>
      <c r="AT11" s="193"/>
      <c r="AU11" s="193"/>
      <c r="AV11" s="193"/>
      <c r="AW11" s="193"/>
      <c r="AX11" s="193"/>
      <c r="AY11" s="193"/>
      <c r="AZ11" s="193"/>
      <c r="BA11" s="193"/>
      <c r="BB11" s="3"/>
      <c r="BC11" s="3"/>
      <c r="BD11" s="3"/>
      <c r="BE11" s="3"/>
      <c r="BF11" s="3"/>
    </row>
    <row r="12" spans="1:59" s="2" customFormat="1" ht="51.75" customHeight="1" thickBot="1" x14ac:dyDescent="0.2">
      <c r="A12" s="207"/>
      <c r="B12" s="208"/>
      <c r="C12" s="208"/>
      <c r="D12" s="208"/>
      <c r="E12" s="208"/>
      <c r="F12" s="211"/>
      <c r="G12" s="211"/>
      <c r="H12" s="211"/>
      <c r="I12" s="211"/>
      <c r="J12" s="211"/>
      <c r="K12" s="211"/>
      <c r="L12" s="211"/>
      <c r="M12" s="211"/>
      <c r="N12" s="211"/>
      <c r="O12" s="211"/>
      <c r="P12" s="211"/>
      <c r="Q12" s="211"/>
      <c r="R12" s="211"/>
      <c r="S12" s="211"/>
      <c r="T12" s="211"/>
      <c r="U12" s="211"/>
      <c r="V12" s="211"/>
      <c r="W12" s="211"/>
      <c r="X12" s="211"/>
      <c r="Y12" s="211"/>
      <c r="Z12" s="212"/>
      <c r="AA12" s="222">
        <v>6</v>
      </c>
      <c r="AB12" s="223"/>
      <c r="AC12" s="223"/>
      <c r="AD12" s="223"/>
      <c r="AE12" s="223"/>
      <c r="AF12" s="223"/>
      <c r="AG12" s="223"/>
      <c r="AH12" s="223"/>
      <c r="AI12" s="223"/>
      <c r="AJ12" s="223"/>
      <c r="AK12" s="223"/>
      <c r="AL12" s="223"/>
      <c r="AM12" s="223"/>
      <c r="AN12" s="52" t="s">
        <v>36</v>
      </c>
      <c r="AO12" s="52"/>
      <c r="AP12" s="52"/>
      <c r="AQ12" s="52"/>
      <c r="AR12" s="53"/>
      <c r="AT12" s="193"/>
      <c r="AU12" s="193"/>
      <c r="AV12" s="193"/>
      <c r="AW12" s="193"/>
      <c r="AX12" s="193"/>
      <c r="AY12" s="193"/>
      <c r="AZ12" s="193"/>
      <c r="BA12" s="193"/>
      <c r="BB12" s="3"/>
      <c r="BC12" s="3"/>
      <c r="BD12" s="3"/>
      <c r="BE12" s="3"/>
      <c r="BF12" s="3"/>
    </row>
    <row r="13" spans="1:59" s="2" customFormat="1" ht="18.7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192"/>
      <c r="AU13" s="192"/>
      <c r="AV13" s="192"/>
      <c r="AW13" s="192"/>
      <c r="AX13" s="192"/>
      <c r="AY13" s="192"/>
      <c r="AZ13" s="192"/>
      <c r="BA13" s="192"/>
    </row>
    <row r="14" spans="1:59" s="2" customFormat="1" ht="21" x14ac:dyDescent="0.15">
      <c r="C14" s="6" t="s">
        <v>25</v>
      </c>
      <c r="D14" s="6"/>
      <c r="E14" s="6"/>
      <c r="F14" s="6"/>
      <c r="G14" s="6"/>
      <c r="H14" s="6"/>
      <c r="I14" s="6"/>
      <c r="J14" s="6"/>
      <c r="K14" s="6"/>
      <c r="L14" s="6"/>
      <c r="M14" s="6"/>
      <c r="N14" s="6"/>
      <c r="O14" s="6"/>
      <c r="P14" s="6"/>
      <c r="Q14" s="6"/>
      <c r="R14" s="6"/>
      <c r="S14" s="6"/>
      <c r="T14" s="6"/>
      <c r="U14" s="6"/>
      <c r="V14" s="6"/>
      <c r="W14" s="6"/>
      <c r="X14" s="6"/>
      <c r="Y14" s="6"/>
      <c r="AS14" s="6"/>
      <c r="AT14" s="192"/>
      <c r="AU14" s="192"/>
      <c r="AV14" s="192"/>
      <c r="AW14" s="192"/>
      <c r="AX14" s="192"/>
      <c r="AY14" s="192"/>
      <c r="AZ14" s="192"/>
      <c r="BA14" s="192"/>
    </row>
    <row r="15" spans="1:59" s="2" customFormat="1" ht="18.75" customHeight="1" x14ac:dyDescent="0.15">
      <c r="C15" s="190" t="s">
        <v>24</v>
      </c>
      <c r="D15" s="190"/>
      <c r="E15" s="190"/>
      <c r="F15" s="190"/>
      <c r="G15" s="190"/>
      <c r="H15" s="190"/>
      <c r="I15" s="190"/>
      <c r="J15" s="190"/>
      <c r="K15" s="190"/>
      <c r="L15" s="190"/>
      <c r="M15" s="190"/>
      <c r="N15" s="190"/>
      <c r="O15" s="190"/>
      <c r="P15" s="190"/>
      <c r="Q15" s="190"/>
      <c r="R15" s="190"/>
      <c r="S15" s="190" t="s">
        <v>23</v>
      </c>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T15" s="192"/>
      <c r="AU15" s="192"/>
      <c r="AV15" s="192"/>
      <c r="AW15" s="192"/>
      <c r="AX15" s="192"/>
      <c r="AY15" s="192"/>
      <c r="AZ15" s="192"/>
      <c r="BA15" s="192"/>
    </row>
    <row r="16" spans="1:59" s="2" customFormat="1" ht="18.75" customHeight="1" x14ac:dyDescent="0.15">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T16" s="86"/>
      <c r="AU16" s="86"/>
      <c r="AV16" s="86"/>
      <c r="AW16" s="86"/>
      <c r="AX16" s="86"/>
      <c r="AY16" s="86"/>
      <c r="AZ16" s="86"/>
      <c r="BA16" s="86"/>
    </row>
    <row r="17" spans="1:53" s="2" customFormat="1" ht="18.75" customHeight="1" x14ac:dyDescent="0.15">
      <c r="C17" s="191" t="s">
        <v>22</v>
      </c>
      <c r="D17" s="191"/>
      <c r="E17" s="191"/>
      <c r="F17" s="191"/>
      <c r="G17" s="191"/>
      <c r="H17" s="191"/>
      <c r="I17" s="191"/>
      <c r="J17" s="191"/>
      <c r="K17" s="191"/>
      <c r="L17" s="191"/>
      <c r="M17" s="191"/>
      <c r="N17" s="191"/>
      <c r="O17" s="191"/>
      <c r="P17" s="191"/>
      <c r="Q17" s="191"/>
      <c r="R17" s="191"/>
      <c r="S17" s="191" t="s">
        <v>58</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T17" s="86"/>
      <c r="AU17" s="86"/>
      <c r="AV17" s="86"/>
      <c r="AW17" s="86"/>
      <c r="AX17" s="86"/>
      <c r="AY17" s="86"/>
      <c r="AZ17" s="86"/>
      <c r="BA17" s="86"/>
    </row>
    <row r="18" spans="1:53" s="2" customFormat="1" ht="18.75" customHeight="1" x14ac:dyDescent="0.15">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T18" s="86"/>
      <c r="AU18" s="86"/>
      <c r="AV18" s="86"/>
      <c r="AW18" s="86"/>
      <c r="AX18" s="86"/>
      <c r="AY18" s="86"/>
      <c r="AZ18" s="86"/>
      <c r="BA18" s="86"/>
    </row>
    <row r="19" spans="1:53" s="2" customFormat="1" ht="51" customHeight="1" x14ac:dyDescent="0.15">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T19" s="86"/>
      <c r="AU19" s="86"/>
      <c r="AV19" s="86"/>
      <c r="AW19" s="86"/>
      <c r="AX19" s="86"/>
      <c r="AY19" s="86"/>
      <c r="AZ19" s="86"/>
      <c r="BA19" s="86"/>
    </row>
    <row r="20" spans="1:53" s="2" customFormat="1" ht="18" customHeight="1" x14ac:dyDescent="0.15">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T20" s="10"/>
      <c r="AU20" s="10"/>
      <c r="AV20" s="10"/>
      <c r="AW20" s="10"/>
      <c r="AX20" s="10"/>
      <c r="AY20" s="10"/>
      <c r="AZ20" s="10"/>
      <c r="BA20" s="10"/>
    </row>
    <row r="21" spans="1:53" s="11" customFormat="1" ht="52.5" customHeight="1" x14ac:dyDescent="0.15">
      <c r="A21" s="2"/>
      <c r="B21" s="2"/>
      <c r="C21" s="161" t="s">
        <v>37</v>
      </c>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7"/>
      <c r="AQ21" s="7"/>
      <c r="AR21" s="7"/>
      <c r="AS21" s="2"/>
      <c r="AT21" s="16"/>
      <c r="AU21" s="16"/>
      <c r="AV21" s="16"/>
      <c r="AW21" s="16"/>
      <c r="AX21" s="16"/>
      <c r="AY21" s="16"/>
      <c r="AZ21" s="16"/>
      <c r="BA21" s="16"/>
    </row>
    <row r="22" spans="1:53" s="11" customFormat="1" ht="18.75" customHeight="1" x14ac:dyDescent="0.15">
      <c r="A22" s="2"/>
      <c r="B22" s="2"/>
      <c r="C22" s="43"/>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7"/>
      <c r="AQ22" s="7"/>
      <c r="AR22" s="7"/>
      <c r="AS22" s="2"/>
      <c r="AT22" s="10"/>
      <c r="AU22" s="16"/>
      <c r="AV22" s="16"/>
      <c r="AW22" s="16"/>
      <c r="AX22" s="16"/>
      <c r="AY22" s="16"/>
      <c r="AZ22" s="16"/>
      <c r="BA22" s="16"/>
    </row>
    <row r="23" spans="1:53" s="2" customFormat="1" ht="23.25" customHeight="1" x14ac:dyDescent="0.15">
      <c r="C23" s="25" t="s">
        <v>20</v>
      </c>
      <c r="D23" s="17" t="s">
        <v>21</v>
      </c>
      <c r="AU23" s="10"/>
      <c r="AV23" s="10"/>
      <c r="AW23" s="10"/>
    </row>
    <row r="24" spans="1:53" s="2" customFormat="1" ht="23.25" customHeight="1" x14ac:dyDescent="0.15">
      <c r="A24" s="12"/>
      <c r="B24" s="18"/>
      <c r="C24" s="42" t="s">
        <v>20</v>
      </c>
      <c r="D24" s="163" t="s">
        <v>44</v>
      </c>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8"/>
      <c r="AU24" s="10"/>
      <c r="AV24" s="10"/>
      <c r="AW24" s="10"/>
    </row>
    <row r="25" spans="1:53" s="2" customFormat="1" ht="23.25" customHeight="1" x14ac:dyDescent="0.15">
      <c r="B25" s="18"/>
      <c r="C25" s="42"/>
      <c r="D25" s="19" t="s">
        <v>45</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U25" s="10"/>
      <c r="AV25" s="10"/>
      <c r="AW25" s="10"/>
    </row>
    <row r="26" spans="1:53" s="2" customFormat="1" ht="23.25" customHeight="1" x14ac:dyDescent="0.15">
      <c r="B26" s="18"/>
      <c r="C26" s="42" t="s">
        <v>20</v>
      </c>
      <c r="D26" s="163" t="s">
        <v>46</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8"/>
      <c r="AU26" s="10"/>
      <c r="AV26" s="10"/>
      <c r="AW26" s="10"/>
    </row>
    <row r="27" spans="1:53" s="11" customFormat="1" ht="23.25" customHeight="1" x14ac:dyDescent="0.15">
      <c r="A27" s="2"/>
      <c r="B27" s="18"/>
      <c r="C27" s="42" t="s">
        <v>20</v>
      </c>
      <c r="D27" s="163" t="s">
        <v>47</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8"/>
      <c r="AT27" s="10"/>
      <c r="AU27" s="23"/>
      <c r="AV27" s="20"/>
      <c r="AW27" s="24"/>
      <c r="AX27" s="20"/>
      <c r="AY27" s="10"/>
      <c r="AZ27" s="16"/>
    </row>
    <row r="28" spans="1:53" s="11" customFormat="1" ht="18.75" customHeight="1" x14ac:dyDescent="0.15">
      <c r="D28" s="21" t="s">
        <v>19</v>
      </c>
      <c r="E28" s="22" t="s">
        <v>30</v>
      </c>
      <c r="W28" s="13"/>
      <c r="X28" s="13"/>
      <c r="Y28" s="13"/>
      <c r="Z28" s="13"/>
      <c r="AA28" s="13"/>
      <c r="AB28" s="13"/>
      <c r="AC28" s="13"/>
      <c r="AD28" s="13"/>
      <c r="AE28" s="13"/>
      <c r="AF28" s="13"/>
      <c r="AG28" s="13"/>
      <c r="AH28" s="13"/>
      <c r="AI28" s="13"/>
      <c r="AJ28" s="13"/>
      <c r="AK28" s="13"/>
      <c r="AL28" s="13"/>
      <c r="AM28" s="13"/>
      <c r="AN28" s="13"/>
      <c r="AO28" s="13"/>
      <c r="AP28" s="14"/>
      <c r="AQ28" s="15"/>
      <c r="AR28" s="15"/>
      <c r="AS28" s="2"/>
      <c r="AT28" s="10"/>
      <c r="AU28" s="24"/>
      <c r="AV28" s="16"/>
      <c r="AW28" s="16"/>
      <c r="AX28" s="24"/>
      <c r="AY28" s="16"/>
      <c r="AZ28" s="16"/>
    </row>
    <row r="29" spans="1:53" s="11" customFormat="1" ht="18.75" customHeight="1" x14ac:dyDescent="0.15">
      <c r="D29" s="21" t="s">
        <v>19</v>
      </c>
      <c r="E29" s="25" t="s">
        <v>31</v>
      </c>
      <c r="W29" s="13"/>
      <c r="X29" s="13"/>
      <c r="Y29" s="13"/>
      <c r="Z29" s="13"/>
      <c r="AA29" s="13"/>
      <c r="AB29" s="13"/>
      <c r="AC29" s="13"/>
      <c r="AD29" s="13"/>
      <c r="AE29" s="13"/>
      <c r="AF29" s="13"/>
      <c r="AG29" s="13"/>
      <c r="AH29" s="13"/>
      <c r="AI29" s="13"/>
      <c r="AJ29" s="13"/>
      <c r="AK29" s="13"/>
      <c r="AL29" s="13"/>
      <c r="AM29" s="13"/>
      <c r="AN29" s="13"/>
      <c r="AO29" s="13"/>
      <c r="AP29" s="14"/>
      <c r="AQ29" s="15"/>
      <c r="AR29" s="15"/>
      <c r="AS29" s="2"/>
      <c r="AT29" s="10"/>
      <c r="AU29" s="24"/>
      <c r="AV29" s="16"/>
      <c r="AW29" s="16"/>
      <c r="AX29" s="24"/>
      <c r="AY29" s="16"/>
      <c r="AZ29" s="16"/>
    </row>
    <row r="30" spans="1:53" s="11" customFormat="1" ht="18.75" customHeight="1" thickBot="1" x14ac:dyDescent="0.2">
      <c r="M30" s="16"/>
      <c r="N30" s="26"/>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3"/>
      <c r="AT30" s="10"/>
      <c r="AU30" s="24"/>
      <c r="AV30" s="16"/>
      <c r="AW30" s="16"/>
      <c r="AX30" s="24"/>
      <c r="AY30" s="16"/>
      <c r="AZ30" s="16"/>
    </row>
    <row r="31" spans="1:53" s="11" customFormat="1" ht="18.75" customHeight="1" x14ac:dyDescent="0.15">
      <c r="C31" s="164" t="s">
        <v>43</v>
      </c>
      <c r="D31" s="165"/>
      <c r="E31" s="165"/>
      <c r="F31" s="165"/>
      <c r="G31" s="165"/>
      <c r="H31" s="165"/>
      <c r="I31" s="165"/>
      <c r="J31" s="165"/>
      <c r="K31" s="165"/>
      <c r="L31" s="165"/>
      <c r="M31" s="165"/>
      <c r="N31" s="168">
        <f>I34+T34+AE34</f>
        <v>320</v>
      </c>
      <c r="O31" s="169"/>
      <c r="P31" s="169"/>
      <c r="Q31" s="169"/>
      <c r="R31" s="169"/>
      <c r="S31" s="169"/>
      <c r="T31" s="169"/>
      <c r="U31" s="169"/>
      <c r="V31" s="169"/>
      <c r="W31" s="169"/>
      <c r="X31" s="169"/>
      <c r="Y31" s="169"/>
      <c r="Z31" s="169"/>
      <c r="AA31" s="169"/>
      <c r="AB31" s="169"/>
      <c r="AC31" s="169"/>
      <c r="AD31" s="169"/>
      <c r="AE31" s="169"/>
      <c r="AF31" s="169"/>
      <c r="AG31" s="169"/>
      <c r="AH31" s="169"/>
      <c r="AI31" s="170"/>
      <c r="AJ31" s="174"/>
      <c r="AK31" s="174"/>
      <c r="AL31" s="174"/>
      <c r="AM31" s="174"/>
      <c r="AN31" s="174"/>
      <c r="AO31" s="174"/>
      <c r="AP31" s="174"/>
      <c r="AQ31" s="174"/>
      <c r="AR31" s="27"/>
      <c r="AS31" s="3"/>
      <c r="AT31" s="2"/>
      <c r="AU31" s="24"/>
      <c r="AV31" s="16"/>
      <c r="AW31" s="16"/>
      <c r="AX31" s="28"/>
    </row>
    <row r="32" spans="1:53" s="11" customFormat="1" ht="18.75" customHeight="1" x14ac:dyDescent="0.15">
      <c r="C32" s="166"/>
      <c r="D32" s="167"/>
      <c r="E32" s="167"/>
      <c r="F32" s="167"/>
      <c r="G32" s="167"/>
      <c r="H32" s="167"/>
      <c r="I32" s="167"/>
      <c r="J32" s="167"/>
      <c r="K32" s="167"/>
      <c r="L32" s="167"/>
      <c r="M32" s="167"/>
      <c r="N32" s="171"/>
      <c r="O32" s="172"/>
      <c r="P32" s="172"/>
      <c r="Q32" s="172"/>
      <c r="R32" s="172"/>
      <c r="S32" s="172"/>
      <c r="T32" s="172"/>
      <c r="U32" s="172"/>
      <c r="V32" s="172"/>
      <c r="W32" s="172"/>
      <c r="X32" s="172"/>
      <c r="Y32" s="172"/>
      <c r="Z32" s="172"/>
      <c r="AA32" s="172"/>
      <c r="AB32" s="172"/>
      <c r="AC32" s="172"/>
      <c r="AD32" s="172"/>
      <c r="AE32" s="172"/>
      <c r="AF32" s="172"/>
      <c r="AG32" s="172"/>
      <c r="AH32" s="172"/>
      <c r="AI32" s="173"/>
      <c r="AJ32" s="174"/>
      <c r="AK32" s="174"/>
      <c r="AL32" s="174"/>
      <c r="AM32" s="174"/>
      <c r="AN32" s="174"/>
      <c r="AO32" s="174"/>
      <c r="AP32" s="174"/>
      <c r="AQ32" s="174"/>
      <c r="AR32" s="27"/>
      <c r="AS32" s="3"/>
      <c r="AT32" s="2"/>
      <c r="AU32" s="24"/>
      <c r="AV32" s="16"/>
      <c r="AW32" s="16"/>
      <c r="AX32" s="28"/>
    </row>
    <row r="33" spans="1:52" s="11" customFormat="1" ht="18.75" customHeight="1" thickBot="1" x14ac:dyDescent="0.2">
      <c r="C33" s="166"/>
      <c r="D33" s="167"/>
      <c r="E33" s="167"/>
      <c r="F33" s="167"/>
      <c r="G33" s="167"/>
      <c r="H33" s="167"/>
      <c r="I33" s="167"/>
      <c r="J33" s="167"/>
      <c r="K33" s="167"/>
      <c r="L33" s="167"/>
      <c r="M33" s="167"/>
      <c r="N33" s="171"/>
      <c r="O33" s="172"/>
      <c r="P33" s="172"/>
      <c r="Q33" s="172"/>
      <c r="R33" s="172"/>
      <c r="S33" s="172"/>
      <c r="T33" s="172"/>
      <c r="U33" s="172"/>
      <c r="V33" s="172"/>
      <c r="W33" s="172"/>
      <c r="X33" s="172"/>
      <c r="Y33" s="172"/>
      <c r="Z33" s="172"/>
      <c r="AA33" s="172"/>
      <c r="AB33" s="172"/>
      <c r="AC33" s="172"/>
      <c r="AD33" s="172"/>
      <c r="AE33" s="172"/>
      <c r="AF33" s="172"/>
      <c r="AG33" s="172"/>
      <c r="AH33" s="172"/>
      <c r="AI33" s="173"/>
      <c r="AJ33" s="174"/>
      <c r="AK33" s="174"/>
      <c r="AL33" s="174"/>
      <c r="AM33" s="174"/>
      <c r="AN33" s="174"/>
      <c r="AO33" s="174"/>
      <c r="AP33" s="174"/>
      <c r="AQ33" s="174"/>
      <c r="AR33" s="27"/>
      <c r="AS33" s="3"/>
      <c r="AT33" s="2"/>
      <c r="AU33" s="24"/>
      <c r="AV33" s="16"/>
      <c r="AW33" s="16"/>
      <c r="AX33" s="28"/>
    </row>
    <row r="34" spans="1:52" s="11" customFormat="1" ht="18.75" customHeight="1" x14ac:dyDescent="0.15">
      <c r="C34" s="175" t="s">
        <v>29</v>
      </c>
      <c r="D34" s="165"/>
      <c r="E34" s="165"/>
      <c r="F34" s="165"/>
      <c r="G34" s="165"/>
      <c r="H34" s="176"/>
      <c r="I34" s="181">
        <f>M111</f>
        <v>184</v>
      </c>
      <c r="J34" s="182"/>
      <c r="K34" s="182"/>
      <c r="L34" s="182"/>
      <c r="M34" s="182"/>
      <c r="N34" s="175" t="s">
        <v>55</v>
      </c>
      <c r="O34" s="165"/>
      <c r="P34" s="165"/>
      <c r="Q34" s="165"/>
      <c r="R34" s="165"/>
      <c r="S34" s="176"/>
      <c r="T34" s="181">
        <f>AA123</f>
        <v>67.999999999999986</v>
      </c>
      <c r="U34" s="182"/>
      <c r="V34" s="182"/>
      <c r="W34" s="182"/>
      <c r="X34" s="182"/>
      <c r="Y34" s="175" t="s">
        <v>28</v>
      </c>
      <c r="Z34" s="165"/>
      <c r="AA34" s="165"/>
      <c r="AB34" s="165"/>
      <c r="AC34" s="165"/>
      <c r="AD34" s="176"/>
      <c r="AE34" s="181">
        <f>AO123</f>
        <v>67.999999999999986</v>
      </c>
      <c r="AF34" s="182"/>
      <c r="AG34" s="182"/>
      <c r="AH34" s="182"/>
      <c r="AI34" s="187"/>
      <c r="AJ34" s="174"/>
      <c r="AK34" s="174"/>
      <c r="AL34" s="174"/>
      <c r="AM34" s="174"/>
      <c r="AN34" s="174"/>
      <c r="AO34" s="174"/>
      <c r="AP34" s="174"/>
      <c r="AQ34" s="174"/>
      <c r="AR34" s="27"/>
      <c r="AS34" s="3"/>
      <c r="AT34" s="2"/>
      <c r="AU34" s="24"/>
      <c r="AV34" s="16"/>
      <c r="AW34" s="16"/>
      <c r="AX34" s="28"/>
    </row>
    <row r="35" spans="1:52" s="11" customFormat="1" ht="18.75" customHeight="1" x14ac:dyDescent="0.15">
      <c r="C35" s="166"/>
      <c r="D35" s="167"/>
      <c r="E35" s="167"/>
      <c r="F35" s="167"/>
      <c r="G35" s="167"/>
      <c r="H35" s="177"/>
      <c r="I35" s="183"/>
      <c r="J35" s="184"/>
      <c r="K35" s="184"/>
      <c r="L35" s="184"/>
      <c r="M35" s="184"/>
      <c r="N35" s="166"/>
      <c r="O35" s="167"/>
      <c r="P35" s="167"/>
      <c r="Q35" s="167"/>
      <c r="R35" s="167"/>
      <c r="S35" s="177"/>
      <c r="T35" s="183"/>
      <c r="U35" s="184"/>
      <c r="V35" s="184"/>
      <c r="W35" s="184"/>
      <c r="X35" s="184"/>
      <c r="Y35" s="166"/>
      <c r="Z35" s="167"/>
      <c r="AA35" s="167"/>
      <c r="AB35" s="167"/>
      <c r="AC35" s="167"/>
      <c r="AD35" s="177"/>
      <c r="AE35" s="183"/>
      <c r="AF35" s="184"/>
      <c r="AG35" s="184"/>
      <c r="AH35" s="184"/>
      <c r="AI35" s="188"/>
      <c r="AJ35" s="174"/>
      <c r="AK35" s="174"/>
      <c r="AL35" s="174"/>
      <c r="AM35" s="174"/>
      <c r="AN35" s="174"/>
      <c r="AO35" s="174"/>
      <c r="AP35" s="174"/>
      <c r="AQ35" s="174"/>
      <c r="AR35" s="27"/>
      <c r="AS35" s="3"/>
      <c r="AT35" s="2"/>
      <c r="AU35" s="24"/>
      <c r="AV35" s="16"/>
      <c r="AW35" s="16"/>
      <c r="AX35" s="28"/>
    </row>
    <row r="36" spans="1:52" s="2" customFormat="1" ht="24.95" customHeight="1" thickBot="1" x14ac:dyDescent="0.2">
      <c r="A36" s="11"/>
      <c r="B36" s="11"/>
      <c r="C36" s="178"/>
      <c r="D36" s="179"/>
      <c r="E36" s="179"/>
      <c r="F36" s="179"/>
      <c r="G36" s="179"/>
      <c r="H36" s="180"/>
      <c r="I36" s="185"/>
      <c r="J36" s="186"/>
      <c r="K36" s="186"/>
      <c r="L36" s="186"/>
      <c r="M36" s="186"/>
      <c r="N36" s="178"/>
      <c r="O36" s="179"/>
      <c r="P36" s="179"/>
      <c r="Q36" s="179"/>
      <c r="R36" s="179"/>
      <c r="S36" s="180"/>
      <c r="T36" s="185"/>
      <c r="U36" s="186"/>
      <c r="V36" s="186"/>
      <c r="W36" s="186"/>
      <c r="X36" s="186"/>
      <c r="Y36" s="178"/>
      <c r="Z36" s="179"/>
      <c r="AA36" s="179"/>
      <c r="AB36" s="179"/>
      <c r="AC36" s="179"/>
      <c r="AD36" s="180"/>
      <c r="AE36" s="185"/>
      <c r="AF36" s="186"/>
      <c r="AG36" s="186"/>
      <c r="AH36" s="186"/>
      <c r="AI36" s="189"/>
      <c r="AJ36" s="174"/>
      <c r="AK36" s="174"/>
      <c r="AL36" s="174"/>
      <c r="AM36" s="174"/>
      <c r="AN36" s="174"/>
      <c r="AO36" s="174"/>
      <c r="AP36" s="174"/>
      <c r="AQ36" s="174"/>
      <c r="AR36" s="27"/>
      <c r="AS36" s="3"/>
      <c r="AU36" s="10"/>
      <c r="AV36" s="10"/>
      <c r="AW36" s="10"/>
    </row>
    <row r="37" spans="1:52" s="2" customFormat="1" ht="24.95" customHeight="1" thickBot="1" x14ac:dyDescent="0.2">
      <c r="A37" s="11"/>
      <c r="B37" s="11"/>
      <c r="C37" s="29"/>
      <c r="D37" s="29"/>
      <c r="E37" s="29"/>
      <c r="F37" s="29"/>
      <c r="G37" s="29"/>
      <c r="H37" s="29"/>
      <c r="I37" s="29"/>
      <c r="J37" s="29"/>
      <c r="K37" s="29"/>
      <c r="L37" s="29"/>
      <c r="M37" s="29"/>
      <c r="N37" s="30"/>
      <c r="O37" s="30"/>
      <c r="P37" s="30"/>
      <c r="Q37" s="30"/>
      <c r="R37" s="30"/>
      <c r="S37" s="30"/>
      <c r="T37" s="30"/>
      <c r="U37" s="30"/>
      <c r="V37" s="30"/>
      <c r="W37" s="30"/>
      <c r="X37" s="30"/>
      <c r="Y37" s="30"/>
      <c r="Z37" s="30"/>
      <c r="AA37" s="30"/>
      <c r="AB37" s="30"/>
      <c r="AC37" s="30"/>
      <c r="AD37" s="30"/>
      <c r="AE37" s="30"/>
      <c r="AF37" s="30"/>
      <c r="AG37" s="30"/>
      <c r="AH37" s="30"/>
      <c r="AI37" s="30"/>
      <c r="AJ37" s="174"/>
      <c r="AK37" s="174"/>
      <c r="AL37" s="174"/>
      <c r="AM37" s="174"/>
      <c r="AN37" s="174"/>
      <c r="AO37" s="174"/>
      <c r="AP37" s="174"/>
      <c r="AQ37" s="174"/>
      <c r="AR37" s="27"/>
      <c r="AS37" s="3"/>
      <c r="AU37" s="10"/>
      <c r="AV37" s="10"/>
      <c r="AW37" s="10"/>
    </row>
    <row r="38" spans="1:52" s="2" customFormat="1" ht="24.95" customHeight="1" x14ac:dyDescent="0.15">
      <c r="A38" s="82" t="s">
        <v>17</v>
      </c>
      <c r="B38" s="83"/>
      <c r="C38" s="83"/>
      <c r="D38" s="83"/>
      <c r="E38" s="83"/>
      <c r="F38" s="83"/>
      <c r="G38" s="82" t="s">
        <v>16</v>
      </c>
      <c r="H38" s="83"/>
      <c r="I38" s="84"/>
      <c r="J38" s="73" t="s">
        <v>56</v>
      </c>
      <c r="K38" s="74"/>
      <c r="L38" s="75"/>
      <c r="M38" s="73" t="s">
        <v>38</v>
      </c>
      <c r="N38" s="74"/>
      <c r="O38" s="74"/>
      <c r="P38" s="74"/>
      <c r="Q38" s="75"/>
      <c r="R38" s="82" t="s">
        <v>17</v>
      </c>
      <c r="S38" s="83"/>
      <c r="T38" s="83"/>
      <c r="U38" s="83"/>
      <c r="V38" s="83"/>
      <c r="W38" s="84"/>
      <c r="X38" s="82" t="s">
        <v>16</v>
      </c>
      <c r="Y38" s="83"/>
      <c r="Z38" s="84"/>
      <c r="AA38" s="73" t="s">
        <v>59</v>
      </c>
      <c r="AB38" s="74"/>
      <c r="AC38" s="74"/>
      <c r="AD38" s="74"/>
      <c r="AE38" s="75"/>
      <c r="AF38" s="82" t="s">
        <v>17</v>
      </c>
      <c r="AG38" s="83"/>
      <c r="AH38" s="83"/>
      <c r="AI38" s="83"/>
      <c r="AJ38" s="83"/>
      <c r="AK38" s="84"/>
      <c r="AL38" s="82" t="s">
        <v>16</v>
      </c>
      <c r="AM38" s="83"/>
      <c r="AN38" s="84"/>
      <c r="AO38" s="73" t="s">
        <v>59</v>
      </c>
      <c r="AP38" s="74"/>
      <c r="AQ38" s="74"/>
      <c r="AR38" s="74"/>
      <c r="AS38" s="75"/>
    </row>
    <row r="39" spans="1:52" s="2" customFormat="1" ht="45" customHeight="1" x14ac:dyDescent="0.15">
      <c r="A39" s="85"/>
      <c r="B39" s="86"/>
      <c r="C39" s="86"/>
      <c r="D39" s="86"/>
      <c r="E39" s="86"/>
      <c r="F39" s="86"/>
      <c r="G39" s="85"/>
      <c r="H39" s="86"/>
      <c r="I39" s="87"/>
      <c r="J39" s="76"/>
      <c r="K39" s="77"/>
      <c r="L39" s="78"/>
      <c r="M39" s="76"/>
      <c r="N39" s="77"/>
      <c r="O39" s="77"/>
      <c r="P39" s="77"/>
      <c r="Q39" s="78"/>
      <c r="R39" s="85"/>
      <c r="S39" s="86"/>
      <c r="T39" s="86"/>
      <c r="U39" s="86"/>
      <c r="V39" s="86"/>
      <c r="W39" s="87"/>
      <c r="X39" s="85"/>
      <c r="Y39" s="86"/>
      <c r="Z39" s="87"/>
      <c r="AA39" s="76"/>
      <c r="AB39" s="77"/>
      <c r="AC39" s="77"/>
      <c r="AD39" s="77"/>
      <c r="AE39" s="78"/>
      <c r="AF39" s="85"/>
      <c r="AG39" s="86"/>
      <c r="AH39" s="86"/>
      <c r="AI39" s="86"/>
      <c r="AJ39" s="86"/>
      <c r="AK39" s="87"/>
      <c r="AL39" s="85"/>
      <c r="AM39" s="86"/>
      <c r="AN39" s="87"/>
      <c r="AO39" s="76"/>
      <c r="AP39" s="77"/>
      <c r="AQ39" s="77"/>
      <c r="AR39" s="77"/>
      <c r="AS39" s="78"/>
    </row>
    <row r="40" spans="1:52" s="2" customFormat="1" ht="66" customHeight="1" x14ac:dyDescent="0.15">
      <c r="A40" s="85"/>
      <c r="B40" s="86"/>
      <c r="C40" s="86"/>
      <c r="D40" s="86"/>
      <c r="E40" s="86"/>
      <c r="F40" s="86"/>
      <c r="G40" s="85"/>
      <c r="H40" s="86"/>
      <c r="I40" s="87"/>
      <c r="J40" s="76"/>
      <c r="K40" s="77"/>
      <c r="L40" s="78"/>
      <c r="M40" s="76"/>
      <c r="N40" s="77"/>
      <c r="O40" s="77"/>
      <c r="P40" s="77"/>
      <c r="Q40" s="78"/>
      <c r="R40" s="85"/>
      <c r="S40" s="86"/>
      <c r="T40" s="86"/>
      <c r="U40" s="86"/>
      <c r="V40" s="86"/>
      <c r="W40" s="87"/>
      <c r="X40" s="85"/>
      <c r="Y40" s="86"/>
      <c r="Z40" s="87"/>
      <c r="AA40" s="76"/>
      <c r="AB40" s="77"/>
      <c r="AC40" s="77"/>
      <c r="AD40" s="77"/>
      <c r="AE40" s="78"/>
      <c r="AF40" s="85"/>
      <c r="AG40" s="86"/>
      <c r="AH40" s="86"/>
      <c r="AI40" s="86"/>
      <c r="AJ40" s="86"/>
      <c r="AK40" s="87"/>
      <c r="AL40" s="85"/>
      <c r="AM40" s="86"/>
      <c r="AN40" s="87"/>
      <c r="AO40" s="76"/>
      <c r="AP40" s="77"/>
      <c r="AQ40" s="77"/>
      <c r="AR40" s="77"/>
      <c r="AS40" s="78"/>
    </row>
    <row r="41" spans="1:52" s="2" customFormat="1" ht="10.9" customHeight="1" x14ac:dyDescent="0.15">
      <c r="A41" s="85"/>
      <c r="B41" s="86"/>
      <c r="C41" s="86"/>
      <c r="D41" s="86"/>
      <c r="E41" s="86"/>
      <c r="F41" s="86"/>
      <c r="G41" s="85"/>
      <c r="H41" s="86"/>
      <c r="I41" s="87"/>
      <c r="J41" s="76"/>
      <c r="K41" s="77"/>
      <c r="L41" s="78"/>
      <c r="M41" s="76"/>
      <c r="N41" s="77"/>
      <c r="O41" s="77"/>
      <c r="P41" s="77"/>
      <c r="Q41" s="78"/>
      <c r="R41" s="85"/>
      <c r="S41" s="86"/>
      <c r="T41" s="86"/>
      <c r="U41" s="86"/>
      <c r="V41" s="86"/>
      <c r="W41" s="87"/>
      <c r="X41" s="85"/>
      <c r="Y41" s="86"/>
      <c r="Z41" s="87"/>
      <c r="AA41" s="76"/>
      <c r="AB41" s="77"/>
      <c r="AC41" s="77"/>
      <c r="AD41" s="77"/>
      <c r="AE41" s="78"/>
      <c r="AF41" s="85"/>
      <c r="AG41" s="86"/>
      <c r="AH41" s="86"/>
      <c r="AI41" s="86"/>
      <c r="AJ41" s="86"/>
      <c r="AK41" s="87"/>
      <c r="AL41" s="85"/>
      <c r="AM41" s="86"/>
      <c r="AN41" s="87"/>
      <c r="AO41" s="76"/>
      <c r="AP41" s="77"/>
      <c r="AQ41" s="77"/>
      <c r="AR41" s="77"/>
      <c r="AS41" s="78"/>
    </row>
    <row r="42" spans="1:52" s="2" customFormat="1" ht="10.9" customHeight="1" x14ac:dyDescent="0.15">
      <c r="A42" s="88"/>
      <c r="B42" s="89"/>
      <c r="C42" s="89"/>
      <c r="D42" s="89"/>
      <c r="E42" s="89"/>
      <c r="F42" s="89"/>
      <c r="G42" s="88"/>
      <c r="H42" s="89"/>
      <c r="I42" s="90"/>
      <c r="J42" s="79"/>
      <c r="K42" s="80"/>
      <c r="L42" s="81"/>
      <c r="M42" s="79"/>
      <c r="N42" s="80"/>
      <c r="O42" s="80"/>
      <c r="P42" s="80"/>
      <c r="Q42" s="81"/>
      <c r="R42" s="88"/>
      <c r="S42" s="89"/>
      <c r="T42" s="89"/>
      <c r="U42" s="89"/>
      <c r="V42" s="89"/>
      <c r="W42" s="90"/>
      <c r="X42" s="88"/>
      <c r="Y42" s="89"/>
      <c r="Z42" s="90"/>
      <c r="AA42" s="79"/>
      <c r="AB42" s="80"/>
      <c r="AC42" s="80"/>
      <c r="AD42" s="80"/>
      <c r="AE42" s="81"/>
      <c r="AF42" s="88"/>
      <c r="AG42" s="89"/>
      <c r="AH42" s="89"/>
      <c r="AI42" s="89"/>
      <c r="AJ42" s="89"/>
      <c r="AK42" s="90"/>
      <c r="AL42" s="88"/>
      <c r="AM42" s="89"/>
      <c r="AN42" s="90"/>
      <c r="AO42" s="79"/>
      <c r="AP42" s="80"/>
      <c r="AQ42" s="80"/>
      <c r="AR42" s="80"/>
      <c r="AS42" s="81"/>
    </row>
    <row r="43" spans="1:52" s="2" customFormat="1" ht="10.9" customHeight="1" x14ac:dyDescent="0.15">
      <c r="A43" s="146">
        <v>4</v>
      </c>
      <c r="B43" s="149" t="s">
        <v>2</v>
      </c>
      <c r="C43" s="152">
        <v>25</v>
      </c>
      <c r="D43" s="152" t="s">
        <v>1</v>
      </c>
      <c r="E43" s="155" t="s">
        <v>11</v>
      </c>
      <c r="F43" s="152"/>
      <c r="G43" s="114" t="s">
        <v>50</v>
      </c>
      <c r="H43" s="115"/>
      <c r="I43" s="116"/>
      <c r="J43" s="55">
        <v>4</v>
      </c>
      <c r="K43" s="56"/>
      <c r="L43" s="57"/>
      <c r="M43" s="123">
        <f>IF(AND(G43="○",AY43="●"),2*J43,0)</f>
        <v>8</v>
      </c>
      <c r="N43" s="124"/>
      <c r="O43" s="124"/>
      <c r="P43" s="124"/>
      <c r="Q43" s="124"/>
      <c r="R43" s="133">
        <v>5</v>
      </c>
      <c r="S43" s="136" t="s">
        <v>2</v>
      </c>
      <c r="T43" s="106">
        <v>12</v>
      </c>
      <c r="U43" s="106" t="s">
        <v>1</v>
      </c>
      <c r="V43" s="110" t="s">
        <v>6</v>
      </c>
      <c r="W43" s="106"/>
      <c r="X43" s="114" t="s">
        <v>51</v>
      </c>
      <c r="Y43" s="115"/>
      <c r="Z43" s="116"/>
      <c r="AA43" s="123">
        <v>3.4</v>
      </c>
      <c r="AB43" s="124"/>
      <c r="AC43" s="124"/>
      <c r="AD43" s="124"/>
      <c r="AE43" s="125"/>
      <c r="AF43" s="106">
        <v>6</v>
      </c>
      <c r="AG43" s="137" t="s">
        <v>2</v>
      </c>
      <c r="AH43" s="106">
        <v>1</v>
      </c>
      <c r="AI43" s="106" t="s">
        <v>1</v>
      </c>
      <c r="AJ43" s="110" t="s">
        <v>7</v>
      </c>
      <c r="AK43" s="106"/>
      <c r="AL43" s="114" t="s">
        <v>51</v>
      </c>
      <c r="AM43" s="115"/>
      <c r="AN43" s="116"/>
      <c r="AO43" s="123">
        <v>3.4</v>
      </c>
      <c r="AP43" s="124"/>
      <c r="AQ43" s="124"/>
      <c r="AR43" s="124"/>
      <c r="AS43" s="125"/>
      <c r="AY43" s="142" t="str">
        <f>IF(OR(G43="×",AY47="×"),"×","●")</f>
        <v>●</v>
      </c>
      <c r="AZ43" s="132"/>
    </row>
    <row r="44" spans="1:52" s="2" customFormat="1" ht="10.9" customHeight="1" x14ac:dyDescent="0.15">
      <c r="A44" s="147"/>
      <c r="B44" s="150"/>
      <c r="C44" s="153"/>
      <c r="D44" s="153"/>
      <c r="E44" s="156"/>
      <c r="F44" s="153"/>
      <c r="G44" s="117"/>
      <c r="H44" s="118"/>
      <c r="I44" s="119"/>
      <c r="J44" s="58"/>
      <c r="K44" s="59"/>
      <c r="L44" s="60"/>
      <c r="M44" s="126"/>
      <c r="N44" s="127"/>
      <c r="O44" s="127"/>
      <c r="P44" s="127"/>
      <c r="Q44" s="127"/>
      <c r="R44" s="134"/>
      <c r="S44" s="137"/>
      <c r="T44" s="106"/>
      <c r="U44" s="106"/>
      <c r="V44" s="110"/>
      <c r="W44" s="106"/>
      <c r="X44" s="117"/>
      <c r="Y44" s="118"/>
      <c r="Z44" s="119"/>
      <c r="AA44" s="126"/>
      <c r="AB44" s="127"/>
      <c r="AC44" s="127"/>
      <c r="AD44" s="127"/>
      <c r="AE44" s="128"/>
      <c r="AF44" s="106"/>
      <c r="AG44" s="137"/>
      <c r="AH44" s="106"/>
      <c r="AI44" s="106"/>
      <c r="AJ44" s="110"/>
      <c r="AK44" s="106"/>
      <c r="AL44" s="117"/>
      <c r="AM44" s="118"/>
      <c r="AN44" s="119"/>
      <c r="AO44" s="126"/>
      <c r="AP44" s="127"/>
      <c r="AQ44" s="127"/>
      <c r="AR44" s="127"/>
      <c r="AS44" s="128"/>
      <c r="AY44" s="142"/>
      <c r="AZ44" s="132"/>
    </row>
    <row r="45" spans="1:52" s="2" customFormat="1" ht="10.9" customHeight="1" x14ac:dyDescent="0.15">
      <c r="A45" s="147"/>
      <c r="B45" s="150"/>
      <c r="C45" s="153"/>
      <c r="D45" s="153"/>
      <c r="E45" s="156"/>
      <c r="F45" s="153"/>
      <c r="G45" s="117"/>
      <c r="H45" s="118"/>
      <c r="I45" s="119"/>
      <c r="J45" s="58"/>
      <c r="K45" s="59"/>
      <c r="L45" s="60"/>
      <c r="M45" s="126"/>
      <c r="N45" s="127"/>
      <c r="O45" s="127"/>
      <c r="P45" s="127"/>
      <c r="Q45" s="127"/>
      <c r="R45" s="134"/>
      <c r="S45" s="137"/>
      <c r="T45" s="106"/>
      <c r="U45" s="106"/>
      <c r="V45" s="110"/>
      <c r="W45" s="106"/>
      <c r="X45" s="117"/>
      <c r="Y45" s="118"/>
      <c r="Z45" s="119"/>
      <c r="AA45" s="126"/>
      <c r="AB45" s="127"/>
      <c r="AC45" s="127"/>
      <c r="AD45" s="127"/>
      <c r="AE45" s="128"/>
      <c r="AF45" s="106"/>
      <c r="AG45" s="137"/>
      <c r="AH45" s="106"/>
      <c r="AI45" s="106"/>
      <c r="AJ45" s="110"/>
      <c r="AK45" s="106"/>
      <c r="AL45" s="117"/>
      <c r="AM45" s="118"/>
      <c r="AN45" s="119"/>
      <c r="AO45" s="126"/>
      <c r="AP45" s="127"/>
      <c r="AQ45" s="127"/>
      <c r="AR45" s="127"/>
      <c r="AS45" s="128"/>
      <c r="AY45" s="142"/>
      <c r="AZ45" s="132"/>
    </row>
    <row r="46" spans="1:52" s="2" customFormat="1" ht="10.9" customHeight="1" x14ac:dyDescent="0.15">
      <c r="A46" s="148"/>
      <c r="B46" s="151"/>
      <c r="C46" s="154"/>
      <c r="D46" s="154"/>
      <c r="E46" s="157"/>
      <c r="F46" s="154"/>
      <c r="G46" s="139"/>
      <c r="H46" s="140"/>
      <c r="I46" s="141"/>
      <c r="J46" s="61"/>
      <c r="K46" s="62"/>
      <c r="L46" s="63"/>
      <c r="M46" s="129"/>
      <c r="N46" s="130"/>
      <c r="O46" s="130"/>
      <c r="P46" s="130"/>
      <c r="Q46" s="130"/>
      <c r="R46" s="135"/>
      <c r="S46" s="138"/>
      <c r="T46" s="107"/>
      <c r="U46" s="107"/>
      <c r="V46" s="112"/>
      <c r="W46" s="107"/>
      <c r="X46" s="139"/>
      <c r="Y46" s="140"/>
      <c r="Z46" s="141"/>
      <c r="AA46" s="129"/>
      <c r="AB46" s="130"/>
      <c r="AC46" s="130"/>
      <c r="AD46" s="130"/>
      <c r="AE46" s="131"/>
      <c r="AF46" s="107"/>
      <c r="AG46" s="138"/>
      <c r="AH46" s="107"/>
      <c r="AI46" s="107"/>
      <c r="AJ46" s="112"/>
      <c r="AK46" s="107"/>
      <c r="AL46" s="139"/>
      <c r="AM46" s="140"/>
      <c r="AN46" s="141"/>
      <c r="AO46" s="129"/>
      <c r="AP46" s="130"/>
      <c r="AQ46" s="130"/>
      <c r="AR46" s="130"/>
      <c r="AS46" s="131"/>
      <c r="AY46" s="142"/>
      <c r="AZ46" s="132"/>
    </row>
    <row r="47" spans="1:52" s="2" customFormat="1" ht="10.9" customHeight="1" x14ac:dyDescent="0.15">
      <c r="A47" s="146">
        <v>4</v>
      </c>
      <c r="B47" s="149" t="s">
        <v>2</v>
      </c>
      <c r="C47" s="152">
        <v>26</v>
      </c>
      <c r="D47" s="152" t="s">
        <v>1</v>
      </c>
      <c r="E47" s="155" t="s">
        <v>10</v>
      </c>
      <c r="F47" s="152"/>
      <c r="G47" s="114" t="s">
        <v>50</v>
      </c>
      <c r="H47" s="115"/>
      <c r="I47" s="116"/>
      <c r="J47" s="55">
        <v>4</v>
      </c>
      <c r="K47" s="56"/>
      <c r="L47" s="57"/>
      <c r="M47" s="123">
        <f t="shared" ref="M47" si="0">IF(AND(G47="○",AY47="●"),2*J47,0)</f>
        <v>8</v>
      </c>
      <c r="N47" s="124"/>
      <c r="O47" s="124"/>
      <c r="P47" s="124"/>
      <c r="Q47" s="125"/>
      <c r="R47" s="133">
        <v>5</v>
      </c>
      <c r="S47" s="136" t="s">
        <v>2</v>
      </c>
      <c r="T47" s="105">
        <v>13</v>
      </c>
      <c r="U47" s="105" t="s">
        <v>1</v>
      </c>
      <c r="V47" s="108" t="s">
        <v>5</v>
      </c>
      <c r="W47" s="105"/>
      <c r="X47" s="114" t="s">
        <v>51</v>
      </c>
      <c r="Y47" s="115"/>
      <c r="Z47" s="116"/>
      <c r="AA47" s="123">
        <v>3.4</v>
      </c>
      <c r="AB47" s="124"/>
      <c r="AC47" s="124"/>
      <c r="AD47" s="124"/>
      <c r="AE47" s="125"/>
      <c r="AF47" s="105">
        <v>6</v>
      </c>
      <c r="AG47" s="136" t="s">
        <v>2</v>
      </c>
      <c r="AH47" s="105">
        <v>2</v>
      </c>
      <c r="AI47" s="105" t="s">
        <v>1</v>
      </c>
      <c r="AJ47" s="108" t="s">
        <v>6</v>
      </c>
      <c r="AK47" s="105"/>
      <c r="AL47" s="114" t="s">
        <v>51</v>
      </c>
      <c r="AM47" s="115"/>
      <c r="AN47" s="116"/>
      <c r="AO47" s="123">
        <v>3.4</v>
      </c>
      <c r="AP47" s="124"/>
      <c r="AQ47" s="124"/>
      <c r="AR47" s="124"/>
      <c r="AS47" s="125"/>
      <c r="AY47" s="142" t="str">
        <f>IF(OR(G47="×",AY51="×"),"×","●")</f>
        <v>●</v>
      </c>
      <c r="AZ47" s="132"/>
    </row>
    <row r="48" spans="1:52" s="2" customFormat="1" ht="10.9" customHeight="1" x14ac:dyDescent="0.15">
      <c r="A48" s="147"/>
      <c r="B48" s="150"/>
      <c r="C48" s="153"/>
      <c r="D48" s="153"/>
      <c r="E48" s="156"/>
      <c r="F48" s="153"/>
      <c r="G48" s="117"/>
      <c r="H48" s="118"/>
      <c r="I48" s="119"/>
      <c r="J48" s="58"/>
      <c r="K48" s="59"/>
      <c r="L48" s="60"/>
      <c r="M48" s="126"/>
      <c r="N48" s="127"/>
      <c r="O48" s="127"/>
      <c r="P48" s="127"/>
      <c r="Q48" s="128"/>
      <c r="R48" s="134"/>
      <c r="S48" s="137"/>
      <c r="T48" s="106"/>
      <c r="U48" s="106"/>
      <c r="V48" s="110"/>
      <c r="W48" s="106"/>
      <c r="X48" s="117"/>
      <c r="Y48" s="118"/>
      <c r="Z48" s="119"/>
      <c r="AA48" s="126"/>
      <c r="AB48" s="127"/>
      <c r="AC48" s="127"/>
      <c r="AD48" s="127"/>
      <c r="AE48" s="128"/>
      <c r="AF48" s="106"/>
      <c r="AG48" s="137"/>
      <c r="AH48" s="106"/>
      <c r="AI48" s="106"/>
      <c r="AJ48" s="110"/>
      <c r="AK48" s="106"/>
      <c r="AL48" s="117"/>
      <c r="AM48" s="118"/>
      <c r="AN48" s="119"/>
      <c r="AO48" s="126"/>
      <c r="AP48" s="127"/>
      <c r="AQ48" s="127"/>
      <c r="AR48" s="127"/>
      <c r="AS48" s="128"/>
      <c r="AY48" s="142"/>
      <c r="AZ48" s="132"/>
    </row>
    <row r="49" spans="1:52" s="2" customFormat="1" ht="10.9" customHeight="1" x14ac:dyDescent="0.15">
      <c r="A49" s="147"/>
      <c r="B49" s="150"/>
      <c r="C49" s="153"/>
      <c r="D49" s="153"/>
      <c r="E49" s="156"/>
      <c r="F49" s="153"/>
      <c r="G49" s="117"/>
      <c r="H49" s="118"/>
      <c r="I49" s="119"/>
      <c r="J49" s="58"/>
      <c r="K49" s="59"/>
      <c r="L49" s="60"/>
      <c r="M49" s="126"/>
      <c r="N49" s="127"/>
      <c r="O49" s="127"/>
      <c r="P49" s="127"/>
      <c r="Q49" s="128"/>
      <c r="R49" s="134"/>
      <c r="S49" s="137"/>
      <c r="T49" s="106"/>
      <c r="U49" s="106"/>
      <c r="V49" s="110"/>
      <c r="W49" s="106"/>
      <c r="X49" s="117"/>
      <c r="Y49" s="118"/>
      <c r="Z49" s="119"/>
      <c r="AA49" s="126"/>
      <c r="AB49" s="127"/>
      <c r="AC49" s="127"/>
      <c r="AD49" s="127"/>
      <c r="AE49" s="128"/>
      <c r="AF49" s="106"/>
      <c r="AG49" s="137"/>
      <c r="AH49" s="106"/>
      <c r="AI49" s="106"/>
      <c r="AJ49" s="110"/>
      <c r="AK49" s="106"/>
      <c r="AL49" s="117"/>
      <c r="AM49" s="118"/>
      <c r="AN49" s="119"/>
      <c r="AO49" s="126"/>
      <c r="AP49" s="127"/>
      <c r="AQ49" s="127"/>
      <c r="AR49" s="127"/>
      <c r="AS49" s="128"/>
      <c r="AY49" s="142"/>
      <c r="AZ49" s="132"/>
    </row>
    <row r="50" spans="1:52" s="2" customFormat="1" ht="10.9" customHeight="1" x14ac:dyDescent="0.15">
      <c r="A50" s="148"/>
      <c r="B50" s="151"/>
      <c r="C50" s="154"/>
      <c r="D50" s="154"/>
      <c r="E50" s="157"/>
      <c r="F50" s="154"/>
      <c r="G50" s="139"/>
      <c r="H50" s="140"/>
      <c r="I50" s="141"/>
      <c r="J50" s="61"/>
      <c r="K50" s="62"/>
      <c r="L50" s="63"/>
      <c r="M50" s="129"/>
      <c r="N50" s="130"/>
      <c r="O50" s="130"/>
      <c r="P50" s="130"/>
      <c r="Q50" s="131"/>
      <c r="R50" s="135"/>
      <c r="S50" s="138"/>
      <c r="T50" s="107"/>
      <c r="U50" s="107"/>
      <c r="V50" s="112"/>
      <c r="W50" s="107"/>
      <c r="X50" s="139"/>
      <c r="Y50" s="140"/>
      <c r="Z50" s="141"/>
      <c r="AA50" s="129"/>
      <c r="AB50" s="130"/>
      <c r="AC50" s="130"/>
      <c r="AD50" s="130"/>
      <c r="AE50" s="131"/>
      <c r="AF50" s="107"/>
      <c r="AG50" s="138"/>
      <c r="AH50" s="107"/>
      <c r="AI50" s="107"/>
      <c r="AJ50" s="112"/>
      <c r="AK50" s="107"/>
      <c r="AL50" s="139"/>
      <c r="AM50" s="140"/>
      <c r="AN50" s="141"/>
      <c r="AO50" s="129"/>
      <c r="AP50" s="130"/>
      <c r="AQ50" s="130"/>
      <c r="AR50" s="130"/>
      <c r="AS50" s="131"/>
      <c r="AY50" s="142"/>
      <c r="AZ50" s="132"/>
    </row>
    <row r="51" spans="1:52" s="2" customFormat="1" ht="10.9" customHeight="1" x14ac:dyDescent="0.15">
      <c r="A51" s="146">
        <v>4</v>
      </c>
      <c r="B51" s="149" t="s">
        <v>2</v>
      </c>
      <c r="C51" s="152">
        <v>27</v>
      </c>
      <c r="D51" s="152" t="s">
        <v>1</v>
      </c>
      <c r="E51" s="155" t="s">
        <v>9</v>
      </c>
      <c r="F51" s="152"/>
      <c r="G51" s="114" t="s">
        <v>50</v>
      </c>
      <c r="H51" s="115"/>
      <c r="I51" s="116"/>
      <c r="J51" s="55">
        <v>4</v>
      </c>
      <c r="K51" s="56"/>
      <c r="L51" s="57"/>
      <c r="M51" s="123">
        <f t="shared" ref="M51" si="1">IF(AND(G51="○",AY51="●"),2*J51,0)</f>
        <v>8</v>
      </c>
      <c r="N51" s="124"/>
      <c r="O51" s="124"/>
      <c r="P51" s="124"/>
      <c r="Q51" s="125"/>
      <c r="R51" s="133">
        <v>5</v>
      </c>
      <c r="S51" s="136" t="s">
        <v>2</v>
      </c>
      <c r="T51" s="105">
        <v>14</v>
      </c>
      <c r="U51" s="105" t="s">
        <v>1</v>
      </c>
      <c r="V51" s="108" t="s">
        <v>4</v>
      </c>
      <c r="W51" s="105"/>
      <c r="X51" s="114" t="s">
        <v>51</v>
      </c>
      <c r="Y51" s="115"/>
      <c r="Z51" s="116"/>
      <c r="AA51" s="123">
        <v>3.4</v>
      </c>
      <c r="AB51" s="124"/>
      <c r="AC51" s="124"/>
      <c r="AD51" s="124"/>
      <c r="AE51" s="125"/>
      <c r="AF51" s="105">
        <v>6</v>
      </c>
      <c r="AG51" s="136" t="s">
        <v>2</v>
      </c>
      <c r="AH51" s="105">
        <v>3</v>
      </c>
      <c r="AI51" s="105" t="s">
        <v>1</v>
      </c>
      <c r="AJ51" s="108" t="s">
        <v>5</v>
      </c>
      <c r="AK51" s="105"/>
      <c r="AL51" s="114" t="s">
        <v>51</v>
      </c>
      <c r="AM51" s="115"/>
      <c r="AN51" s="116"/>
      <c r="AO51" s="123">
        <v>3.4</v>
      </c>
      <c r="AP51" s="124"/>
      <c r="AQ51" s="124"/>
      <c r="AR51" s="124"/>
      <c r="AS51" s="125"/>
      <c r="AY51" s="142" t="str">
        <f>IF(OR(G51="×",AY55="×"),"×","●")</f>
        <v>●</v>
      </c>
      <c r="AZ51" s="132"/>
    </row>
    <row r="52" spans="1:52" s="2" customFormat="1" ht="10.9" customHeight="1" x14ac:dyDescent="0.15">
      <c r="A52" s="147"/>
      <c r="B52" s="150"/>
      <c r="C52" s="153"/>
      <c r="D52" s="153"/>
      <c r="E52" s="156"/>
      <c r="F52" s="153"/>
      <c r="G52" s="117"/>
      <c r="H52" s="118"/>
      <c r="I52" s="119"/>
      <c r="J52" s="58"/>
      <c r="K52" s="59"/>
      <c r="L52" s="60"/>
      <c r="M52" s="126"/>
      <c r="N52" s="127"/>
      <c r="O52" s="127"/>
      <c r="P52" s="127"/>
      <c r="Q52" s="128"/>
      <c r="R52" s="134"/>
      <c r="S52" s="137"/>
      <c r="T52" s="106"/>
      <c r="U52" s="106"/>
      <c r="V52" s="110"/>
      <c r="W52" s="106"/>
      <c r="X52" s="117"/>
      <c r="Y52" s="118"/>
      <c r="Z52" s="119"/>
      <c r="AA52" s="126"/>
      <c r="AB52" s="127"/>
      <c r="AC52" s="127"/>
      <c r="AD52" s="127"/>
      <c r="AE52" s="128"/>
      <c r="AF52" s="106"/>
      <c r="AG52" s="137"/>
      <c r="AH52" s="106"/>
      <c r="AI52" s="106"/>
      <c r="AJ52" s="110"/>
      <c r="AK52" s="106"/>
      <c r="AL52" s="117"/>
      <c r="AM52" s="118"/>
      <c r="AN52" s="119"/>
      <c r="AO52" s="126"/>
      <c r="AP52" s="127"/>
      <c r="AQ52" s="127"/>
      <c r="AR52" s="127"/>
      <c r="AS52" s="128"/>
      <c r="AY52" s="142"/>
      <c r="AZ52" s="132"/>
    </row>
    <row r="53" spans="1:52" s="2" customFormat="1" ht="10.9" customHeight="1" x14ac:dyDescent="0.15">
      <c r="A53" s="147"/>
      <c r="B53" s="150"/>
      <c r="C53" s="153"/>
      <c r="D53" s="153"/>
      <c r="E53" s="156"/>
      <c r="F53" s="153"/>
      <c r="G53" s="117"/>
      <c r="H53" s="118"/>
      <c r="I53" s="119"/>
      <c r="J53" s="58"/>
      <c r="K53" s="59"/>
      <c r="L53" s="60"/>
      <c r="M53" s="126"/>
      <c r="N53" s="127"/>
      <c r="O53" s="127"/>
      <c r="P53" s="127"/>
      <c r="Q53" s="128"/>
      <c r="R53" s="134"/>
      <c r="S53" s="137"/>
      <c r="T53" s="106"/>
      <c r="U53" s="106"/>
      <c r="V53" s="110"/>
      <c r="W53" s="106"/>
      <c r="X53" s="117"/>
      <c r="Y53" s="118"/>
      <c r="Z53" s="119"/>
      <c r="AA53" s="126"/>
      <c r="AB53" s="127"/>
      <c r="AC53" s="127"/>
      <c r="AD53" s="127"/>
      <c r="AE53" s="128"/>
      <c r="AF53" s="106"/>
      <c r="AG53" s="137"/>
      <c r="AH53" s="106"/>
      <c r="AI53" s="106"/>
      <c r="AJ53" s="110"/>
      <c r="AK53" s="106"/>
      <c r="AL53" s="117"/>
      <c r="AM53" s="118"/>
      <c r="AN53" s="119"/>
      <c r="AO53" s="126"/>
      <c r="AP53" s="127"/>
      <c r="AQ53" s="127"/>
      <c r="AR53" s="127"/>
      <c r="AS53" s="128"/>
      <c r="AY53" s="142"/>
      <c r="AZ53" s="132"/>
    </row>
    <row r="54" spans="1:52" s="2" customFormat="1" ht="10.9" customHeight="1" x14ac:dyDescent="0.15">
      <c r="A54" s="148"/>
      <c r="B54" s="151"/>
      <c r="C54" s="154"/>
      <c r="D54" s="154"/>
      <c r="E54" s="157"/>
      <c r="F54" s="154"/>
      <c r="G54" s="139"/>
      <c r="H54" s="140"/>
      <c r="I54" s="141"/>
      <c r="J54" s="61"/>
      <c r="K54" s="62"/>
      <c r="L54" s="63"/>
      <c r="M54" s="129"/>
      <c r="N54" s="130"/>
      <c r="O54" s="130"/>
      <c r="P54" s="130"/>
      <c r="Q54" s="131"/>
      <c r="R54" s="135"/>
      <c r="S54" s="138"/>
      <c r="T54" s="107"/>
      <c r="U54" s="107"/>
      <c r="V54" s="112"/>
      <c r="W54" s="107"/>
      <c r="X54" s="139"/>
      <c r="Y54" s="140"/>
      <c r="Z54" s="141"/>
      <c r="AA54" s="129"/>
      <c r="AB54" s="130"/>
      <c r="AC54" s="130"/>
      <c r="AD54" s="130"/>
      <c r="AE54" s="131"/>
      <c r="AF54" s="107"/>
      <c r="AG54" s="138"/>
      <c r="AH54" s="107"/>
      <c r="AI54" s="107"/>
      <c r="AJ54" s="112"/>
      <c r="AK54" s="107"/>
      <c r="AL54" s="139"/>
      <c r="AM54" s="140"/>
      <c r="AN54" s="141"/>
      <c r="AO54" s="129"/>
      <c r="AP54" s="130"/>
      <c r="AQ54" s="130"/>
      <c r="AR54" s="130"/>
      <c r="AS54" s="131"/>
      <c r="AY54" s="142"/>
      <c r="AZ54" s="132"/>
    </row>
    <row r="55" spans="1:52" s="2" customFormat="1" ht="10.9" customHeight="1" x14ac:dyDescent="0.15">
      <c r="A55" s="146">
        <v>4</v>
      </c>
      <c r="B55" s="149" t="s">
        <v>2</v>
      </c>
      <c r="C55" s="152">
        <v>28</v>
      </c>
      <c r="D55" s="152" t="s">
        <v>1</v>
      </c>
      <c r="E55" s="155" t="s">
        <v>6</v>
      </c>
      <c r="F55" s="152"/>
      <c r="G55" s="114" t="s">
        <v>50</v>
      </c>
      <c r="H55" s="115"/>
      <c r="I55" s="116"/>
      <c r="J55" s="55">
        <v>4</v>
      </c>
      <c r="K55" s="56"/>
      <c r="L55" s="57"/>
      <c r="M55" s="123">
        <f t="shared" ref="M55" si="2">IF(AND(G55="○",AY55="●"),2*J55,0)</f>
        <v>8</v>
      </c>
      <c r="N55" s="124"/>
      <c r="O55" s="124"/>
      <c r="P55" s="124"/>
      <c r="Q55" s="125"/>
      <c r="R55" s="133">
        <v>5</v>
      </c>
      <c r="S55" s="136" t="s">
        <v>2</v>
      </c>
      <c r="T55" s="105">
        <v>15</v>
      </c>
      <c r="U55" s="105" t="s">
        <v>1</v>
      </c>
      <c r="V55" s="108" t="s">
        <v>3</v>
      </c>
      <c r="W55" s="105"/>
      <c r="X55" s="114" t="s">
        <v>51</v>
      </c>
      <c r="Y55" s="115"/>
      <c r="Z55" s="116"/>
      <c r="AA55" s="123">
        <v>3.4</v>
      </c>
      <c r="AB55" s="124"/>
      <c r="AC55" s="124"/>
      <c r="AD55" s="124"/>
      <c r="AE55" s="125"/>
      <c r="AF55" s="105">
        <v>6</v>
      </c>
      <c r="AG55" s="136" t="s">
        <v>2</v>
      </c>
      <c r="AH55" s="105">
        <v>4</v>
      </c>
      <c r="AI55" s="105" t="s">
        <v>1</v>
      </c>
      <c r="AJ55" s="108" t="s">
        <v>4</v>
      </c>
      <c r="AK55" s="105"/>
      <c r="AL55" s="114" t="s">
        <v>51</v>
      </c>
      <c r="AM55" s="115"/>
      <c r="AN55" s="116"/>
      <c r="AO55" s="123">
        <v>3.4</v>
      </c>
      <c r="AP55" s="124"/>
      <c r="AQ55" s="124"/>
      <c r="AR55" s="124"/>
      <c r="AS55" s="125"/>
      <c r="AY55" s="142" t="str">
        <f>IF(OR(G55="×",AY59="×"),"×","●")</f>
        <v>●</v>
      </c>
      <c r="AZ55" s="132"/>
    </row>
    <row r="56" spans="1:52" s="2" customFormat="1" ht="10.9" customHeight="1" x14ac:dyDescent="0.15">
      <c r="A56" s="147"/>
      <c r="B56" s="150"/>
      <c r="C56" s="153"/>
      <c r="D56" s="153"/>
      <c r="E56" s="156"/>
      <c r="F56" s="153"/>
      <c r="G56" s="117"/>
      <c r="H56" s="118"/>
      <c r="I56" s="119"/>
      <c r="J56" s="58"/>
      <c r="K56" s="59"/>
      <c r="L56" s="60"/>
      <c r="M56" s="126"/>
      <c r="N56" s="127"/>
      <c r="O56" s="127"/>
      <c r="P56" s="127"/>
      <c r="Q56" s="128"/>
      <c r="R56" s="134"/>
      <c r="S56" s="137"/>
      <c r="T56" s="106"/>
      <c r="U56" s="106"/>
      <c r="V56" s="110"/>
      <c r="W56" s="106"/>
      <c r="X56" s="117"/>
      <c r="Y56" s="118"/>
      <c r="Z56" s="119"/>
      <c r="AA56" s="126"/>
      <c r="AB56" s="127"/>
      <c r="AC56" s="127"/>
      <c r="AD56" s="127"/>
      <c r="AE56" s="128"/>
      <c r="AF56" s="106"/>
      <c r="AG56" s="137"/>
      <c r="AH56" s="106"/>
      <c r="AI56" s="106"/>
      <c r="AJ56" s="110"/>
      <c r="AK56" s="106"/>
      <c r="AL56" s="117"/>
      <c r="AM56" s="118"/>
      <c r="AN56" s="119"/>
      <c r="AO56" s="126"/>
      <c r="AP56" s="127"/>
      <c r="AQ56" s="127"/>
      <c r="AR56" s="127"/>
      <c r="AS56" s="128"/>
      <c r="AY56" s="142"/>
      <c r="AZ56" s="132"/>
    </row>
    <row r="57" spans="1:52" s="2" customFormat="1" ht="10.9" customHeight="1" x14ac:dyDescent="0.15">
      <c r="A57" s="147"/>
      <c r="B57" s="150"/>
      <c r="C57" s="153"/>
      <c r="D57" s="153"/>
      <c r="E57" s="156"/>
      <c r="F57" s="153"/>
      <c r="G57" s="117"/>
      <c r="H57" s="118"/>
      <c r="I57" s="119"/>
      <c r="J57" s="58"/>
      <c r="K57" s="59"/>
      <c r="L57" s="60"/>
      <c r="M57" s="126"/>
      <c r="N57" s="127"/>
      <c r="O57" s="127"/>
      <c r="P57" s="127"/>
      <c r="Q57" s="128"/>
      <c r="R57" s="134"/>
      <c r="S57" s="137"/>
      <c r="T57" s="106"/>
      <c r="U57" s="106"/>
      <c r="V57" s="110"/>
      <c r="W57" s="106"/>
      <c r="X57" s="117"/>
      <c r="Y57" s="118"/>
      <c r="Z57" s="119"/>
      <c r="AA57" s="126"/>
      <c r="AB57" s="127"/>
      <c r="AC57" s="127"/>
      <c r="AD57" s="127"/>
      <c r="AE57" s="128"/>
      <c r="AF57" s="106"/>
      <c r="AG57" s="137"/>
      <c r="AH57" s="106"/>
      <c r="AI57" s="106"/>
      <c r="AJ57" s="110"/>
      <c r="AK57" s="106"/>
      <c r="AL57" s="117"/>
      <c r="AM57" s="118"/>
      <c r="AN57" s="119"/>
      <c r="AO57" s="126"/>
      <c r="AP57" s="127"/>
      <c r="AQ57" s="127"/>
      <c r="AR57" s="127"/>
      <c r="AS57" s="128"/>
      <c r="AY57" s="142"/>
      <c r="AZ57" s="132"/>
    </row>
    <row r="58" spans="1:52" s="2" customFormat="1" ht="10.9" customHeight="1" x14ac:dyDescent="0.15">
      <c r="A58" s="148"/>
      <c r="B58" s="151"/>
      <c r="C58" s="154"/>
      <c r="D58" s="154"/>
      <c r="E58" s="157"/>
      <c r="F58" s="154"/>
      <c r="G58" s="139"/>
      <c r="H58" s="140"/>
      <c r="I58" s="141"/>
      <c r="J58" s="61"/>
      <c r="K58" s="62"/>
      <c r="L58" s="63"/>
      <c r="M58" s="129"/>
      <c r="N58" s="130"/>
      <c r="O58" s="130"/>
      <c r="P58" s="130"/>
      <c r="Q58" s="131"/>
      <c r="R58" s="135"/>
      <c r="S58" s="138"/>
      <c r="T58" s="107"/>
      <c r="U58" s="107"/>
      <c r="V58" s="112"/>
      <c r="W58" s="107"/>
      <c r="X58" s="139"/>
      <c r="Y58" s="140"/>
      <c r="Z58" s="141"/>
      <c r="AA58" s="129"/>
      <c r="AB58" s="130"/>
      <c r="AC58" s="130"/>
      <c r="AD58" s="130"/>
      <c r="AE58" s="131"/>
      <c r="AF58" s="107"/>
      <c r="AG58" s="138"/>
      <c r="AH58" s="107"/>
      <c r="AI58" s="107"/>
      <c r="AJ58" s="112"/>
      <c r="AK58" s="107"/>
      <c r="AL58" s="139"/>
      <c r="AM58" s="140"/>
      <c r="AN58" s="141"/>
      <c r="AO58" s="129"/>
      <c r="AP58" s="130"/>
      <c r="AQ58" s="130"/>
      <c r="AR58" s="130"/>
      <c r="AS58" s="131"/>
      <c r="AY58" s="142"/>
      <c r="AZ58" s="132"/>
    </row>
    <row r="59" spans="1:52" s="2" customFormat="1" ht="10.9" customHeight="1" x14ac:dyDescent="0.15">
      <c r="A59" s="146">
        <v>4</v>
      </c>
      <c r="B59" s="149" t="s">
        <v>2</v>
      </c>
      <c r="C59" s="152">
        <v>29</v>
      </c>
      <c r="D59" s="152" t="s">
        <v>1</v>
      </c>
      <c r="E59" s="155" t="s">
        <v>5</v>
      </c>
      <c r="F59" s="152"/>
      <c r="G59" s="114" t="s">
        <v>50</v>
      </c>
      <c r="H59" s="115"/>
      <c r="I59" s="116"/>
      <c r="J59" s="55">
        <v>4</v>
      </c>
      <c r="K59" s="56"/>
      <c r="L59" s="57"/>
      <c r="M59" s="123">
        <f t="shared" ref="M59" si="3">IF(AND(G59="○",AY59="●"),2*J59,0)</f>
        <v>8</v>
      </c>
      <c r="N59" s="124"/>
      <c r="O59" s="124"/>
      <c r="P59" s="124"/>
      <c r="Q59" s="125"/>
      <c r="R59" s="133">
        <v>5</v>
      </c>
      <c r="S59" s="136" t="s">
        <v>2</v>
      </c>
      <c r="T59" s="105">
        <v>16</v>
      </c>
      <c r="U59" s="105" t="s">
        <v>1</v>
      </c>
      <c r="V59" s="108" t="s">
        <v>0</v>
      </c>
      <c r="W59" s="105"/>
      <c r="X59" s="114" t="s">
        <v>51</v>
      </c>
      <c r="Y59" s="115"/>
      <c r="Z59" s="116"/>
      <c r="AA59" s="123">
        <v>3.4</v>
      </c>
      <c r="AB59" s="124"/>
      <c r="AC59" s="124"/>
      <c r="AD59" s="124"/>
      <c r="AE59" s="125"/>
      <c r="AF59" s="105">
        <v>6</v>
      </c>
      <c r="AG59" s="136" t="s">
        <v>2</v>
      </c>
      <c r="AH59" s="105">
        <v>5</v>
      </c>
      <c r="AI59" s="105" t="s">
        <v>1</v>
      </c>
      <c r="AJ59" s="108" t="s">
        <v>3</v>
      </c>
      <c r="AK59" s="105"/>
      <c r="AL59" s="114" t="s">
        <v>51</v>
      </c>
      <c r="AM59" s="115"/>
      <c r="AN59" s="116"/>
      <c r="AO59" s="123">
        <v>3.4</v>
      </c>
      <c r="AP59" s="124"/>
      <c r="AQ59" s="124"/>
      <c r="AR59" s="124"/>
      <c r="AS59" s="125"/>
      <c r="AY59" s="142" t="str">
        <f>IF(OR(G59="×",AY63="×"),"×","●")</f>
        <v>●</v>
      </c>
      <c r="AZ59" s="132"/>
    </row>
    <row r="60" spans="1:52" s="2" customFormat="1" ht="10.9" customHeight="1" x14ac:dyDescent="0.15">
      <c r="A60" s="147"/>
      <c r="B60" s="150"/>
      <c r="C60" s="153"/>
      <c r="D60" s="153"/>
      <c r="E60" s="156"/>
      <c r="F60" s="153"/>
      <c r="G60" s="117"/>
      <c r="H60" s="118"/>
      <c r="I60" s="119"/>
      <c r="J60" s="58"/>
      <c r="K60" s="59"/>
      <c r="L60" s="60"/>
      <c r="M60" s="126"/>
      <c r="N60" s="127"/>
      <c r="O60" s="127"/>
      <c r="P60" s="127"/>
      <c r="Q60" s="128"/>
      <c r="R60" s="134"/>
      <c r="S60" s="137"/>
      <c r="T60" s="106"/>
      <c r="U60" s="106"/>
      <c r="V60" s="110"/>
      <c r="W60" s="106"/>
      <c r="X60" s="117"/>
      <c r="Y60" s="118"/>
      <c r="Z60" s="119"/>
      <c r="AA60" s="126"/>
      <c r="AB60" s="127"/>
      <c r="AC60" s="127"/>
      <c r="AD60" s="127"/>
      <c r="AE60" s="128"/>
      <c r="AF60" s="106"/>
      <c r="AG60" s="137"/>
      <c r="AH60" s="106"/>
      <c r="AI60" s="106"/>
      <c r="AJ60" s="110"/>
      <c r="AK60" s="106"/>
      <c r="AL60" s="117"/>
      <c r="AM60" s="118"/>
      <c r="AN60" s="119"/>
      <c r="AO60" s="126"/>
      <c r="AP60" s="127"/>
      <c r="AQ60" s="127"/>
      <c r="AR60" s="127"/>
      <c r="AS60" s="128"/>
      <c r="AY60" s="142"/>
      <c r="AZ60" s="132"/>
    </row>
    <row r="61" spans="1:52" s="2" customFormat="1" ht="10.9" customHeight="1" x14ac:dyDescent="0.15">
      <c r="A61" s="147"/>
      <c r="B61" s="150"/>
      <c r="C61" s="153"/>
      <c r="D61" s="153"/>
      <c r="E61" s="156"/>
      <c r="F61" s="153"/>
      <c r="G61" s="117"/>
      <c r="H61" s="118"/>
      <c r="I61" s="119"/>
      <c r="J61" s="58"/>
      <c r="K61" s="59"/>
      <c r="L61" s="60"/>
      <c r="M61" s="126"/>
      <c r="N61" s="127"/>
      <c r="O61" s="127"/>
      <c r="P61" s="127"/>
      <c r="Q61" s="128"/>
      <c r="R61" s="134"/>
      <c r="S61" s="137"/>
      <c r="T61" s="106"/>
      <c r="U61" s="106"/>
      <c r="V61" s="110"/>
      <c r="W61" s="106"/>
      <c r="X61" s="117"/>
      <c r="Y61" s="118"/>
      <c r="Z61" s="119"/>
      <c r="AA61" s="126"/>
      <c r="AB61" s="127"/>
      <c r="AC61" s="127"/>
      <c r="AD61" s="127"/>
      <c r="AE61" s="128"/>
      <c r="AF61" s="106"/>
      <c r="AG61" s="137"/>
      <c r="AH61" s="106"/>
      <c r="AI61" s="106"/>
      <c r="AJ61" s="110"/>
      <c r="AK61" s="106"/>
      <c r="AL61" s="117"/>
      <c r="AM61" s="118"/>
      <c r="AN61" s="119"/>
      <c r="AO61" s="126"/>
      <c r="AP61" s="127"/>
      <c r="AQ61" s="127"/>
      <c r="AR61" s="127"/>
      <c r="AS61" s="128"/>
      <c r="AY61" s="142"/>
      <c r="AZ61" s="132"/>
    </row>
    <row r="62" spans="1:52" s="2" customFormat="1" ht="10.9" customHeight="1" x14ac:dyDescent="0.15">
      <c r="A62" s="148"/>
      <c r="B62" s="151"/>
      <c r="C62" s="154"/>
      <c r="D62" s="154"/>
      <c r="E62" s="157"/>
      <c r="F62" s="154"/>
      <c r="G62" s="139"/>
      <c r="H62" s="140"/>
      <c r="I62" s="141"/>
      <c r="J62" s="61"/>
      <c r="K62" s="62"/>
      <c r="L62" s="63"/>
      <c r="M62" s="129"/>
      <c r="N62" s="130"/>
      <c r="O62" s="130"/>
      <c r="P62" s="130"/>
      <c r="Q62" s="131"/>
      <c r="R62" s="135"/>
      <c r="S62" s="138"/>
      <c r="T62" s="107"/>
      <c r="U62" s="107"/>
      <c r="V62" s="112"/>
      <c r="W62" s="107"/>
      <c r="X62" s="139"/>
      <c r="Y62" s="140"/>
      <c r="Z62" s="141"/>
      <c r="AA62" s="129"/>
      <c r="AB62" s="130"/>
      <c r="AC62" s="130"/>
      <c r="AD62" s="130"/>
      <c r="AE62" s="131"/>
      <c r="AF62" s="107"/>
      <c r="AG62" s="138"/>
      <c r="AH62" s="107"/>
      <c r="AI62" s="107"/>
      <c r="AJ62" s="112"/>
      <c r="AK62" s="107"/>
      <c r="AL62" s="139"/>
      <c r="AM62" s="140"/>
      <c r="AN62" s="141"/>
      <c r="AO62" s="129"/>
      <c r="AP62" s="130"/>
      <c r="AQ62" s="130"/>
      <c r="AR62" s="130"/>
      <c r="AS62" s="131"/>
      <c r="AY62" s="142"/>
      <c r="AZ62" s="132"/>
    </row>
    <row r="63" spans="1:52" s="2" customFormat="1" ht="10.9" customHeight="1" x14ac:dyDescent="0.15">
      <c r="A63" s="146">
        <v>4</v>
      </c>
      <c r="B63" s="149" t="s">
        <v>2</v>
      </c>
      <c r="C63" s="152">
        <v>30</v>
      </c>
      <c r="D63" s="152" t="s">
        <v>1</v>
      </c>
      <c r="E63" s="155" t="s">
        <v>4</v>
      </c>
      <c r="F63" s="152"/>
      <c r="G63" s="114" t="s">
        <v>50</v>
      </c>
      <c r="H63" s="115"/>
      <c r="I63" s="116"/>
      <c r="J63" s="64">
        <f t="shared" ref="J63:J103" si="4">$AA$12</f>
        <v>6</v>
      </c>
      <c r="K63" s="65"/>
      <c r="L63" s="66"/>
      <c r="M63" s="123">
        <f t="shared" ref="M63" si="5">IF(AND(G63="○",AY63="●"),2*J63,0)</f>
        <v>12</v>
      </c>
      <c r="N63" s="124"/>
      <c r="O63" s="124"/>
      <c r="P63" s="124"/>
      <c r="Q63" s="125"/>
      <c r="R63" s="133">
        <v>5</v>
      </c>
      <c r="S63" s="136" t="s">
        <v>2</v>
      </c>
      <c r="T63" s="105">
        <v>17</v>
      </c>
      <c r="U63" s="105" t="s">
        <v>1</v>
      </c>
      <c r="V63" s="108" t="s">
        <v>8</v>
      </c>
      <c r="W63" s="105"/>
      <c r="X63" s="114" t="s">
        <v>51</v>
      </c>
      <c r="Y63" s="115"/>
      <c r="Z63" s="116"/>
      <c r="AA63" s="123">
        <v>3.4</v>
      </c>
      <c r="AB63" s="124"/>
      <c r="AC63" s="124"/>
      <c r="AD63" s="124"/>
      <c r="AE63" s="125"/>
      <c r="AF63" s="105">
        <v>6</v>
      </c>
      <c r="AG63" s="136" t="s">
        <v>2</v>
      </c>
      <c r="AH63" s="105">
        <v>6</v>
      </c>
      <c r="AI63" s="105" t="s">
        <v>1</v>
      </c>
      <c r="AJ63" s="108" t="s">
        <v>0</v>
      </c>
      <c r="AK63" s="105"/>
      <c r="AL63" s="114" t="s">
        <v>51</v>
      </c>
      <c r="AM63" s="115"/>
      <c r="AN63" s="116"/>
      <c r="AO63" s="123">
        <v>3.4</v>
      </c>
      <c r="AP63" s="124"/>
      <c r="AQ63" s="124"/>
      <c r="AR63" s="124"/>
      <c r="AS63" s="125"/>
      <c r="AY63" s="142" t="str">
        <f>IF(OR(G63="×",AY67="×"),"×","●")</f>
        <v>●</v>
      </c>
      <c r="AZ63" s="132"/>
    </row>
    <row r="64" spans="1:52" s="2" customFormat="1" ht="10.9" customHeight="1" x14ac:dyDescent="0.15">
      <c r="A64" s="147"/>
      <c r="B64" s="150"/>
      <c r="C64" s="153"/>
      <c r="D64" s="153"/>
      <c r="E64" s="156"/>
      <c r="F64" s="153"/>
      <c r="G64" s="117"/>
      <c r="H64" s="118"/>
      <c r="I64" s="119"/>
      <c r="J64" s="67"/>
      <c r="K64" s="68"/>
      <c r="L64" s="69"/>
      <c r="M64" s="126"/>
      <c r="N64" s="127"/>
      <c r="O64" s="127"/>
      <c r="P64" s="127"/>
      <c r="Q64" s="128"/>
      <c r="R64" s="134"/>
      <c r="S64" s="137"/>
      <c r="T64" s="106"/>
      <c r="U64" s="106"/>
      <c r="V64" s="110"/>
      <c r="W64" s="106"/>
      <c r="X64" s="117"/>
      <c r="Y64" s="118"/>
      <c r="Z64" s="119"/>
      <c r="AA64" s="126"/>
      <c r="AB64" s="127"/>
      <c r="AC64" s="127"/>
      <c r="AD64" s="127"/>
      <c r="AE64" s="128"/>
      <c r="AF64" s="106"/>
      <c r="AG64" s="137"/>
      <c r="AH64" s="106"/>
      <c r="AI64" s="106"/>
      <c r="AJ64" s="110"/>
      <c r="AK64" s="106"/>
      <c r="AL64" s="117"/>
      <c r="AM64" s="118"/>
      <c r="AN64" s="119"/>
      <c r="AO64" s="126"/>
      <c r="AP64" s="127"/>
      <c r="AQ64" s="127"/>
      <c r="AR64" s="127"/>
      <c r="AS64" s="128"/>
      <c r="AY64" s="142"/>
      <c r="AZ64" s="132"/>
    </row>
    <row r="65" spans="1:52" s="2" customFormat="1" ht="10.9" customHeight="1" x14ac:dyDescent="0.15">
      <c r="A65" s="147"/>
      <c r="B65" s="150"/>
      <c r="C65" s="153"/>
      <c r="D65" s="153"/>
      <c r="E65" s="156"/>
      <c r="F65" s="153"/>
      <c r="G65" s="117"/>
      <c r="H65" s="118"/>
      <c r="I65" s="119"/>
      <c r="J65" s="67"/>
      <c r="K65" s="68"/>
      <c r="L65" s="69"/>
      <c r="M65" s="126"/>
      <c r="N65" s="127"/>
      <c r="O65" s="127"/>
      <c r="P65" s="127"/>
      <c r="Q65" s="128"/>
      <c r="R65" s="134"/>
      <c r="S65" s="137"/>
      <c r="T65" s="106"/>
      <c r="U65" s="106"/>
      <c r="V65" s="110"/>
      <c r="W65" s="106"/>
      <c r="X65" s="117"/>
      <c r="Y65" s="118"/>
      <c r="Z65" s="119"/>
      <c r="AA65" s="126"/>
      <c r="AB65" s="127"/>
      <c r="AC65" s="127"/>
      <c r="AD65" s="127"/>
      <c r="AE65" s="128"/>
      <c r="AF65" s="106"/>
      <c r="AG65" s="137"/>
      <c r="AH65" s="106"/>
      <c r="AI65" s="106"/>
      <c r="AJ65" s="110"/>
      <c r="AK65" s="106"/>
      <c r="AL65" s="117"/>
      <c r="AM65" s="118"/>
      <c r="AN65" s="119"/>
      <c r="AO65" s="126"/>
      <c r="AP65" s="127"/>
      <c r="AQ65" s="127"/>
      <c r="AR65" s="127"/>
      <c r="AS65" s="128"/>
      <c r="AY65" s="142"/>
      <c r="AZ65" s="132"/>
    </row>
    <row r="66" spans="1:52" s="2" customFormat="1" ht="10.9" customHeight="1" x14ac:dyDescent="0.15">
      <c r="A66" s="148"/>
      <c r="B66" s="151"/>
      <c r="C66" s="154"/>
      <c r="D66" s="154"/>
      <c r="E66" s="157"/>
      <c r="F66" s="154"/>
      <c r="G66" s="139"/>
      <c r="H66" s="140"/>
      <c r="I66" s="141"/>
      <c r="J66" s="70"/>
      <c r="K66" s="71"/>
      <c r="L66" s="72"/>
      <c r="M66" s="129"/>
      <c r="N66" s="130"/>
      <c r="O66" s="130"/>
      <c r="P66" s="130"/>
      <c r="Q66" s="131"/>
      <c r="R66" s="135"/>
      <c r="S66" s="138"/>
      <c r="T66" s="107"/>
      <c r="U66" s="107"/>
      <c r="V66" s="112"/>
      <c r="W66" s="107"/>
      <c r="X66" s="139"/>
      <c r="Y66" s="140"/>
      <c r="Z66" s="141"/>
      <c r="AA66" s="129"/>
      <c r="AB66" s="130"/>
      <c r="AC66" s="130"/>
      <c r="AD66" s="130"/>
      <c r="AE66" s="131"/>
      <c r="AF66" s="107"/>
      <c r="AG66" s="138"/>
      <c r="AH66" s="107"/>
      <c r="AI66" s="107"/>
      <c r="AJ66" s="112"/>
      <c r="AK66" s="107"/>
      <c r="AL66" s="139"/>
      <c r="AM66" s="140"/>
      <c r="AN66" s="141"/>
      <c r="AO66" s="129"/>
      <c r="AP66" s="130"/>
      <c r="AQ66" s="130"/>
      <c r="AR66" s="130"/>
      <c r="AS66" s="131"/>
      <c r="AY66" s="142"/>
      <c r="AZ66" s="132"/>
    </row>
    <row r="67" spans="1:52" s="2" customFormat="1" ht="10.9" customHeight="1" x14ac:dyDescent="0.15">
      <c r="A67" s="146">
        <v>5</v>
      </c>
      <c r="B67" s="149" t="s">
        <v>2</v>
      </c>
      <c r="C67" s="152">
        <v>1</v>
      </c>
      <c r="D67" s="152" t="s">
        <v>1</v>
      </c>
      <c r="E67" s="155" t="s">
        <v>3</v>
      </c>
      <c r="F67" s="152"/>
      <c r="G67" s="114" t="s">
        <v>50</v>
      </c>
      <c r="H67" s="115"/>
      <c r="I67" s="116"/>
      <c r="J67" s="64">
        <f t="shared" si="4"/>
        <v>6</v>
      </c>
      <c r="K67" s="65"/>
      <c r="L67" s="66"/>
      <c r="M67" s="123">
        <f t="shared" ref="M67" si="6">IF(AND(G67="○",AY67="●"),2*J67,0)</f>
        <v>12</v>
      </c>
      <c r="N67" s="124"/>
      <c r="O67" s="124"/>
      <c r="P67" s="124"/>
      <c r="Q67" s="125"/>
      <c r="R67" s="133">
        <v>5</v>
      </c>
      <c r="S67" s="136" t="s">
        <v>2</v>
      </c>
      <c r="T67" s="105">
        <v>18</v>
      </c>
      <c r="U67" s="105" t="s">
        <v>1</v>
      </c>
      <c r="V67" s="108" t="s">
        <v>7</v>
      </c>
      <c r="W67" s="105"/>
      <c r="X67" s="114" t="s">
        <v>51</v>
      </c>
      <c r="Y67" s="115"/>
      <c r="Z67" s="116"/>
      <c r="AA67" s="123">
        <v>3.4</v>
      </c>
      <c r="AB67" s="124"/>
      <c r="AC67" s="124"/>
      <c r="AD67" s="124"/>
      <c r="AE67" s="125"/>
      <c r="AF67" s="105">
        <v>6</v>
      </c>
      <c r="AG67" s="136" t="s">
        <v>2</v>
      </c>
      <c r="AH67" s="105">
        <v>7</v>
      </c>
      <c r="AI67" s="105" t="s">
        <v>1</v>
      </c>
      <c r="AJ67" s="108" t="s">
        <v>8</v>
      </c>
      <c r="AK67" s="105"/>
      <c r="AL67" s="114" t="s">
        <v>51</v>
      </c>
      <c r="AM67" s="115"/>
      <c r="AN67" s="116"/>
      <c r="AO67" s="123">
        <v>3.4</v>
      </c>
      <c r="AP67" s="124"/>
      <c r="AQ67" s="124"/>
      <c r="AR67" s="124"/>
      <c r="AS67" s="125"/>
      <c r="AY67" s="142" t="str">
        <f>IF(OR(G67="×",AY71="×"),"×","●")</f>
        <v>●</v>
      </c>
      <c r="AZ67" s="132"/>
    </row>
    <row r="68" spans="1:52" s="2" customFormat="1" ht="10.9" customHeight="1" x14ac:dyDescent="0.15">
      <c r="A68" s="147"/>
      <c r="B68" s="150"/>
      <c r="C68" s="153"/>
      <c r="D68" s="153"/>
      <c r="E68" s="156"/>
      <c r="F68" s="153"/>
      <c r="G68" s="117"/>
      <c r="H68" s="118"/>
      <c r="I68" s="119"/>
      <c r="J68" s="67"/>
      <c r="K68" s="68"/>
      <c r="L68" s="69"/>
      <c r="M68" s="126"/>
      <c r="N68" s="127"/>
      <c r="O68" s="127"/>
      <c r="P68" s="127"/>
      <c r="Q68" s="128"/>
      <c r="R68" s="134"/>
      <c r="S68" s="137"/>
      <c r="T68" s="106"/>
      <c r="U68" s="106"/>
      <c r="V68" s="110"/>
      <c r="W68" s="106"/>
      <c r="X68" s="117"/>
      <c r="Y68" s="118"/>
      <c r="Z68" s="119"/>
      <c r="AA68" s="126"/>
      <c r="AB68" s="127"/>
      <c r="AC68" s="127"/>
      <c r="AD68" s="127"/>
      <c r="AE68" s="128"/>
      <c r="AF68" s="106"/>
      <c r="AG68" s="137"/>
      <c r="AH68" s="106"/>
      <c r="AI68" s="106"/>
      <c r="AJ68" s="110"/>
      <c r="AK68" s="106"/>
      <c r="AL68" s="117"/>
      <c r="AM68" s="118"/>
      <c r="AN68" s="119"/>
      <c r="AO68" s="126"/>
      <c r="AP68" s="127"/>
      <c r="AQ68" s="127"/>
      <c r="AR68" s="127"/>
      <c r="AS68" s="128"/>
      <c r="AY68" s="142"/>
      <c r="AZ68" s="132"/>
    </row>
    <row r="69" spans="1:52" s="2" customFormat="1" ht="10.9" customHeight="1" x14ac:dyDescent="0.15">
      <c r="A69" s="147"/>
      <c r="B69" s="150"/>
      <c r="C69" s="153"/>
      <c r="D69" s="153"/>
      <c r="E69" s="156"/>
      <c r="F69" s="153"/>
      <c r="G69" s="117"/>
      <c r="H69" s="118"/>
      <c r="I69" s="119"/>
      <c r="J69" s="67"/>
      <c r="K69" s="68"/>
      <c r="L69" s="69"/>
      <c r="M69" s="126"/>
      <c r="N69" s="127"/>
      <c r="O69" s="127"/>
      <c r="P69" s="127"/>
      <c r="Q69" s="128"/>
      <c r="R69" s="134"/>
      <c r="S69" s="137"/>
      <c r="T69" s="106"/>
      <c r="U69" s="106"/>
      <c r="V69" s="110"/>
      <c r="W69" s="106"/>
      <c r="X69" s="117"/>
      <c r="Y69" s="118"/>
      <c r="Z69" s="119"/>
      <c r="AA69" s="126"/>
      <c r="AB69" s="127"/>
      <c r="AC69" s="127"/>
      <c r="AD69" s="127"/>
      <c r="AE69" s="128"/>
      <c r="AF69" s="106"/>
      <c r="AG69" s="137"/>
      <c r="AH69" s="106"/>
      <c r="AI69" s="106"/>
      <c r="AJ69" s="110"/>
      <c r="AK69" s="106"/>
      <c r="AL69" s="117"/>
      <c r="AM69" s="118"/>
      <c r="AN69" s="119"/>
      <c r="AO69" s="126"/>
      <c r="AP69" s="127"/>
      <c r="AQ69" s="127"/>
      <c r="AR69" s="127"/>
      <c r="AS69" s="128"/>
      <c r="AY69" s="142"/>
      <c r="AZ69" s="132"/>
    </row>
    <row r="70" spans="1:52" s="2" customFormat="1" ht="10.9" customHeight="1" x14ac:dyDescent="0.15">
      <c r="A70" s="148"/>
      <c r="B70" s="151"/>
      <c r="C70" s="154"/>
      <c r="D70" s="154"/>
      <c r="E70" s="157"/>
      <c r="F70" s="154"/>
      <c r="G70" s="139"/>
      <c r="H70" s="140"/>
      <c r="I70" s="141"/>
      <c r="J70" s="70"/>
      <c r="K70" s="71"/>
      <c r="L70" s="72"/>
      <c r="M70" s="129"/>
      <c r="N70" s="130"/>
      <c r="O70" s="130"/>
      <c r="P70" s="130"/>
      <c r="Q70" s="131"/>
      <c r="R70" s="135"/>
      <c r="S70" s="138"/>
      <c r="T70" s="107"/>
      <c r="U70" s="107"/>
      <c r="V70" s="112"/>
      <c r="W70" s="107"/>
      <c r="X70" s="139"/>
      <c r="Y70" s="140"/>
      <c r="Z70" s="141"/>
      <c r="AA70" s="129"/>
      <c r="AB70" s="130"/>
      <c r="AC70" s="130"/>
      <c r="AD70" s="130"/>
      <c r="AE70" s="131"/>
      <c r="AF70" s="107"/>
      <c r="AG70" s="138"/>
      <c r="AH70" s="107"/>
      <c r="AI70" s="107"/>
      <c r="AJ70" s="112"/>
      <c r="AK70" s="107"/>
      <c r="AL70" s="139"/>
      <c r="AM70" s="140"/>
      <c r="AN70" s="141"/>
      <c r="AO70" s="129"/>
      <c r="AP70" s="130"/>
      <c r="AQ70" s="130"/>
      <c r="AR70" s="130"/>
      <c r="AS70" s="131"/>
      <c r="AY70" s="142"/>
      <c r="AZ70" s="132"/>
    </row>
    <row r="71" spans="1:52" s="2" customFormat="1" ht="10.9" customHeight="1" x14ac:dyDescent="0.15">
      <c r="A71" s="146">
        <v>5</v>
      </c>
      <c r="B71" s="149" t="s">
        <v>2</v>
      </c>
      <c r="C71" s="152">
        <v>2</v>
      </c>
      <c r="D71" s="152" t="s">
        <v>1</v>
      </c>
      <c r="E71" s="155" t="s">
        <v>0</v>
      </c>
      <c r="F71" s="152"/>
      <c r="G71" s="114" t="s">
        <v>50</v>
      </c>
      <c r="H71" s="115"/>
      <c r="I71" s="116"/>
      <c r="J71" s="64">
        <f t="shared" si="4"/>
        <v>6</v>
      </c>
      <c r="K71" s="65"/>
      <c r="L71" s="66"/>
      <c r="M71" s="123">
        <f t="shared" ref="M71" si="7">IF(AND(G71="○",AY71="●"),2*J71,0)</f>
        <v>12</v>
      </c>
      <c r="N71" s="124"/>
      <c r="O71" s="124"/>
      <c r="P71" s="124"/>
      <c r="Q71" s="125"/>
      <c r="R71" s="133">
        <v>5</v>
      </c>
      <c r="S71" s="136" t="s">
        <v>2</v>
      </c>
      <c r="T71" s="105">
        <v>19</v>
      </c>
      <c r="U71" s="105" t="s">
        <v>1</v>
      </c>
      <c r="V71" s="108" t="s">
        <v>6</v>
      </c>
      <c r="W71" s="105"/>
      <c r="X71" s="114" t="s">
        <v>51</v>
      </c>
      <c r="Y71" s="115"/>
      <c r="Z71" s="116"/>
      <c r="AA71" s="123">
        <v>3.4</v>
      </c>
      <c r="AB71" s="124"/>
      <c r="AC71" s="124"/>
      <c r="AD71" s="124"/>
      <c r="AE71" s="125"/>
      <c r="AF71" s="105">
        <v>6</v>
      </c>
      <c r="AG71" s="136" t="s">
        <v>2</v>
      </c>
      <c r="AH71" s="105">
        <v>8</v>
      </c>
      <c r="AI71" s="105" t="s">
        <v>1</v>
      </c>
      <c r="AJ71" s="108" t="s">
        <v>7</v>
      </c>
      <c r="AK71" s="105"/>
      <c r="AL71" s="114" t="s">
        <v>51</v>
      </c>
      <c r="AM71" s="115"/>
      <c r="AN71" s="116"/>
      <c r="AO71" s="123">
        <v>3.4</v>
      </c>
      <c r="AP71" s="124"/>
      <c r="AQ71" s="124"/>
      <c r="AR71" s="124"/>
      <c r="AS71" s="125"/>
      <c r="AY71" s="142" t="str">
        <f>IF(OR(G71="×",AY75="×"),"×","●")</f>
        <v>●</v>
      </c>
      <c r="AZ71" s="132"/>
    </row>
    <row r="72" spans="1:52" s="2" customFormat="1" ht="10.9" customHeight="1" x14ac:dyDescent="0.15">
      <c r="A72" s="147"/>
      <c r="B72" s="150"/>
      <c r="C72" s="153"/>
      <c r="D72" s="153"/>
      <c r="E72" s="156"/>
      <c r="F72" s="153"/>
      <c r="G72" s="117"/>
      <c r="H72" s="118"/>
      <c r="I72" s="119"/>
      <c r="J72" s="67"/>
      <c r="K72" s="68"/>
      <c r="L72" s="69"/>
      <c r="M72" s="126"/>
      <c r="N72" s="127"/>
      <c r="O72" s="127"/>
      <c r="P72" s="127"/>
      <c r="Q72" s="128"/>
      <c r="R72" s="134"/>
      <c r="S72" s="137"/>
      <c r="T72" s="106"/>
      <c r="U72" s="106"/>
      <c r="V72" s="110"/>
      <c r="W72" s="106"/>
      <c r="X72" s="117"/>
      <c r="Y72" s="118"/>
      <c r="Z72" s="119"/>
      <c r="AA72" s="126"/>
      <c r="AB72" s="127"/>
      <c r="AC72" s="127"/>
      <c r="AD72" s="127"/>
      <c r="AE72" s="128"/>
      <c r="AF72" s="106"/>
      <c r="AG72" s="137"/>
      <c r="AH72" s="106"/>
      <c r="AI72" s="106"/>
      <c r="AJ72" s="110"/>
      <c r="AK72" s="106"/>
      <c r="AL72" s="117"/>
      <c r="AM72" s="118"/>
      <c r="AN72" s="119"/>
      <c r="AO72" s="126"/>
      <c r="AP72" s="127"/>
      <c r="AQ72" s="127"/>
      <c r="AR72" s="127"/>
      <c r="AS72" s="128"/>
      <c r="AY72" s="142"/>
      <c r="AZ72" s="132"/>
    </row>
    <row r="73" spans="1:52" s="2" customFormat="1" ht="10.9" customHeight="1" x14ac:dyDescent="0.15">
      <c r="A73" s="147"/>
      <c r="B73" s="150"/>
      <c r="C73" s="153"/>
      <c r="D73" s="153"/>
      <c r="E73" s="156"/>
      <c r="F73" s="153"/>
      <c r="G73" s="117"/>
      <c r="H73" s="118"/>
      <c r="I73" s="119"/>
      <c r="J73" s="67"/>
      <c r="K73" s="68"/>
      <c r="L73" s="69"/>
      <c r="M73" s="126"/>
      <c r="N73" s="127"/>
      <c r="O73" s="127"/>
      <c r="P73" s="127"/>
      <c r="Q73" s="128"/>
      <c r="R73" s="134"/>
      <c r="S73" s="137"/>
      <c r="T73" s="106"/>
      <c r="U73" s="106"/>
      <c r="V73" s="110"/>
      <c r="W73" s="106"/>
      <c r="X73" s="117"/>
      <c r="Y73" s="118"/>
      <c r="Z73" s="119"/>
      <c r="AA73" s="126"/>
      <c r="AB73" s="127"/>
      <c r="AC73" s="127"/>
      <c r="AD73" s="127"/>
      <c r="AE73" s="128"/>
      <c r="AF73" s="106"/>
      <c r="AG73" s="137"/>
      <c r="AH73" s="106"/>
      <c r="AI73" s="106"/>
      <c r="AJ73" s="110"/>
      <c r="AK73" s="106"/>
      <c r="AL73" s="117"/>
      <c r="AM73" s="118"/>
      <c r="AN73" s="119"/>
      <c r="AO73" s="126"/>
      <c r="AP73" s="127"/>
      <c r="AQ73" s="127"/>
      <c r="AR73" s="127"/>
      <c r="AS73" s="128"/>
      <c r="AY73" s="142"/>
      <c r="AZ73" s="132"/>
    </row>
    <row r="74" spans="1:52" s="2" customFormat="1" ht="10.9" customHeight="1" x14ac:dyDescent="0.15">
      <c r="A74" s="148"/>
      <c r="B74" s="151"/>
      <c r="C74" s="154"/>
      <c r="D74" s="154"/>
      <c r="E74" s="157"/>
      <c r="F74" s="154"/>
      <c r="G74" s="139"/>
      <c r="H74" s="140"/>
      <c r="I74" s="141"/>
      <c r="J74" s="70"/>
      <c r="K74" s="71"/>
      <c r="L74" s="72"/>
      <c r="M74" s="129"/>
      <c r="N74" s="130"/>
      <c r="O74" s="130"/>
      <c r="P74" s="130"/>
      <c r="Q74" s="131"/>
      <c r="R74" s="135"/>
      <c r="S74" s="138"/>
      <c r="T74" s="107"/>
      <c r="U74" s="107"/>
      <c r="V74" s="112"/>
      <c r="W74" s="107"/>
      <c r="X74" s="139"/>
      <c r="Y74" s="140"/>
      <c r="Z74" s="141"/>
      <c r="AA74" s="129"/>
      <c r="AB74" s="130"/>
      <c r="AC74" s="130"/>
      <c r="AD74" s="130"/>
      <c r="AE74" s="131"/>
      <c r="AF74" s="107"/>
      <c r="AG74" s="138"/>
      <c r="AH74" s="107"/>
      <c r="AI74" s="107"/>
      <c r="AJ74" s="112"/>
      <c r="AK74" s="107"/>
      <c r="AL74" s="139"/>
      <c r="AM74" s="140"/>
      <c r="AN74" s="141"/>
      <c r="AO74" s="129"/>
      <c r="AP74" s="130"/>
      <c r="AQ74" s="130"/>
      <c r="AR74" s="130"/>
      <c r="AS74" s="131"/>
      <c r="AY74" s="142"/>
      <c r="AZ74" s="132"/>
    </row>
    <row r="75" spans="1:52" s="2" customFormat="1" ht="10.9" customHeight="1" x14ac:dyDescent="0.15">
      <c r="A75" s="146">
        <v>5</v>
      </c>
      <c r="B75" s="149" t="s">
        <v>2</v>
      </c>
      <c r="C75" s="152">
        <v>3</v>
      </c>
      <c r="D75" s="152" t="s">
        <v>1</v>
      </c>
      <c r="E75" s="155" t="s">
        <v>8</v>
      </c>
      <c r="F75" s="152"/>
      <c r="G75" s="114" t="s">
        <v>50</v>
      </c>
      <c r="H75" s="115"/>
      <c r="I75" s="116"/>
      <c r="J75" s="64">
        <f t="shared" si="4"/>
        <v>6</v>
      </c>
      <c r="K75" s="65"/>
      <c r="L75" s="66"/>
      <c r="M75" s="123">
        <f t="shared" ref="M75" si="8">IF(AND(G75="○",AY75="●"),2*J75,0)</f>
        <v>12</v>
      </c>
      <c r="N75" s="124"/>
      <c r="O75" s="124"/>
      <c r="P75" s="124"/>
      <c r="Q75" s="125"/>
      <c r="R75" s="133">
        <v>5</v>
      </c>
      <c r="S75" s="136" t="s">
        <v>2</v>
      </c>
      <c r="T75" s="105">
        <v>20</v>
      </c>
      <c r="U75" s="105" t="s">
        <v>1</v>
      </c>
      <c r="V75" s="108" t="s">
        <v>5</v>
      </c>
      <c r="W75" s="105"/>
      <c r="X75" s="114" t="s">
        <v>51</v>
      </c>
      <c r="Y75" s="115"/>
      <c r="Z75" s="116"/>
      <c r="AA75" s="123">
        <v>3.4</v>
      </c>
      <c r="AB75" s="124"/>
      <c r="AC75" s="124"/>
      <c r="AD75" s="124"/>
      <c r="AE75" s="125"/>
      <c r="AF75" s="105">
        <v>6</v>
      </c>
      <c r="AG75" s="136" t="s">
        <v>2</v>
      </c>
      <c r="AH75" s="105">
        <v>9</v>
      </c>
      <c r="AI75" s="105" t="s">
        <v>1</v>
      </c>
      <c r="AJ75" s="108" t="s">
        <v>6</v>
      </c>
      <c r="AK75" s="105"/>
      <c r="AL75" s="114" t="s">
        <v>51</v>
      </c>
      <c r="AM75" s="115"/>
      <c r="AN75" s="116"/>
      <c r="AO75" s="123">
        <v>3.4</v>
      </c>
      <c r="AP75" s="124"/>
      <c r="AQ75" s="124"/>
      <c r="AR75" s="124"/>
      <c r="AS75" s="125"/>
      <c r="AY75" s="142" t="str">
        <f>IF(OR(G75="×",AY79="×"),"×","●")</f>
        <v>●</v>
      </c>
      <c r="AZ75" s="132"/>
    </row>
    <row r="76" spans="1:52" s="2" customFormat="1" ht="10.9" customHeight="1" x14ac:dyDescent="0.15">
      <c r="A76" s="147"/>
      <c r="B76" s="150"/>
      <c r="C76" s="153"/>
      <c r="D76" s="153"/>
      <c r="E76" s="156"/>
      <c r="F76" s="153"/>
      <c r="G76" s="117"/>
      <c r="H76" s="118"/>
      <c r="I76" s="119"/>
      <c r="J76" s="67"/>
      <c r="K76" s="68"/>
      <c r="L76" s="69"/>
      <c r="M76" s="126"/>
      <c r="N76" s="127"/>
      <c r="O76" s="127"/>
      <c r="P76" s="127"/>
      <c r="Q76" s="128"/>
      <c r="R76" s="134"/>
      <c r="S76" s="137"/>
      <c r="T76" s="106"/>
      <c r="U76" s="106"/>
      <c r="V76" s="110"/>
      <c r="W76" s="106"/>
      <c r="X76" s="117"/>
      <c r="Y76" s="118"/>
      <c r="Z76" s="119"/>
      <c r="AA76" s="126"/>
      <c r="AB76" s="127"/>
      <c r="AC76" s="127"/>
      <c r="AD76" s="127"/>
      <c r="AE76" s="128"/>
      <c r="AF76" s="106"/>
      <c r="AG76" s="137"/>
      <c r="AH76" s="106"/>
      <c r="AI76" s="106"/>
      <c r="AJ76" s="110"/>
      <c r="AK76" s="106"/>
      <c r="AL76" s="117"/>
      <c r="AM76" s="118"/>
      <c r="AN76" s="119"/>
      <c r="AO76" s="126"/>
      <c r="AP76" s="127"/>
      <c r="AQ76" s="127"/>
      <c r="AR76" s="127"/>
      <c r="AS76" s="128"/>
      <c r="AY76" s="142"/>
      <c r="AZ76" s="132"/>
    </row>
    <row r="77" spans="1:52" s="2" customFormat="1" ht="10.9" customHeight="1" x14ac:dyDescent="0.15">
      <c r="A77" s="147"/>
      <c r="B77" s="150"/>
      <c r="C77" s="153"/>
      <c r="D77" s="153"/>
      <c r="E77" s="156"/>
      <c r="F77" s="153"/>
      <c r="G77" s="117"/>
      <c r="H77" s="118"/>
      <c r="I77" s="119"/>
      <c r="J77" s="67"/>
      <c r="K77" s="68"/>
      <c r="L77" s="69"/>
      <c r="M77" s="126"/>
      <c r="N77" s="127"/>
      <c r="O77" s="127"/>
      <c r="P77" s="127"/>
      <c r="Q77" s="128"/>
      <c r="R77" s="134"/>
      <c r="S77" s="137"/>
      <c r="T77" s="106"/>
      <c r="U77" s="106"/>
      <c r="V77" s="110"/>
      <c r="W77" s="106"/>
      <c r="X77" s="117"/>
      <c r="Y77" s="118"/>
      <c r="Z77" s="119"/>
      <c r="AA77" s="126"/>
      <c r="AB77" s="127"/>
      <c r="AC77" s="127"/>
      <c r="AD77" s="127"/>
      <c r="AE77" s="128"/>
      <c r="AF77" s="106"/>
      <c r="AG77" s="137"/>
      <c r="AH77" s="106"/>
      <c r="AI77" s="106"/>
      <c r="AJ77" s="110"/>
      <c r="AK77" s="106"/>
      <c r="AL77" s="117"/>
      <c r="AM77" s="118"/>
      <c r="AN77" s="119"/>
      <c r="AO77" s="126"/>
      <c r="AP77" s="127"/>
      <c r="AQ77" s="127"/>
      <c r="AR77" s="127"/>
      <c r="AS77" s="128"/>
      <c r="AY77" s="142"/>
      <c r="AZ77" s="132"/>
    </row>
    <row r="78" spans="1:52" s="2" customFormat="1" ht="10.9" customHeight="1" x14ac:dyDescent="0.15">
      <c r="A78" s="148"/>
      <c r="B78" s="151"/>
      <c r="C78" s="154"/>
      <c r="D78" s="154"/>
      <c r="E78" s="157"/>
      <c r="F78" s="154"/>
      <c r="G78" s="139"/>
      <c r="H78" s="140"/>
      <c r="I78" s="141"/>
      <c r="J78" s="70"/>
      <c r="K78" s="71"/>
      <c r="L78" s="72"/>
      <c r="M78" s="129"/>
      <c r="N78" s="130"/>
      <c r="O78" s="130"/>
      <c r="P78" s="130"/>
      <c r="Q78" s="131"/>
      <c r="R78" s="135"/>
      <c r="S78" s="138"/>
      <c r="T78" s="107"/>
      <c r="U78" s="107"/>
      <c r="V78" s="112"/>
      <c r="W78" s="107"/>
      <c r="X78" s="139"/>
      <c r="Y78" s="140"/>
      <c r="Z78" s="141"/>
      <c r="AA78" s="129"/>
      <c r="AB78" s="130"/>
      <c r="AC78" s="130"/>
      <c r="AD78" s="130"/>
      <c r="AE78" s="131"/>
      <c r="AF78" s="107"/>
      <c r="AG78" s="138"/>
      <c r="AH78" s="107"/>
      <c r="AI78" s="107"/>
      <c r="AJ78" s="112"/>
      <c r="AK78" s="107"/>
      <c r="AL78" s="139"/>
      <c r="AM78" s="140"/>
      <c r="AN78" s="141"/>
      <c r="AO78" s="129"/>
      <c r="AP78" s="130"/>
      <c r="AQ78" s="130"/>
      <c r="AR78" s="130"/>
      <c r="AS78" s="131"/>
      <c r="AY78" s="142"/>
      <c r="AZ78" s="132"/>
    </row>
    <row r="79" spans="1:52" s="2" customFormat="1" ht="10.9" customHeight="1" x14ac:dyDescent="0.15">
      <c r="A79" s="146">
        <v>5</v>
      </c>
      <c r="B79" s="149" t="s">
        <v>2</v>
      </c>
      <c r="C79" s="152">
        <v>4</v>
      </c>
      <c r="D79" s="152" t="s">
        <v>1</v>
      </c>
      <c r="E79" s="155" t="s">
        <v>7</v>
      </c>
      <c r="F79" s="152"/>
      <c r="G79" s="114" t="s">
        <v>50</v>
      </c>
      <c r="H79" s="115"/>
      <c r="I79" s="116"/>
      <c r="J79" s="64">
        <f t="shared" si="4"/>
        <v>6</v>
      </c>
      <c r="K79" s="65"/>
      <c r="L79" s="66"/>
      <c r="M79" s="123">
        <f t="shared" ref="M79" si="9">IF(AND(G79="○",AY79="●"),2*J79,0)</f>
        <v>12</v>
      </c>
      <c r="N79" s="124"/>
      <c r="O79" s="124"/>
      <c r="P79" s="124"/>
      <c r="Q79" s="125"/>
      <c r="R79" s="133">
        <v>5</v>
      </c>
      <c r="S79" s="136" t="s">
        <v>2</v>
      </c>
      <c r="T79" s="105">
        <v>21</v>
      </c>
      <c r="U79" s="105" t="s">
        <v>1</v>
      </c>
      <c r="V79" s="108" t="s">
        <v>4</v>
      </c>
      <c r="W79" s="105"/>
      <c r="X79" s="114" t="s">
        <v>51</v>
      </c>
      <c r="Y79" s="115"/>
      <c r="Z79" s="116"/>
      <c r="AA79" s="123">
        <v>3.4</v>
      </c>
      <c r="AB79" s="124"/>
      <c r="AC79" s="124"/>
      <c r="AD79" s="124"/>
      <c r="AE79" s="125"/>
      <c r="AF79" s="105">
        <v>6</v>
      </c>
      <c r="AG79" s="136" t="s">
        <v>2</v>
      </c>
      <c r="AH79" s="105">
        <v>10</v>
      </c>
      <c r="AI79" s="105" t="s">
        <v>1</v>
      </c>
      <c r="AJ79" s="108" t="s">
        <v>5</v>
      </c>
      <c r="AK79" s="105"/>
      <c r="AL79" s="114" t="s">
        <v>51</v>
      </c>
      <c r="AM79" s="115"/>
      <c r="AN79" s="116"/>
      <c r="AO79" s="123">
        <v>3.4</v>
      </c>
      <c r="AP79" s="124"/>
      <c r="AQ79" s="124"/>
      <c r="AR79" s="124"/>
      <c r="AS79" s="125"/>
      <c r="AY79" s="142" t="str">
        <f>IF(OR(G79="×",AY83="×"),"×","●")</f>
        <v>●</v>
      </c>
      <c r="AZ79" s="132"/>
    </row>
    <row r="80" spans="1:52" s="2" customFormat="1" ht="10.9" customHeight="1" x14ac:dyDescent="0.15">
      <c r="A80" s="147"/>
      <c r="B80" s="150"/>
      <c r="C80" s="153"/>
      <c r="D80" s="153"/>
      <c r="E80" s="156"/>
      <c r="F80" s="153"/>
      <c r="G80" s="117"/>
      <c r="H80" s="118"/>
      <c r="I80" s="119"/>
      <c r="J80" s="67"/>
      <c r="K80" s="68"/>
      <c r="L80" s="69"/>
      <c r="M80" s="126"/>
      <c r="N80" s="127"/>
      <c r="O80" s="127"/>
      <c r="P80" s="127"/>
      <c r="Q80" s="128"/>
      <c r="R80" s="134"/>
      <c r="S80" s="137"/>
      <c r="T80" s="106"/>
      <c r="U80" s="106"/>
      <c r="V80" s="110"/>
      <c r="W80" s="106"/>
      <c r="X80" s="117"/>
      <c r="Y80" s="118"/>
      <c r="Z80" s="119"/>
      <c r="AA80" s="126"/>
      <c r="AB80" s="127"/>
      <c r="AC80" s="127"/>
      <c r="AD80" s="127"/>
      <c r="AE80" s="128"/>
      <c r="AF80" s="106"/>
      <c r="AG80" s="137"/>
      <c r="AH80" s="106"/>
      <c r="AI80" s="106"/>
      <c r="AJ80" s="110"/>
      <c r="AK80" s="106"/>
      <c r="AL80" s="117"/>
      <c r="AM80" s="118"/>
      <c r="AN80" s="119"/>
      <c r="AO80" s="126"/>
      <c r="AP80" s="127"/>
      <c r="AQ80" s="127"/>
      <c r="AR80" s="127"/>
      <c r="AS80" s="128"/>
      <c r="AY80" s="142"/>
      <c r="AZ80" s="132"/>
    </row>
    <row r="81" spans="1:52" s="2" customFormat="1" ht="10.9" customHeight="1" x14ac:dyDescent="0.15">
      <c r="A81" s="147"/>
      <c r="B81" s="150"/>
      <c r="C81" s="153"/>
      <c r="D81" s="153"/>
      <c r="E81" s="156"/>
      <c r="F81" s="153"/>
      <c r="G81" s="117"/>
      <c r="H81" s="118"/>
      <c r="I81" s="119"/>
      <c r="J81" s="67"/>
      <c r="K81" s="68"/>
      <c r="L81" s="69"/>
      <c r="M81" s="126"/>
      <c r="N81" s="127"/>
      <c r="O81" s="127"/>
      <c r="P81" s="127"/>
      <c r="Q81" s="128"/>
      <c r="R81" s="134"/>
      <c r="S81" s="137"/>
      <c r="T81" s="106"/>
      <c r="U81" s="106"/>
      <c r="V81" s="110"/>
      <c r="W81" s="106"/>
      <c r="X81" s="117"/>
      <c r="Y81" s="118"/>
      <c r="Z81" s="119"/>
      <c r="AA81" s="126"/>
      <c r="AB81" s="127"/>
      <c r="AC81" s="127"/>
      <c r="AD81" s="127"/>
      <c r="AE81" s="128"/>
      <c r="AF81" s="106"/>
      <c r="AG81" s="137"/>
      <c r="AH81" s="106"/>
      <c r="AI81" s="106"/>
      <c r="AJ81" s="110"/>
      <c r="AK81" s="106"/>
      <c r="AL81" s="117"/>
      <c r="AM81" s="118"/>
      <c r="AN81" s="119"/>
      <c r="AO81" s="126"/>
      <c r="AP81" s="127"/>
      <c r="AQ81" s="127"/>
      <c r="AR81" s="127"/>
      <c r="AS81" s="128"/>
      <c r="AY81" s="142"/>
      <c r="AZ81" s="132"/>
    </row>
    <row r="82" spans="1:52" s="2" customFormat="1" ht="10.9" customHeight="1" x14ac:dyDescent="0.15">
      <c r="A82" s="148"/>
      <c r="B82" s="151"/>
      <c r="C82" s="154"/>
      <c r="D82" s="154"/>
      <c r="E82" s="157"/>
      <c r="F82" s="154"/>
      <c r="G82" s="139"/>
      <c r="H82" s="140"/>
      <c r="I82" s="141"/>
      <c r="J82" s="70"/>
      <c r="K82" s="71"/>
      <c r="L82" s="72"/>
      <c r="M82" s="129"/>
      <c r="N82" s="130"/>
      <c r="O82" s="130"/>
      <c r="P82" s="130"/>
      <c r="Q82" s="131"/>
      <c r="R82" s="135"/>
      <c r="S82" s="138"/>
      <c r="T82" s="107"/>
      <c r="U82" s="107"/>
      <c r="V82" s="112"/>
      <c r="W82" s="107"/>
      <c r="X82" s="139"/>
      <c r="Y82" s="140"/>
      <c r="Z82" s="141"/>
      <c r="AA82" s="129"/>
      <c r="AB82" s="130"/>
      <c r="AC82" s="130"/>
      <c r="AD82" s="130"/>
      <c r="AE82" s="131"/>
      <c r="AF82" s="107"/>
      <c r="AG82" s="138"/>
      <c r="AH82" s="107"/>
      <c r="AI82" s="107"/>
      <c r="AJ82" s="112"/>
      <c r="AK82" s="107"/>
      <c r="AL82" s="139"/>
      <c r="AM82" s="140"/>
      <c r="AN82" s="141"/>
      <c r="AO82" s="129"/>
      <c r="AP82" s="130"/>
      <c r="AQ82" s="130"/>
      <c r="AR82" s="130"/>
      <c r="AS82" s="131"/>
      <c r="AY82" s="142"/>
      <c r="AZ82" s="132"/>
    </row>
    <row r="83" spans="1:52" s="2" customFormat="1" ht="10.9" customHeight="1" x14ac:dyDescent="0.15">
      <c r="A83" s="146">
        <v>5</v>
      </c>
      <c r="B83" s="149" t="s">
        <v>2</v>
      </c>
      <c r="C83" s="152">
        <v>5</v>
      </c>
      <c r="D83" s="152" t="s">
        <v>1</v>
      </c>
      <c r="E83" s="155" t="s">
        <v>6</v>
      </c>
      <c r="F83" s="152"/>
      <c r="G83" s="114" t="s">
        <v>50</v>
      </c>
      <c r="H83" s="115"/>
      <c r="I83" s="116"/>
      <c r="J83" s="64">
        <f t="shared" si="4"/>
        <v>6</v>
      </c>
      <c r="K83" s="65"/>
      <c r="L83" s="66"/>
      <c r="M83" s="123">
        <f t="shared" ref="M83" si="10">IF(AND(G83="○",AY83="●"),2*J83,0)</f>
        <v>12</v>
      </c>
      <c r="N83" s="124"/>
      <c r="O83" s="124"/>
      <c r="P83" s="124"/>
      <c r="Q83" s="125"/>
      <c r="R83" s="133">
        <v>5</v>
      </c>
      <c r="S83" s="136" t="s">
        <v>2</v>
      </c>
      <c r="T83" s="105">
        <v>22</v>
      </c>
      <c r="U83" s="105" t="s">
        <v>1</v>
      </c>
      <c r="V83" s="108" t="s">
        <v>3</v>
      </c>
      <c r="W83" s="105"/>
      <c r="X83" s="114" t="s">
        <v>51</v>
      </c>
      <c r="Y83" s="115"/>
      <c r="Z83" s="116"/>
      <c r="AA83" s="123">
        <v>3.4</v>
      </c>
      <c r="AB83" s="124"/>
      <c r="AC83" s="124"/>
      <c r="AD83" s="124"/>
      <c r="AE83" s="125"/>
      <c r="AF83" s="105">
        <v>6</v>
      </c>
      <c r="AG83" s="136" t="s">
        <v>2</v>
      </c>
      <c r="AH83" s="105">
        <v>11</v>
      </c>
      <c r="AI83" s="105" t="s">
        <v>1</v>
      </c>
      <c r="AJ83" s="108" t="s">
        <v>4</v>
      </c>
      <c r="AK83" s="105"/>
      <c r="AL83" s="114" t="s">
        <v>51</v>
      </c>
      <c r="AM83" s="115"/>
      <c r="AN83" s="116"/>
      <c r="AO83" s="123">
        <v>3.4</v>
      </c>
      <c r="AP83" s="124"/>
      <c r="AQ83" s="124"/>
      <c r="AR83" s="124"/>
      <c r="AS83" s="125"/>
      <c r="AY83" s="142" t="str">
        <f>IF(OR(G83="×",AY87="×"),"×","●")</f>
        <v>●</v>
      </c>
      <c r="AZ83" s="132"/>
    </row>
    <row r="84" spans="1:52" s="2" customFormat="1" ht="10.9" customHeight="1" x14ac:dyDescent="0.15">
      <c r="A84" s="147"/>
      <c r="B84" s="150"/>
      <c r="C84" s="153"/>
      <c r="D84" s="153"/>
      <c r="E84" s="156"/>
      <c r="F84" s="153"/>
      <c r="G84" s="117"/>
      <c r="H84" s="118"/>
      <c r="I84" s="119"/>
      <c r="J84" s="67"/>
      <c r="K84" s="68"/>
      <c r="L84" s="69"/>
      <c r="M84" s="126"/>
      <c r="N84" s="127"/>
      <c r="O84" s="127"/>
      <c r="P84" s="127"/>
      <c r="Q84" s="128"/>
      <c r="R84" s="134"/>
      <c r="S84" s="137"/>
      <c r="T84" s="106"/>
      <c r="U84" s="106"/>
      <c r="V84" s="110"/>
      <c r="W84" s="106"/>
      <c r="X84" s="117"/>
      <c r="Y84" s="118"/>
      <c r="Z84" s="119"/>
      <c r="AA84" s="126"/>
      <c r="AB84" s="127"/>
      <c r="AC84" s="127"/>
      <c r="AD84" s="127"/>
      <c r="AE84" s="128"/>
      <c r="AF84" s="106"/>
      <c r="AG84" s="137"/>
      <c r="AH84" s="106"/>
      <c r="AI84" s="106"/>
      <c r="AJ84" s="110"/>
      <c r="AK84" s="106"/>
      <c r="AL84" s="117"/>
      <c r="AM84" s="118"/>
      <c r="AN84" s="119"/>
      <c r="AO84" s="126"/>
      <c r="AP84" s="127"/>
      <c r="AQ84" s="127"/>
      <c r="AR84" s="127"/>
      <c r="AS84" s="128"/>
      <c r="AY84" s="142"/>
      <c r="AZ84" s="132"/>
    </row>
    <row r="85" spans="1:52" s="2" customFormat="1" ht="10.9" customHeight="1" x14ac:dyDescent="0.15">
      <c r="A85" s="147"/>
      <c r="B85" s="150"/>
      <c r="C85" s="153"/>
      <c r="D85" s="153"/>
      <c r="E85" s="156"/>
      <c r="F85" s="153"/>
      <c r="G85" s="117"/>
      <c r="H85" s="118"/>
      <c r="I85" s="119"/>
      <c r="J85" s="67"/>
      <c r="K85" s="68"/>
      <c r="L85" s="69"/>
      <c r="M85" s="126"/>
      <c r="N85" s="127"/>
      <c r="O85" s="127"/>
      <c r="P85" s="127"/>
      <c r="Q85" s="128"/>
      <c r="R85" s="134"/>
      <c r="S85" s="137"/>
      <c r="T85" s="106"/>
      <c r="U85" s="106"/>
      <c r="V85" s="110"/>
      <c r="W85" s="106"/>
      <c r="X85" s="117"/>
      <c r="Y85" s="118"/>
      <c r="Z85" s="119"/>
      <c r="AA85" s="126"/>
      <c r="AB85" s="127"/>
      <c r="AC85" s="127"/>
      <c r="AD85" s="127"/>
      <c r="AE85" s="128"/>
      <c r="AF85" s="106"/>
      <c r="AG85" s="137"/>
      <c r="AH85" s="106"/>
      <c r="AI85" s="106"/>
      <c r="AJ85" s="110"/>
      <c r="AK85" s="106"/>
      <c r="AL85" s="117"/>
      <c r="AM85" s="118"/>
      <c r="AN85" s="119"/>
      <c r="AO85" s="126"/>
      <c r="AP85" s="127"/>
      <c r="AQ85" s="127"/>
      <c r="AR85" s="127"/>
      <c r="AS85" s="128"/>
      <c r="AY85" s="142"/>
      <c r="AZ85" s="132"/>
    </row>
    <row r="86" spans="1:52" s="2" customFormat="1" ht="10.9" customHeight="1" x14ac:dyDescent="0.15">
      <c r="A86" s="148"/>
      <c r="B86" s="151"/>
      <c r="C86" s="154"/>
      <c r="D86" s="154"/>
      <c r="E86" s="157"/>
      <c r="F86" s="154"/>
      <c r="G86" s="139"/>
      <c r="H86" s="140"/>
      <c r="I86" s="141"/>
      <c r="J86" s="70"/>
      <c r="K86" s="71"/>
      <c r="L86" s="72"/>
      <c r="M86" s="129"/>
      <c r="N86" s="130"/>
      <c r="O86" s="130"/>
      <c r="P86" s="130"/>
      <c r="Q86" s="131"/>
      <c r="R86" s="135"/>
      <c r="S86" s="138"/>
      <c r="T86" s="107"/>
      <c r="U86" s="107"/>
      <c r="V86" s="112"/>
      <c r="W86" s="107"/>
      <c r="X86" s="139"/>
      <c r="Y86" s="140"/>
      <c r="Z86" s="141"/>
      <c r="AA86" s="129"/>
      <c r="AB86" s="130"/>
      <c r="AC86" s="130"/>
      <c r="AD86" s="130"/>
      <c r="AE86" s="131"/>
      <c r="AF86" s="107"/>
      <c r="AG86" s="138"/>
      <c r="AH86" s="107"/>
      <c r="AI86" s="107"/>
      <c r="AJ86" s="112"/>
      <c r="AK86" s="107"/>
      <c r="AL86" s="139"/>
      <c r="AM86" s="140"/>
      <c r="AN86" s="141"/>
      <c r="AO86" s="129"/>
      <c r="AP86" s="130"/>
      <c r="AQ86" s="130"/>
      <c r="AR86" s="130"/>
      <c r="AS86" s="131"/>
      <c r="AY86" s="142"/>
      <c r="AZ86" s="132"/>
    </row>
    <row r="87" spans="1:52" s="2" customFormat="1" ht="10.9" customHeight="1" x14ac:dyDescent="0.15">
      <c r="A87" s="146">
        <v>5</v>
      </c>
      <c r="B87" s="149" t="s">
        <v>2</v>
      </c>
      <c r="C87" s="152">
        <v>6</v>
      </c>
      <c r="D87" s="152" t="s">
        <v>1</v>
      </c>
      <c r="E87" s="155" t="s">
        <v>5</v>
      </c>
      <c r="F87" s="152"/>
      <c r="G87" s="114" t="s">
        <v>50</v>
      </c>
      <c r="H87" s="115"/>
      <c r="I87" s="116"/>
      <c r="J87" s="64">
        <f t="shared" si="4"/>
        <v>6</v>
      </c>
      <c r="K87" s="65"/>
      <c r="L87" s="66"/>
      <c r="M87" s="123">
        <f t="shared" ref="M87" si="11">IF(AND(G87="○",AY87="●"),2*J87,0)</f>
        <v>12</v>
      </c>
      <c r="N87" s="124"/>
      <c r="O87" s="124"/>
      <c r="P87" s="124"/>
      <c r="Q87" s="125"/>
      <c r="R87" s="133">
        <v>5</v>
      </c>
      <c r="S87" s="136" t="s">
        <v>2</v>
      </c>
      <c r="T87" s="105">
        <v>23</v>
      </c>
      <c r="U87" s="105" t="s">
        <v>1</v>
      </c>
      <c r="V87" s="108" t="s">
        <v>0</v>
      </c>
      <c r="W87" s="105"/>
      <c r="X87" s="114" t="s">
        <v>51</v>
      </c>
      <c r="Y87" s="115"/>
      <c r="Z87" s="116"/>
      <c r="AA87" s="123">
        <v>3.4</v>
      </c>
      <c r="AB87" s="124"/>
      <c r="AC87" s="124"/>
      <c r="AD87" s="124"/>
      <c r="AE87" s="125"/>
      <c r="AF87" s="105">
        <v>6</v>
      </c>
      <c r="AG87" s="136" t="s">
        <v>2</v>
      </c>
      <c r="AH87" s="105">
        <v>12</v>
      </c>
      <c r="AI87" s="105" t="s">
        <v>1</v>
      </c>
      <c r="AJ87" s="108" t="s">
        <v>3</v>
      </c>
      <c r="AK87" s="105"/>
      <c r="AL87" s="114" t="s">
        <v>51</v>
      </c>
      <c r="AM87" s="115"/>
      <c r="AN87" s="116"/>
      <c r="AO87" s="123">
        <v>3.4</v>
      </c>
      <c r="AP87" s="124"/>
      <c r="AQ87" s="124"/>
      <c r="AR87" s="124"/>
      <c r="AS87" s="125"/>
      <c r="AY87" s="142" t="str">
        <f>IF(OR(G87="×",AY91="×"),"×","●")</f>
        <v>●</v>
      </c>
      <c r="AZ87" s="132"/>
    </row>
    <row r="88" spans="1:52" s="2" customFormat="1" ht="10.9" customHeight="1" x14ac:dyDescent="0.15">
      <c r="A88" s="147"/>
      <c r="B88" s="150"/>
      <c r="C88" s="153"/>
      <c r="D88" s="153"/>
      <c r="E88" s="156"/>
      <c r="F88" s="153"/>
      <c r="G88" s="117"/>
      <c r="H88" s="118"/>
      <c r="I88" s="119"/>
      <c r="J88" s="67"/>
      <c r="K88" s="68"/>
      <c r="L88" s="69"/>
      <c r="M88" s="126"/>
      <c r="N88" s="127"/>
      <c r="O88" s="127"/>
      <c r="P88" s="127"/>
      <c r="Q88" s="128"/>
      <c r="R88" s="134"/>
      <c r="S88" s="137"/>
      <c r="T88" s="106"/>
      <c r="U88" s="106"/>
      <c r="V88" s="110"/>
      <c r="W88" s="106"/>
      <c r="X88" s="117"/>
      <c r="Y88" s="118"/>
      <c r="Z88" s="119"/>
      <c r="AA88" s="126"/>
      <c r="AB88" s="127"/>
      <c r="AC88" s="127"/>
      <c r="AD88" s="127"/>
      <c r="AE88" s="128"/>
      <c r="AF88" s="106"/>
      <c r="AG88" s="137"/>
      <c r="AH88" s="106"/>
      <c r="AI88" s="106"/>
      <c r="AJ88" s="110"/>
      <c r="AK88" s="106"/>
      <c r="AL88" s="117"/>
      <c r="AM88" s="118"/>
      <c r="AN88" s="119"/>
      <c r="AO88" s="126"/>
      <c r="AP88" s="127"/>
      <c r="AQ88" s="127"/>
      <c r="AR88" s="127"/>
      <c r="AS88" s="128"/>
      <c r="AY88" s="142"/>
      <c r="AZ88" s="132"/>
    </row>
    <row r="89" spans="1:52" s="2" customFormat="1" ht="10.9" customHeight="1" x14ac:dyDescent="0.15">
      <c r="A89" s="147"/>
      <c r="B89" s="150"/>
      <c r="C89" s="153"/>
      <c r="D89" s="153"/>
      <c r="E89" s="156"/>
      <c r="F89" s="153"/>
      <c r="G89" s="117"/>
      <c r="H89" s="118"/>
      <c r="I89" s="119"/>
      <c r="J89" s="67"/>
      <c r="K89" s="68"/>
      <c r="L89" s="69"/>
      <c r="M89" s="126"/>
      <c r="N89" s="127"/>
      <c r="O89" s="127"/>
      <c r="P89" s="127"/>
      <c r="Q89" s="128"/>
      <c r="R89" s="134"/>
      <c r="S89" s="137"/>
      <c r="T89" s="106"/>
      <c r="U89" s="106"/>
      <c r="V89" s="110"/>
      <c r="W89" s="106"/>
      <c r="X89" s="117"/>
      <c r="Y89" s="118"/>
      <c r="Z89" s="119"/>
      <c r="AA89" s="126"/>
      <c r="AB89" s="127"/>
      <c r="AC89" s="127"/>
      <c r="AD89" s="127"/>
      <c r="AE89" s="128"/>
      <c r="AF89" s="106"/>
      <c r="AG89" s="137"/>
      <c r="AH89" s="106"/>
      <c r="AI89" s="106"/>
      <c r="AJ89" s="110"/>
      <c r="AK89" s="106"/>
      <c r="AL89" s="117"/>
      <c r="AM89" s="118"/>
      <c r="AN89" s="119"/>
      <c r="AO89" s="126"/>
      <c r="AP89" s="127"/>
      <c r="AQ89" s="127"/>
      <c r="AR89" s="127"/>
      <c r="AS89" s="128"/>
      <c r="AY89" s="142"/>
      <c r="AZ89" s="132"/>
    </row>
    <row r="90" spans="1:52" s="2" customFormat="1" ht="10.9" customHeight="1" x14ac:dyDescent="0.15">
      <c r="A90" s="148"/>
      <c r="B90" s="151"/>
      <c r="C90" s="154"/>
      <c r="D90" s="154"/>
      <c r="E90" s="157"/>
      <c r="F90" s="154"/>
      <c r="G90" s="139"/>
      <c r="H90" s="140"/>
      <c r="I90" s="141"/>
      <c r="J90" s="70"/>
      <c r="K90" s="71"/>
      <c r="L90" s="72"/>
      <c r="M90" s="129"/>
      <c r="N90" s="130"/>
      <c r="O90" s="130"/>
      <c r="P90" s="130"/>
      <c r="Q90" s="131"/>
      <c r="R90" s="135"/>
      <c r="S90" s="138"/>
      <c r="T90" s="107"/>
      <c r="U90" s="107"/>
      <c r="V90" s="112"/>
      <c r="W90" s="107"/>
      <c r="X90" s="139"/>
      <c r="Y90" s="140"/>
      <c r="Z90" s="141"/>
      <c r="AA90" s="129"/>
      <c r="AB90" s="130"/>
      <c r="AC90" s="130"/>
      <c r="AD90" s="130"/>
      <c r="AE90" s="131"/>
      <c r="AF90" s="107"/>
      <c r="AG90" s="138"/>
      <c r="AH90" s="107"/>
      <c r="AI90" s="107"/>
      <c r="AJ90" s="112"/>
      <c r="AK90" s="107"/>
      <c r="AL90" s="139"/>
      <c r="AM90" s="140"/>
      <c r="AN90" s="141"/>
      <c r="AO90" s="129"/>
      <c r="AP90" s="130"/>
      <c r="AQ90" s="130"/>
      <c r="AR90" s="130"/>
      <c r="AS90" s="131"/>
      <c r="AY90" s="142"/>
      <c r="AZ90" s="132"/>
    </row>
    <row r="91" spans="1:52" s="2" customFormat="1" ht="10.9" customHeight="1" x14ac:dyDescent="0.15">
      <c r="A91" s="146">
        <v>5</v>
      </c>
      <c r="B91" s="149" t="s">
        <v>2</v>
      </c>
      <c r="C91" s="152">
        <v>7</v>
      </c>
      <c r="D91" s="152" t="s">
        <v>1</v>
      </c>
      <c r="E91" s="155" t="s">
        <v>4</v>
      </c>
      <c r="F91" s="152"/>
      <c r="G91" s="114" t="s">
        <v>50</v>
      </c>
      <c r="H91" s="115"/>
      <c r="I91" s="116"/>
      <c r="J91" s="64">
        <f t="shared" si="4"/>
        <v>6</v>
      </c>
      <c r="K91" s="65"/>
      <c r="L91" s="66"/>
      <c r="M91" s="123">
        <f t="shared" ref="M91" si="12">IF(AND(G91="○",AY91="●"),2*J91,0)</f>
        <v>12</v>
      </c>
      <c r="N91" s="124"/>
      <c r="O91" s="124"/>
      <c r="P91" s="124"/>
      <c r="Q91" s="125"/>
      <c r="R91" s="133">
        <v>5</v>
      </c>
      <c r="S91" s="136" t="s">
        <v>2</v>
      </c>
      <c r="T91" s="105">
        <v>24</v>
      </c>
      <c r="U91" s="105" t="s">
        <v>1</v>
      </c>
      <c r="V91" s="108" t="s">
        <v>8</v>
      </c>
      <c r="W91" s="105"/>
      <c r="X91" s="114" t="s">
        <v>51</v>
      </c>
      <c r="Y91" s="115"/>
      <c r="Z91" s="116"/>
      <c r="AA91" s="123">
        <v>3.4</v>
      </c>
      <c r="AB91" s="124"/>
      <c r="AC91" s="124"/>
      <c r="AD91" s="124"/>
      <c r="AE91" s="125"/>
      <c r="AF91" s="105">
        <v>6</v>
      </c>
      <c r="AG91" s="136" t="s">
        <v>2</v>
      </c>
      <c r="AH91" s="105">
        <v>13</v>
      </c>
      <c r="AI91" s="105" t="s">
        <v>1</v>
      </c>
      <c r="AJ91" s="108" t="s">
        <v>0</v>
      </c>
      <c r="AK91" s="105"/>
      <c r="AL91" s="114" t="s">
        <v>51</v>
      </c>
      <c r="AM91" s="115"/>
      <c r="AN91" s="116"/>
      <c r="AO91" s="123">
        <v>3.4</v>
      </c>
      <c r="AP91" s="124"/>
      <c r="AQ91" s="124"/>
      <c r="AR91" s="124"/>
      <c r="AS91" s="125"/>
      <c r="AY91" s="142" t="str">
        <f>IF(OR(G91="×",AY95="×"),"×","●")</f>
        <v>●</v>
      </c>
      <c r="AZ91" s="132"/>
    </row>
    <row r="92" spans="1:52" s="2" customFormat="1" ht="10.9" customHeight="1" x14ac:dyDescent="0.15">
      <c r="A92" s="147"/>
      <c r="B92" s="150"/>
      <c r="C92" s="153"/>
      <c r="D92" s="153"/>
      <c r="E92" s="156"/>
      <c r="F92" s="153"/>
      <c r="G92" s="117"/>
      <c r="H92" s="118"/>
      <c r="I92" s="119"/>
      <c r="J92" s="67"/>
      <c r="K92" s="68"/>
      <c r="L92" s="69"/>
      <c r="M92" s="126"/>
      <c r="N92" s="127"/>
      <c r="O92" s="127"/>
      <c r="P92" s="127"/>
      <c r="Q92" s="128"/>
      <c r="R92" s="134"/>
      <c r="S92" s="137"/>
      <c r="T92" s="106"/>
      <c r="U92" s="106"/>
      <c r="V92" s="110"/>
      <c r="W92" s="106"/>
      <c r="X92" s="117"/>
      <c r="Y92" s="118"/>
      <c r="Z92" s="119"/>
      <c r="AA92" s="126"/>
      <c r="AB92" s="127"/>
      <c r="AC92" s="127"/>
      <c r="AD92" s="127"/>
      <c r="AE92" s="128"/>
      <c r="AF92" s="106"/>
      <c r="AG92" s="137"/>
      <c r="AH92" s="106"/>
      <c r="AI92" s="106"/>
      <c r="AJ92" s="110"/>
      <c r="AK92" s="106"/>
      <c r="AL92" s="117"/>
      <c r="AM92" s="118"/>
      <c r="AN92" s="119"/>
      <c r="AO92" s="126"/>
      <c r="AP92" s="127"/>
      <c r="AQ92" s="127"/>
      <c r="AR92" s="127"/>
      <c r="AS92" s="128"/>
      <c r="AY92" s="142"/>
      <c r="AZ92" s="132"/>
    </row>
    <row r="93" spans="1:52" s="2" customFormat="1" ht="10.9" customHeight="1" x14ac:dyDescent="0.15">
      <c r="A93" s="147"/>
      <c r="B93" s="150"/>
      <c r="C93" s="153"/>
      <c r="D93" s="153"/>
      <c r="E93" s="156"/>
      <c r="F93" s="153"/>
      <c r="G93" s="117"/>
      <c r="H93" s="118"/>
      <c r="I93" s="119"/>
      <c r="J93" s="67"/>
      <c r="K93" s="68"/>
      <c r="L93" s="69"/>
      <c r="M93" s="126"/>
      <c r="N93" s="127"/>
      <c r="O93" s="127"/>
      <c r="P93" s="127"/>
      <c r="Q93" s="128"/>
      <c r="R93" s="134"/>
      <c r="S93" s="137"/>
      <c r="T93" s="106"/>
      <c r="U93" s="106"/>
      <c r="V93" s="110"/>
      <c r="W93" s="106"/>
      <c r="X93" s="117"/>
      <c r="Y93" s="118"/>
      <c r="Z93" s="119"/>
      <c r="AA93" s="126"/>
      <c r="AB93" s="127"/>
      <c r="AC93" s="127"/>
      <c r="AD93" s="127"/>
      <c r="AE93" s="128"/>
      <c r="AF93" s="106"/>
      <c r="AG93" s="137"/>
      <c r="AH93" s="106"/>
      <c r="AI93" s="106"/>
      <c r="AJ93" s="110"/>
      <c r="AK93" s="106"/>
      <c r="AL93" s="117"/>
      <c r="AM93" s="118"/>
      <c r="AN93" s="119"/>
      <c r="AO93" s="126"/>
      <c r="AP93" s="127"/>
      <c r="AQ93" s="127"/>
      <c r="AR93" s="127"/>
      <c r="AS93" s="128"/>
      <c r="AY93" s="142"/>
      <c r="AZ93" s="132"/>
    </row>
    <row r="94" spans="1:52" s="2" customFormat="1" ht="10.9" customHeight="1" x14ac:dyDescent="0.15">
      <c r="A94" s="148"/>
      <c r="B94" s="151"/>
      <c r="C94" s="154"/>
      <c r="D94" s="154"/>
      <c r="E94" s="157"/>
      <c r="F94" s="154"/>
      <c r="G94" s="139"/>
      <c r="H94" s="140"/>
      <c r="I94" s="141"/>
      <c r="J94" s="70"/>
      <c r="K94" s="71"/>
      <c r="L94" s="72"/>
      <c r="M94" s="129"/>
      <c r="N94" s="130"/>
      <c r="O94" s="130"/>
      <c r="P94" s="130"/>
      <c r="Q94" s="131"/>
      <c r="R94" s="135"/>
      <c r="S94" s="138"/>
      <c r="T94" s="107"/>
      <c r="U94" s="107"/>
      <c r="V94" s="112"/>
      <c r="W94" s="107"/>
      <c r="X94" s="139"/>
      <c r="Y94" s="140"/>
      <c r="Z94" s="141"/>
      <c r="AA94" s="129"/>
      <c r="AB94" s="130"/>
      <c r="AC94" s="130"/>
      <c r="AD94" s="130"/>
      <c r="AE94" s="131"/>
      <c r="AF94" s="107"/>
      <c r="AG94" s="138"/>
      <c r="AH94" s="107"/>
      <c r="AI94" s="107"/>
      <c r="AJ94" s="112"/>
      <c r="AK94" s="107"/>
      <c r="AL94" s="139"/>
      <c r="AM94" s="140"/>
      <c r="AN94" s="141"/>
      <c r="AO94" s="129"/>
      <c r="AP94" s="130"/>
      <c r="AQ94" s="130"/>
      <c r="AR94" s="130"/>
      <c r="AS94" s="131"/>
      <c r="AY94" s="142"/>
      <c r="AZ94" s="132"/>
    </row>
    <row r="95" spans="1:52" s="2" customFormat="1" ht="10.9" customHeight="1" x14ac:dyDescent="0.15">
      <c r="A95" s="146">
        <v>5</v>
      </c>
      <c r="B95" s="149" t="s">
        <v>2</v>
      </c>
      <c r="C95" s="152">
        <v>8</v>
      </c>
      <c r="D95" s="152" t="s">
        <v>1</v>
      </c>
      <c r="E95" s="155" t="s">
        <v>3</v>
      </c>
      <c r="F95" s="152"/>
      <c r="G95" s="114" t="s">
        <v>50</v>
      </c>
      <c r="H95" s="115"/>
      <c r="I95" s="116"/>
      <c r="J95" s="64">
        <f t="shared" si="4"/>
        <v>6</v>
      </c>
      <c r="K95" s="65"/>
      <c r="L95" s="66"/>
      <c r="M95" s="123">
        <f t="shared" ref="M95" si="13">IF(AND(G95="○",AY95="●"),2*J95,0)</f>
        <v>12</v>
      </c>
      <c r="N95" s="124"/>
      <c r="O95" s="124"/>
      <c r="P95" s="124"/>
      <c r="Q95" s="125"/>
      <c r="R95" s="133">
        <v>5</v>
      </c>
      <c r="S95" s="136" t="s">
        <v>2</v>
      </c>
      <c r="T95" s="105">
        <v>25</v>
      </c>
      <c r="U95" s="105" t="s">
        <v>1</v>
      </c>
      <c r="V95" s="108" t="s">
        <v>7</v>
      </c>
      <c r="W95" s="105"/>
      <c r="X95" s="114" t="s">
        <v>51</v>
      </c>
      <c r="Y95" s="115"/>
      <c r="Z95" s="116"/>
      <c r="AA95" s="123">
        <v>3.4</v>
      </c>
      <c r="AB95" s="124"/>
      <c r="AC95" s="124"/>
      <c r="AD95" s="124"/>
      <c r="AE95" s="125"/>
      <c r="AF95" s="105">
        <v>6</v>
      </c>
      <c r="AG95" s="136" t="s">
        <v>2</v>
      </c>
      <c r="AH95" s="105">
        <v>14</v>
      </c>
      <c r="AI95" s="105" t="s">
        <v>1</v>
      </c>
      <c r="AJ95" s="108" t="s">
        <v>8</v>
      </c>
      <c r="AK95" s="105"/>
      <c r="AL95" s="114" t="s">
        <v>51</v>
      </c>
      <c r="AM95" s="115"/>
      <c r="AN95" s="116"/>
      <c r="AO95" s="123">
        <v>3.4</v>
      </c>
      <c r="AP95" s="124"/>
      <c r="AQ95" s="124"/>
      <c r="AR95" s="124"/>
      <c r="AS95" s="125"/>
      <c r="AY95" s="142" t="str">
        <f>IF(OR(G95="×",AY99="×"),"×","●")</f>
        <v>●</v>
      </c>
      <c r="AZ95" s="132"/>
    </row>
    <row r="96" spans="1:52" s="2" customFormat="1" ht="10.9" customHeight="1" x14ac:dyDescent="0.15">
      <c r="A96" s="147"/>
      <c r="B96" s="150"/>
      <c r="C96" s="153"/>
      <c r="D96" s="153"/>
      <c r="E96" s="156"/>
      <c r="F96" s="153"/>
      <c r="G96" s="117"/>
      <c r="H96" s="118"/>
      <c r="I96" s="119"/>
      <c r="J96" s="67"/>
      <c r="K96" s="68"/>
      <c r="L96" s="69"/>
      <c r="M96" s="126"/>
      <c r="N96" s="127"/>
      <c r="O96" s="127"/>
      <c r="P96" s="127"/>
      <c r="Q96" s="128"/>
      <c r="R96" s="134"/>
      <c r="S96" s="137"/>
      <c r="T96" s="106"/>
      <c r="U96" s="106"/>
      <c r="V96" s="110"/>
      <c r="W96" s="106"/>
      <c r="X96" s="117"/>
      <c r="Y96" s="118"/>
      <c r="Z96" s="119"/>
      <c r="AA96" s="126"/>
      <c r="AB96" s="127"/>
      <c r="AC96" s="127"/>
      <c r="AD96" s="127"/>
      <c r="AE96" s="128"/>
      <c r="AF96" s="106"/>
      <c r="AG96" s="137"/>
      <c r="AH96" s="106"/>
      <c r="AI96" s="106"/>
      <c r="AJ96" s="110"/>
      <c r="AK96" s="106"/>
      <c r="AL96" s="117"/>
      <c r="AM96" s="118"/>
      <c r="AN96" s="119"/>
      <c r="AO96" s="126"/>
      <c r="AP96" s="127"/>
      <c r="AQ96" s="127"/>
      <c r="AR96" s="127"/>
      <c r="AS96" s="128"/>
      <c r="AY96" s="142"/>
      <c r="AZ96" s="132"/>
    </row>
    <row r="97" spans="1:52" s="2" customFormat="1" ht="10.9" customHeight="1" x14ac:dyDescent="0.15">
      <c r="A97" s="147"/>
      <c r="B97" s="150"/>
      <c r="C97" s="153"/>
      <c r="D97" s="153"/>
      <c r="E97" s="156"/>
      <c r="F97" s="153"/>
      <c r="G97" s="117"/>
      <c r="H97" s="118"/>
      <c r="I97" s="119"/>
      <c r="J97" s="67"/>
      <c r="K97" s="68"/>
      <c r="L97" s="69"/>
      <c r="M97" s="126"/>
      <c r="N97" s="127"/>
      <c r="O97" s="127"/>
      <c r="P97" s="127"/>
      <c r="Q97" s="128"/>
      <c r="R97" s="134"/>
      <c r="S97" s="137"/>
      <c r="T97" s="106"/>
      <c r="U97" s="106"/>
      <c r="V97" s="110"/>
      <c r="W97" s="106"/>
      <c r="X97" s="117"/>
      <c r="Y97" s="118"/>
      <c r="Z97" s="119"/>
      <c r="AA97" s="126"/>
      <c r="AB97" s="127"/>
      <c r="AC97" s="127"/>
      <c r="AD97" s="127"/>
      <c r="AE97" s="128"/>
      <c r="AF97" s="106"/>
      <c r="AG97" s="137"/>
      <c r="AH97" s="106"/>
      <c r="AI97" s="106"/>
      <c r="AJ97" s="110"/>
      <c r="AK97" s="106"/>
      <c r="AL97" s="117"/>
      <c r="AM97" s="118"/>
      <c r="AN97" s="119"/>
      <c r="AO97" s="126"/>
      <c r="AP97" s="127"/>
      <c r="AQ97" s="127"/>
      <c r="AR97" s="127"/>
      <c r="AS97" s="128"/>
      <c r="AY97" s="142"/>
      <c r="AZ97" s="132"/>
    </row>
    <row r="98" spans="1:52" s="2" customFormat="1" ht="10.9" customHeight="1" x14ac:dyDescent="0.15">
      <c r="A98" s="148"/>
      <c r="B98" s="151"/>
      <c r="C98" s="154"/>
      <c r="D98" s="154"/>
      <c r="E98" s="157"/>
      <c r="F98" s="154"/>
      <c r="G98" s="139"/>
      <c r="H98" s="140"/>
      <c r="I98" s="141"/>
      <c r="J98" s="70"/>
      <c r="K98" s="71"/>
      <c r="L98" s="72"/>
      <c r="M98" s="129"/>
      <c r="N98" s="130"/>
      <c r="O98" s="130"/>
      <c r="P98" s="130"/>
      <c r="Q98" s="131"/>
      <c r="R98" s="135"/>
      <c r="S98" s="138"/>
      <c r="T98" s="107"/>
      <c r="U98" s="107"/>
      <c r="V98" s="112"/>
      <c r="W98" s="107"/>
      <c r="X98" s="139"/>
      <c r="Y98" s="140"/>
      <c r="Z98" s="141"/>
      <c r="AA98" s="129"/>
      <c r="AB98" s="130"/>
      <c r="AC98" s="130"/>
      <c r="AD98" s="130"/>
      <c r="AE98" s="131"/>
      <c r="AF98" s="107"/>
      <c r="AG98" s="138"/>
      <c r="AH98" s="107"/>
      <c r="AI98" s="107"/>
      <c r="AJ98" s="112"/>
      <c r="AK98" s="107"/>
      <c r="AL98" s="139"/>
      <c r="AM98" s="140"/>
      <c r="AN98" s="141"/>
      <c r="AO98" s="129"/>
      <c r="AP98" s="130"/>
      <c r="AQ98" s="130"/>
      <c r="AR98" s="130"/>
      <c r="AS98" s="131"/>
      <c r="AY98" s="142"/>
      <c r="AZ98" s="132"/>
    </row>
    <row r="99" spans="1:52" s="2" customFormat="1" ht="10.9" customHeight="1" x14ac:dyDescent="0.15">
      <c r="A99" s="146">
        <v>5</v>
      </c>
      <c r="B99" s="149" t="s">
        <v>2</v>
      </c>
      <c r="C99" s="152">
        <v>9</v>
      </c>
      <c r="D99" s="152" t="s">
        <v>1</v>
      </c>
      <c r="E99" s="155" t="s">
        <v>0</v>
      </c>
      <c r="F99" s="152"/>
      <c r="G99" s="114" t="s">
        <v>50</v>
      </c>
      <c r="H99" s="115"/>
      <c r="I99" s="116"/>
      <c r="J99" s="64">
        <f t="shared" si="4"/>
        <v>6</v>
      </c>
      <c r="K99" s="65"/>
      <c r="L99" s="66"/>
      <c r="M99" s="123">
        <f t="shared" ref="M99" si="14">IF(AND(G99="○",AY99="●"),2*J99,0)</f>
        <v>12</v>
      </c>
      <c r="N99" s="124"/>
      <c r="O99" s="124"/>
      <c r="P99" s="124"/>
      <c r="Q99" s="125"/>
      <c r="R99" s="133">
        <v>5</v>
      </c>
      <c r="S99" s="136" t="s">
        <v>2</v>
      </c>
      <c r="T99" s="105">
        <v>26</v>
      </c>
      <c r="U99" s="105" t="s">
        <v>1</v>
      </c>
      <c r="V99" s="108" t="s">
        <v>6</v>
      </c>
      <c r="W99" s="105"/>
      <c r="X99" s="114" t="s">
        <v>51</v>
      </c>
      <c r="Y99" s="115"/>
      <c r="Z99" s="116"/>
      <c r="AA99" s="123">
        <v>3.4</v>
      </c>
      <c r="AB99" s="124"/>
      <c r="AC99" s="124"/>
      <c r="AD99" s="124"/>
      <c r="AE99" s="125"/>
      <c r="AF99" s="105">
        <v>6</v>
      </c>
      <c r="AG99" s="136" t="s">
        <v>2</v>
      </c>
      <c r="AH99" s="105">
        <v>15</v>
      </c>
      <c r="AI99" s="105" t="s">
        <v>1</v>
      </c>
      <c r="AJ99" s="108" t="s">
        <v>7</v>
      </c>
      <c r="AK99" s="105"/>
      <c r="AL99" s="114" t="s">
        <v>51</v>
      </c>
      <c r="AM99" s="115"/>
      <c r="AN99" s="116"/>
      <c r="AO99" s="123">
        <v>3.4</v>
      </c>
      <c r="AP99" s="124"/>
      <c r="AQ99" s="124"/>
      <c r="AR99" s="124"/>
      <c r="AS99" s="125"/>
      <c r="AY99" s="142" t="str">
        <f>IF(OR(G99="×",AY103="×"),"×","●")</f>
        <v>●</v>
      </c>
      <c r="AZ99" s="132"/>
    </row>
    <row r="100" spans="1:52" s="2" customFormat="1" ht="10.9" customHeight="1" x14ac:dyDescent="0.15">
      <c r="A100" s="147"/>
      <c r="B100" s="150"/>
      <c r="C100" s="153"/>
      <c r="D100" s="153"/>
      <c r="E100" s="156"/>
      <c r="F100" s="153"/>
      <c r="G100" s="117"/>
      <c r="H100" s="118"/>
      <c r="I100" s="119"/>
      <c r="J100" s="67"/>
      <c r="K100" s="68"/>
      <c r="L100" s="69"/>
      <c r="M100" s="126"/>
      <c r="N100" s="127"/>
      <c r="O100" s="127"/>
      <c r="P100" s="127"/>
      <c r="Q100" s="128"/>
      <c r="R100" s="134"/>
      <c r="S100" s="137"/>
      <c r="T100" s="106"/>
      <c r="U100" s="106"/>
      <c r="V100" s="110"/>
      <c r="W100" s="106"/>
      <c r="X100" s="117"/>
      <c r="Y100" s="118"/>
      <c r="Z100" s="119"/>
      <c r="AA100" s="126"/>
      <c r="AB100" s="127"/>
      <c r="AC100" s="127"/>
      <c r="AD100" s="127"/>
      <c r="AE100" s="128"/>
      <c r="AF100" s="106"/>
      <c r="AG100" s="137"/>
      <c r="AH100" s="106"/>
      <c r="AI100" s="106"/>
      <c r="AJ100" s="110"/>
      <c r="AK100" s="106"/>
      <c r="AL100" s="117"/>
      <c r="AM100" s="118"/>
      <c r="AN100" s="119"/>
      <c r="AO100" s="126"/>
      <c r="AP100" s="127"/>
      <c r="AQ100" s="127"/>
      <c r="AR100" s="127"/>
      <c r="AS100" s="128"/>
      <c r="AY100" s="142"/>
      <c r="AZ100" s="132"/>
    </row>
    <row r="101" spans="1:52" s="2" customFormat="1" ht="10.9" customHeight="1" x14ac:dyDescent="0.15">
      <c r="A101" s="147"/>
      <c r="B101" s="150"/>
      <c r="C101" s="153"/>
      <c r="D101" s="153"/>
      <c r="E101" s="156"/>
      <c r="F101" s="153"/>
      <c r="G101" s="117"/>
      <c r="H101" s="118"/>
      <c r="I101" s="119"/>
      <c r="J101" s="67"/>
      <c r="K101" s="68"/>
      <c r="L101" s="69"/>
      <c r="M101" s="126"/>
      <c r="N101" s="127"/>
      <c r="O101" s="127"/>
      <c r="P101" s="127"/>
      <c r="Q101" s="128"/>
      <c r="R101" s="134"/>
      <c r="S101" s="137"/>
      <c r="T101" s="106"/>
      <c r="U101" s="106"/>
      <c r="V101" s="110"/>
      <c r="W101" s="106"/>
      <c r="X101" s="117"/>
      <c r="Y101" s="118"/>
      <c r="Z101" s="119"/>
      <c r="AA101" s="126"/>
      <c r="AB101" s="127"/>
      <c r="AC101" s="127"/>
      <c r="AD101" s="127"/>
      <c r="AE101" s="128"/>
      <c r="AF101" s="106"/>
      <c r="AG101" s="137"/>
      <c r="AH101" s="106"/>
      <c r="AI101" s="106"/>
      <c r="AJ101" s="110"/>
      <c r="AK101" s="106"/>
      <c r="AL101" s="117"/>
      <c r="AM101" s="118"/>
      <c r="AN101" s="119"/>
      <c r="AO101" s="126"/>
      <c r="AP101" s="127"/>
      <c r="AQ101" s="127"/>
      <c r="AR101" s="127"/>
      <c r="AS101" s="128"/>
      <c r="AY101" s="142"/>
      <c r="AZ101" s="132"/>
    </row>
    <row r="102" spans="1:52" s="2" customFormat="1" ht="9.75" customHeight="1" x14ac:dyDescent="0.15">
      <c r="A102" s="148"/>
      <c r="B102" s="151"/>
      <c r="C102" s="154"/>
      <c r="D102" s="154"/>
      <c r="E102" s="157"/>
      <c r="F102" s="154"/>
      <c r="G102" s="139"/>
      <c r="H102" s="140"/>
      <c r="I102" s="141"/>
      <c r="J102" s="70"/>
      <c r="K102" s="71"/>
      <c r="L102" s="72"/>
      <c r="M102" s="129"/>
      <c r="N102" s="130"/>
      <c r="O102" s="130"/>
      <c r="P102" s="130"/>
      <c r="Q102" s="131"/>
      <c r="R102" s="135"/>
      <c r="S102" s="138"/>
      <c r="T102" s="107"/>
      <c r="U102" s="107"/>
      <c r="V102" s="112"/>
      <c r="W102" s="107"/>
      <c r="X102" s="139"/>
      <c r="Y102" s="140"/>
      <c r="Z102" s="141"/>
      <c r="AA102" s="129"/>
      <c r="AB102" s="130"/>
      <c r="AC102" s="130"/>
      <c r="AD102" s="130"/>
      <c r="AE102" s="131"/>
      <c r="AF102" s="107"/>
      <c r="AG102" s="138"/>
      <c r="AH102" s="107"/>
      <c r="AI102" s="107"/>
      <c r="AJ102" s="112"/>
      <c r="AK102" s="107"/>
      <c r="AL102" s="139"/>
      <c r="AM102" s="140"/>
      <c r="AN102" s="141"/>
      <c r="AO102" s="129"/>
      <c r="AP102" s="130"/>
      <c r="AQ102" s="130"/>
      <c r="AR102" s="130"/>
      <c r="AS102" s="131"/>
      <c r="AY102" s="142"/>
      <c r="AZ102" s="132"/>
    </row>
    <row r="103" spans="1:52" s="2" customFormat="1" ht="9.75" customHeight="1" x14ac:dyDescent="0.15">
      <c r="A103" s="146">
        <v>5</v>
      </c>
      <c r="B103" s="149" t="s">
        <v>2</v>
      </c>
      <c r="C103" s="152">
        <v>10</v>
      </c>
      <c r="D103" s="152" t="s">
        <v>1</v>
      </c>
      <c r="E103" s="155" t="s">
        <v>8</v>
      </c>
      <c r="F103" s="152"/>
      <c r="G103" s="114" t="s">
        <v>50</v>
      </c>
      <c r="H103" s="115"/>
      <c r="I103" s="116"/>
      <c r="J103" s="64">
        <f t="shared" si="4"/>
        <v>6</v>
      </c>
      <c r="K103" s="65"/>
      <c r="L103" s="66"/>
      <c r="M103" s="123">
        <f t="shared" ref="M103" si="15">IF(AND(G103="○",AY103="●"),2*J103,0)</f>
        <v>12</v>
      </c>
      <c r="N103" s="124"/>
      <c r="O103" s="124"/>
      <c r="P103" s="124"/>
      <c r="Q103" s="125"/>
      <c r="R103" s="133">
        <v>5</v>
      </c>
      <c r="S103" s="136" t="s">
        <v>2</v>
      </c>
      <c r="T103" s="105">
        <v>27</v>
      </c>
      <c r="U103" s="105" t="s">
        <v>1</v>
      </c>
      <c r="V103" s="108" t="s">
        <v>5</v>
      </c>
      <c r="W103" s="105"/>
      <c r="X103" s="114" t="s">
        <v>51</v>
      </c>
      <c r="Y103" s="115"/>
      <c r="Z103" s="116"/>
      <c r="AA103" s="123">
        <v>3.4</v>
      </c>
      <c r="AB103" s="124"/>
      <c r="AC103" s="124"/>
      <c r="AD103" s="124"/>
      <c r="AE103" s="125"/>
      <c r="AF103" s="105">
        <v>6</v>
      </c>
      <c r="AG103" s="136" t="s">
        <v>2</v>
      </c>
      <c r="AH103" s="105">
        <v>16</v>
      </c>
      <c r="AI103" s="105" t="s">
        <v>1</v>
      </c>
      <c r="AJ103" s="108" t="s">
        <v>6</v>
      </c>
      <c r="AK103" s="105"/>
      <c r="AL103" s="114" t="s">
        <v>51</v>
      </c>
      <c r="AM103" s="115"/>
      <c r="AN103" s="116"/>
      <c r="AO103" s="123">
        <v>3.4</v>
      </c>
      <c r="AP103" s="124"/>
      <c r="AQ103" s="124"/>
      <c r="AR103" s="124"/>
      <c r="AS103" s="125"/>
      <c r="AY103" s="142" t="str">
        <f>IF(OR(G103="×",AY107="×"),"×","●")</f>
        <v>●</v>
      </c>
      <c r="AZ103" s="132"/>
    </row>
    <row r="104" spans="1:52" s="2" customFormat="1" ht="9.75" customHeight="1" x14ac:dyDescent="0.15">
      <c r="A104" s="147"/>
      <c r="B104" s="150"/>
      <c r="C104" s="153"/>
      <c r="D104" s="153"/>
      <c r="E104" s="156"/>
      <c r="F104" s="153"/>
      <c r="G104" s="117"/>
      <c r="H104" s="118"/>
      <c r="I104" s="119"/>
      <c r="J104" s="67"/>
      <c r="K104" s="68"/>
      <c r="L104" s="69"/>
      <c r="M104" s="126"/>
      <c r="N104" s="127"/>
      <c r="O104" s="127"/>
      <c r="P104" s="127"/>
      <c r="Q104" s="128"/>
      <c r="R104" s="134"/>
      <c r="S104" s="137"/>
      <c r="T104" s="106"/>
      <c r="U104" s="106"/>
      <c r="V104" s="110"/>
      <c r="W104" s="106"/>
      <c r="X104" s="117"/>
      <c r="Y104" s="118"/>
      <c r="Z104" s="119"/>
      <c r="AA104" s="126"/>
      <c r="AB104" s="127"/>
      <c r="AC104" s="127"/>
      <c r="AD104" s="127"/>
      <c r="AE104" s="128"/>
      <c r="AF104" s="106"/>
      <c r="AG104" s="137"/>
      <c r="AH104" s="106"/>
      <c r="AI104" s="106"/>
      <c r="AJ104" s="110"/>
      <c r="AK104" s="106"/>
      <c r="AL104" s="117"/>
      <c r="AM104" s="118"/>
      <c r="AN104" s="119"/>
      <c r="AO104" s="126"/>
      <c r="AP104" s="127"/>
      <c r="AQ104" s="127"/>
      <c r="AR104" s="127"/>
      <c r="AS104" s="128"/>
      <c r="AY104" s="142"/>
      <c r="AZ104" s="132"/>
    </row>
    <row r="105" spans="1:52" s="2" customFormat="1" ht="9.75" customHeight="1" x14ac:dyDescent="0.15">
      <c r="A105" s="147"/>
      <c r="B105" s="150"/>
      <c r="C105" s="153"/>
      <c r="D105" s="153"/>
      <c r="E105" s="156"/>
      <c r="F105" s="153"/>
      <c r="G105" s="117"/>
      <c r="H105" s="118"/>
      <c r="I105" s="119"/>
      <c r="J105" s="67"/>
      <c r="K105" s="68"/>
      <c r="L105" s="69"/>
      <c r="M105" s="126"/>
      <c r="N105" s="127"/>
      <c r="O105" s="127"/>
      <c r="P105" s="127"/>
      <c r="Q105" s="128"/>
      <c r="R105" s="134"/>
      <c r="S105" s="137"/>
      <c r="T105" s="106"/>
      <c r="U105" s="106"/>
      <c r="V105" s="110"/>
      <c r="W105" s="106"/>
      <c r="X105" s="117"/>
      <c r="Y105" s="118"/>
      <c r="Z105" s="119"/>
      <c r="AA105" s="126"/>
      <c r="AB105" s="127"/>
      <c r="AC105" s="127"/>
      <c r="AD105" s="127"/>
      <c r="AE105" s="128"/>
      <c r="AF105" s="106"/>
      <c r="AG105" s="137"/>
      <c r="AH105" s="106"/>
      <c r="AI105" s="106"/>
      <c r="AJ105" s="110"/>
      <c r="AK105" s="106"/>
      <c r="AL105" s="117"/>
      <c r="AM105" s="118"/>
      <c r="AN105" s="119"/>
      <c r="AO105" s="126"/>
      <c r="AP105" s="127"/>
      <c r="AQ105" s="127"/>
      <c r="AR105" s="127"/>
      <c r="AS105" s="128"/>
      <c r="AY105" s="142"/>
      <c r="AZ105" s="132"/>
    </row>
    <row r="106" spans="1:52" s="2" customFormat="1" ht="9.75" customHeight="1" x14ac:dyDescent="0.15">
      <c r="A106" s="148"/>
      <c r="B106" s="151"/>
      <c r="C106" s="154"/>
      <c r="D106" s="154"/>
      <c r="E106" s="157"/>
      <c r="F106" s="154"/>
      <c r="G106" s="139"/>
      <c r="H106" s="140"/>
      <c r="I106" s="141"/>
      <c r="J106" s="70"/>
      <c r="K106" s="71"/>
      <c r="L106" s="72"/>
      <c r="M106" s="129"/>
      <c r="N106" s="130"/>
      <c r="O106" s="130"/>
      <c r="P106" s="130"/>
      <c r="Q106" s="131"/>
      <c r="R106" s="135"/>
      <c r="S106" s="138"/>
      <c r="T106" s="107"/>
      <c r="U106" s="107"/>
      <c r="V106" s="112"/>
      <c r="W106" s="107"/>
      <c r="X106" s="139"/>
      <c r="Y106" s="140"/>
      <c r="Z106" s="141"/>
      <c r="AA106" s="129"/>
      <c r="AB106" s="130"/>
      <c r="AC106" s="130"/>
      <c r="AD106" s="130"/>
      <c r="AE106" s="131"/>
      <c r="AF106" s="107"/>
      <c r="AG106" s="138"/>
      <c r="AH106" s="107"/>
      <c r="AI106" s="107"/>
      <c r="AJ106" s="112"/>
      <c r="AK106" s="107"/>
      <c r="AL106" s="139"/>
      <c r="AM106" s="140"/>
      <c r="AN106" s="141"/>
      <c r="AO106" s="129"/>
      <c r="AP106" s="130"/>
      <c r="AQ106" s="130"/>
      <c r="AR106" s="130"/>
      <c r="AS106" s="131"/>
      <c r="AY106" s="142"/>
      <c r="AZ106" s="132"/>
    </row>
    <row r="107" spans="1:52" s="2" customFormat="1" ht="9.75" customHeight="1" x14ac:dyDescent="0.15">
      <c r="A107" s="146">
        <v>5</v>
      </c>
      <c r="B107" s="149" t="s">
        <v>2</v>
      </c>
      <c r="C107" s="152">
        <v>11</v>
      </c>
      <c r="D107" s="152" t="s">
        <v>1</v>
      </c>
      <c r="E107" s="155" t="s">
        <v>7</v>
      </c>
      <c r="F107" s="152"/>
      <c r="G107" s="114" t="s">
        <v>50</v>
      </c>
      <c r="H107" s="115"/>
      <c r="I107" s="116"/>
      <c r="J107" s="64">
        <f t="shared" ref="J107" si="16">$AA$12</f>
        <v>6</v>
      </c>
      <c r="K107" s="65"/>
      <c r="L107" s="66"/>
      <c r="M107" s="123">
        <f t="shared" ref="M107" si="17">IF(AND(G107="○",AY107="●"),2*J107,0)</f>
        <v>12</v>
      </c>
      <c r="N107" s="124"/>
      <c r="O107" s="124"/>
      <c r="P107" s="124"/>
      <c r="Q107" s="125"/>
      <c r="R107" s="133">
        <v>5</v>
      </c>
      <c r="S107" s="136" t="s">
        <v>2</v>
      </c>
      <c r="T107" s="105">
        <v>28</v>
      </c>
      <c r="U107" s="105" t="s">
        <v>1</v>
      </c>
      <c r="V107" s="108" t="s">
        <v>4</v>
      </c>
      <c r="W107" s="105"/>
      <c r="X107" s="114" t="s">
        <v>51</v>
      </c>
      <c r="Y107" s="115"/>
      <c r="Z107" s="116"/>
      <c r="AA107" s="123">
        <v>3.4</v>
      </c>
      <c r="AB107" s="124"/>
      <c r="AC107" s="124"/>
      <c r="AD107" s="124"/>
      <c r="AE107" s="125"/>
      <c r="AF107" s="105">
        <v>6</v>
      </c>
      <c r="AG107" s="136" t="s">
        <v>2</v>
      </c>
      <c r="AH107" s="105">
        <v>17</v>
      </c>
      <c r="AI107" s="105" t="s">
        <v>1</v>
      </c>
      <c r="AJ107" s="108" t="s">
        <v>5</v>
      </c>
      <c r="AK107" s="105"/>
      <c r="AL107" s="114" t="s">
        <v>51</v>
      </c>
      <c r="AM107" s="115"/>
      <c r="AN107" s="116"/>
      <c r="AO107" s="123">
        <v>3.4</v>
      </c>
      <c r="AP107" s="124"/>
      <c r="AQ107" s="124"/>
      <c r="AR107" s="124"/>
      <c r="AS107" s="125"/>
      <c r="AY107" s="142" t="str">
        <f>IF(OR(G107="×",AY111="×"),"×","●")</f>
        <v>●</v>
      </c>
      <c r="AZ107" s="132"/>
    </row>
    <row r="108" spans="1:52" s="2" customFormat="1" ht="9.75" customHeight="1" x14ac:dyDescent="0.15">
      <c r="A108" s="147"/>
      <c r="B108" s="150"/>
      <c r="C108" s="153"/>
      <c r="D108" s="153"/>
      <c r="E108" s="156"/>
      <c r="F108" s="153"/>
      <c r="G108" s="117"/>
      <c r="H108" s="118"/>
      <c r="I108" s="119"/>
      <c r="J108" s="67"/>
      <c r="K108" s="68"/>
      <c r="L108" s="69"/>
      <c r="M108" s="126"/>
      <c r="N108" s="127"/>
      <c r="O108" s="127"/>
      <c r="P108" s="127"/>
      <c r="Q108" s="128"/>
      <c r="R108" s="134"/>
      <c r="S108" s="137"/>
      <c r="T108" s="106"/>
      <c r="U108" s="106"/>
      <c r="V108" s="110"/>
      <c r="W108" s="106"/>
      <c r="X108" s="117"/>
      <c r="Y108" s="118"/>
      <c r="Z108" s="119"/>
      <c r="AA108" s="126"/>
      <c r="AB108" s="127"/>
      <c r="AC108" s="127"/>
      <c r="AD108" s="127"/>
      <c r="AE108" s="128"/>
      <c r="AF108" s="106"/>
      <c r="AG108" s="137"/>
      <c r="AH108" s="106"/>
      <c r="AI108" s="106"/>
      <c r="AJ108" s="110"/>
      <c r="AK108" s="106"/>
      <c r="AL108" s="117"/>
      <c r="AM108" s="118"/>
      <c r="AN108" s="119"/>
      <c r="AO108" s="126"/>
      <c r="AP108" s="127"/>
      <c r="AQ108" s="127"/>
      <c r="AR108" s="127"/>
      <c r="AS108" s="128"/>
      <c r="AY108" s="142"/>
      <c r="AZ108" s="132"/>
    </row>
    <row r="109" spans="1:52" s="2" customFormat="1" ht="9.75" customHeight="1" x14ac:dyDescent="0.15">
      <c r="A109" s="147"/>
      <c r="B109" s="150"/>
      <c r="C109" s="153"/>
      <c r="D109" s="153"/>
      <c r="E109" s="156"/>
      <c r="F109" s="153"/>
      <c r="G109" s="117"/>
      <c r="H109" s="118"/>
      <c r="I109" s="119"/>
      <c r="J109" s="67"/>
      <c r="K109" s="68"/>
      <c r="L109" s="69"/>
      <c r="M109" s="126"/>
      <c r="N109" s="127"/>
      <c r="O109" s="127"/>
      <c r="P109" s="127"/>
      <c r="Q109" s="128"/>
      <c r="R109" s="134"/>
      <c r="S109" s="137"/>
      <c r="T109" s="106"/>
      <c r="U109" s="106"/>
      <c r="V109" s="110"/>
      <c r="W109" s="106"/>
      <c r="X109" s="117"/>
      <c r="Y109" s="118"/>
      <c r="Z109" s="119"/>
      <c r="AA109" s="126"/>
      <c r="AB109" s="127"/>
      <c r="AC109" s="127"/>
      <c r="AD109" s="127"/>
      <c r="AE109" s="128"/>
      <c r="AF109" s="106"/>
      <c r="AG109" s="137"/>
      <c r="AH109" s="106"/>
      <c r="AI109" s="106"/>
      <c r="AJ109" s="110"/>
      <c r="AK109" s="106"/>
      <c r="AL109" s="117"/>
      <c r="AM109" s="118"/>
      <c r="AN109" s="119"/>
      <c r="AO109" s="126"/>
      <c r="AP109" s="127"/>
      <c r="AQ109" s="127"/>
      <c r="AR109" s="127"/>
      <c r="AS109" s="128"/>
      <c r="AY109" s="142"/>
      <c r="AZ109" s="132"/>
    </row>
    <row r="110" spans="1:52" s="2" customFormat="1" ht="9.75" customHeight="1" thickBot="1" x14ac:dyDescent="0.2">
      <c r="A110" s="148"/>
      <c r="B110" s="151"/>
      <c r="C110" s="154"/>
      <c r="D110" s="154"/>
      <c r="E110" s="157"/>
      <c r="F110" s="154"/>
      <c r="G110" s="120"/>
      <c r="H110" s="121"/>
      <c r="I110" s="122"/>
      <c r="J110" s="158"/>
      <c r="K110" s="159"/>
      <c r="L110" s="160"/>
      <c r="M110" s="143"/>
      <c r="N110" s="144"/>
      <c r="O110" s="144"/>
      <c r="P110" s="144"/>
      <c r="Q110" s="145"/>
      <c r="R110" s="135"/>
      <c r="S110" s="138"/>
      <c r="T110" s="107"/>
      <c r="U110" s="107"/>
      <c r="V110" s="112"/>
      <c r="W110" s="107"/>
      <c r="X110" s="139"/>
      <c r="Y110" s="140"/>
      <c r="Z110" s="141"/>
      <c r="AA110" s="129"/>
      <c r="AB110" s="130"/>
      <c r="AC110" s="130"/>
      <c r="AD110" s="130"/>
      <c r="AE110" s="131"/>
      <c r="AF110" s="107"/>
      <c r="AG110" s="138"/>
      <c r="AH110" s="107"/>
      <c r="AI110" s="107"/>
      <c r="AJ110" s="112"/>
      <c r="AK110" s="107"/>
      <c r="AL110" s="139"/>
      <c r="AM110" s="140"/>
      <c r="AN110" s="141"/>
      <c r="AO110" s="129"/>
      <c r="AP110" s="130"/>
      <c r="AQ110" s="130"/>
      <c r="AR110" s="130"/>
      <c r="AS110" s="131"/>
      <c r="AY110" s="142"/>
      <c r="AZ110" s="132"/>
    </row>
    <row r="111" spans="1:52" s="2" customFormat="1" ht="10.5" customHeight="1" x14ac:dyDescent="0.15">
      <c r="A111" s="46" t="s">
        <v>41</v>
      </c>
      <c r="B111" s="47"/>
      <c r="C111" s="47"/>
      <c r="D111" s="47"/>
      <c r="E111" s="47"/>
      <c r="F111" s="47"/>
      <c r="G111" s="48"/>
      <c r="H111" s="48"/>
      <c r="I111" s="48"/>
      <c r="J111" s="48"/>
      <c r="K111" s="48"/>
      <c r="L111" s="49"/>
      <c r="M111" s="96">
        <f>SUM(M43:Q110)</f>
        <v>184</v>
      </c>
      <c r="N111" s="97"/>
      <c r="O111" s="97"/>
      <c r="P111" s="97"/>
      <c r="Q111" s="97"/>
      <c r="R111" s="133">
        <v>5</v>
      </c>
      <c r="S111" s="136" t="s">
        <v>2</v>
      </c>
      <c r="T111" s="105">
        <v>29</v>
      </c>
      <c r="U111" s="105" t="s">
        <v>1</v>
      </c>
      <c r="V111" s="108" t="s">
        <v>3</v>
      </c>
      <c r="W111" s="105"/>
      <c r="X111" s="114" t="s">
        <v>51</v>
      </c>
      <c r="Y111" s="115"/>
      <c r="Z111" s="116"/>
      <c r="AA111" s="123">
        <v>3.4</v>
      </c>
      <c r="AB111" s="124"/>
      <c r="AC111" s="124"/>
      <c r="AD111" s="124"/>
      <c r="AE111" s="125"/>
      <c r="AF111" s="105">
        <v>6</v>
      </c>
      <c r="AG111" s="136" t="s">
        <v>2</v>
      </c>
      <c r="AH111" s="105">
        <v>18</v>
      </c>
      <c r="AI111" s="105" t="s">
        <v>1</v>
      </c>
      <c r="AJ111" s="108" t="s">
        <v>4</v>
      </c>
      <c r="AK111" s="105"/>
      <c r="AL111" s="114" t="s">
        <v>51</v>
      </c>
      <c r="AM111" s="115"/>
      <c r="AN111" s="116"/>
      <c r="AO111" s="123">
        <v>3.4</v>
      </c>
      <c r="AP111" s="124"/>
      <c r="AQ111" s="124"/>
      <c r="AR111" s="124"/>
      <c r="AS111" s="125"/>
      <c r="AY111" s="142"/>
      <c r="AZ111" s="132" t="str">
        <f>IF(AY111="●",IF(D111="定","-",D111),"-")</f>
        <v>-</v>
      </c>
    </row>
    <row r="112" spans="1:52" s="2" customFormat="1" ht="10.5" customHeight="1" x14ac:dyDescent="0.15">
      <c r="A112" s="50"/>
      <c r="B112" s="48"/>
      <c r="C112" s="48"/>
      <c r="D112" s="48"/>
      <c r="E112" s="48"/>
      <c r="F112" s="48"/>
      <c r="G112" s="48"/>
      <c r="H112" s="48"/>
      <c r="I112" s="48"/>
      <c r="J112" s="48"/>
      <c r="K112" s="48"/>
      <c r="L112" s="49"/>
      <c r="M112" s="99"/>
      <c r="N112" s="100"/>
      <c r="O112" s="100"/>
      <c r="P112" s="100"/>
      <c r="Q112" s="100"/>
      <c r="R112" s="134"/>
      <c r="S112" s="137"/>
      <c r="T112" s="106"/>
      <c r="U112" s="106"/>
      <c r="V112" s="110"/>
      <c r="W112" s="106"/>
      <c r="X112" s="117"/>
      <c r="Y112" s="118"/>
      <c r="Z112" s="119"/>
      <c r="AA112" s="126"/>
      <c r="AB112" s="127"/>
      <c r="AC112" s="127"/>
      <c r="AD112" s="127"/>
      <c r="AE112" s="128"/>
      <c r="AF112" s="106"/>
      <c r="AG112" s="137"/>
      <c r="AH112" s="106"/>
      <c r="AI112" s="106"/>
      <c r="AJ112" s="110"/>
      <c r="AK112" s="106"/>
      <c r="AL112" s="117"/>
      <c r="AM112" s="118"/>
      <c r="AN112" s="119"/>
      <c r="AO112" s="126"/>
      <c r="AP112" s="127"/>
      <c r="AQ112" s="127"/>
      <c r="AR112" s="127"/>
      <c r="AS112" s="128"/>
      <c r="AY112" s="142"/>
      <c r="AZ112" s="132"/>
    </row>
    <row r="113" spans="1:54" s="2" customFormat="1" ht="10.5" customHeight="1" x14ac:dyDescent="0.15">
      <c r="A113" s="50"/>
      <c r="B113" s="48"/>
      <c r="C113" s="48"/>
      <c r="D113" s="48"/>
      <c r="E113" s="48"/>
      <c r="F113" s="48"/>
      <c r="G113" s="48"/>
      <c r="H113" s="48"/>
      <c r="I113" s="48"/>
      <c r="J113" s="48"/>
      <c r="K113" s="48"/>
      <c r="L113" s="49"/>
      <c r="M113" s="99"/>
      <c r="N113" s="100"/>
      <c r="O113" s="100"/>
      <c r="P113" s="100"/>
      <c r="Q113" s="100"/>
      <c r="R113" s="134"/>
      <c r="S113" s="137"/>
      <c r="T113" s="106"/>
      <c r="U113" s="106"/>
      <c r="V113" s="110"/>
      <c r="W113" s="106"/>
      <c r="X113" s="117"/>
      <c r="Y113" s="118"/>
      <c r="Z113" s="119"/>
      <c r="AA113" s="126"/>
      <c r="AB113" s="127"/>
      <c r="AC113" s="127"/>
      <c r="AD113" s="127"/>
      <c r="AE113" s="128"/>
      <c r="AF113" s="106"/>
      <c r="AG113" s="137"/>
      <c r="AH113" s="106"/>
      <c r="AI113" s="106"/>
      <c r="AJ113" s="110"/>
      <c r="AK113" s="106"/>
      <c r="AL113" s="117"/>
      <c r="AM113" s="118"/>
      <c r="AN113" s="119"/>
      <c r="AO113" s="126"/>
      <c r="AP113" s="127"/>
      <c r="AQ113" s="127"/>
      <c r="AR113" s="127"/>
      <c r="AS113" s="128"/>
      <c r="AY113" s="142"/>
      <c r="AZ113" s="132"/>
    </row>
    <row r="114" spans="1:54" ht="10.5" customHeight="1" x14ac:dyDescent="0.15">
      <c r="A114" s="50"/>
      <c r="B114" s="48"/>
      <c r="C114" s="48"/>
      <c r="D114" s="48"/>
      <c r="E114" s="48"/>
      <c r="F114" s="48"/>
      <c r="G114" s="48"/>
      <c r="H114" s="48"/>
      <c r="I114" s="48"/>
      <c r="J114" s="48"/>
      <c r="K114" s="48"/>
      <c r="L114" s="49"/>
      <c r="M114" s="99"/>
      <c r="N114" s="100"/>
      <c r="O114" s="100"/>
      <c r="P114" s="100"/>
      <c r="Q114" s="100"/>
      <c r="R114" s="135"/>
      <c r="S114" s="138"/>
      <c r="T114" s="107"/>
      <c r="U114" s="107"/>
      <c r="V114" s="112"/>
      <c r="W114" s="107"/>
      <c r="X114" s="139"/>
      <c r="Y114" s="140"/>
      <c r="Z114" s="141"/>
      <c r="AA114" s="129"/>
      <c r="AB114" s="130"/>
      <c r="AC114" s="130"/>
      <c r="AD114" s="130"/>
      <c r="AE114" s="131"/>
      <c r="AF114" s="107"/>
      <c r="AG114" s="138"/>
      <c r="AH114" s="107"/>
      <c r="AI114" s="107"/>
      <c r="AJ114" s="112"/>
      <c r="AK114" s="107"/>
      <c r="AL114" s="139"/>
      <c r="AM114" s="140"/>
      <c r="AN114" s="141"/>
      <c r="AO114" s="129"/>
      <c r="AP114" s="130"/>
      <c r="AQ114" s="130"/>
      <c r="AR114" s="130"/>
      <c r="AS114" s="131"/>
      <c r="AU114" s="5"/>
      <c r="AV114" s="5"/>
      <c r="AW114" s="5"/>
      <c r="AY114" s="142"/>
      <c r="AZ114" s="132"/>
    </row>
    <row r="115" spans="1:54" ht="10.5" customHeight="1" x14ac:dyDescent="0.15">
      <c r="A115" s="50"/>
      <c r="B115" s="48"/>
      <c r="C115" s="48"/>
      <c r="D115" s="48"/>
      <c r="E115" s="48"/>
      <c r="F115" s="48"/>
      <c r="G115" s="48"/>
      <c r="H115" s="48"/>
      <c r="I115" s="48"/>
      <c r="J115" s="48"/>
      <c r="K115" s="48"/>
      <c r="L115" s="49"/>
      <c r="M115" s="99"/>
      <c r="N115" s="100"/>
      <c r="O115" s="100"/>
      <c r="P115" s="100"/>
      <c r="Q115" s="100"/>
      <c r="R115" s="133">
        <v>5</v>
      </c>
      <c r="S115" s="136" t="s">
        <v>2</v>
      </c>
      <c r="T115" s="105">
        <v>30</v>
      </c>
      <c r="U115" s="105" t="s">
        <v>1</v>
      </c>
      <c r="V115" s="108" t="s">
        <v>0</v>
      </c>
      <c r="W115" s="105"/>
      <c r="X115" s="114" t="s">
        <v>51</v>
      </c>
      <c r="Y115" s="115"/>
      <c r="Z115" s="116"/>
      <c r="AA115" s="123">
        <v>3.4</v>
      </c>
      <c r="AB115" s="124"/>
      <c r="AC115" s="124"/>
      <c r="AD115" s="124"/>
      <c r="AE115" s="125"/>
      <c r="AF115" s="105">
        <v>6</v>
      </c>
      <c r="AG115" s="136" t="s">
        <v>2</v>
      </c>
      <c r="AH115" s="105">
        <v>19</v>
      </c>
      <c r="AI115" s="105" t="s">
        <v>1</v>
      </c>
      <c r="AJ115" s="108" t="s">
        <v>3</v>
      </c>
      <c r="AK115" s="105"/>
      <c r="AL115" s="114" t="s">
        <v>51</v>
      </c>
      <c r="AM115" s="115"/>
      <c r="AN115" s="116"/>
      <c r="AO115" s="123">
        <v>3.4</v>
      </c>
      <c r="AP115" s="124"/>
      <c r="AQ115" s="124"/>
      <c r="AR115" s="124"/>
      <c r="AS115" s="125"/>
      <c r="AT115" s="32"/>
      <c r="AU115" s="2"/>
      <c r="AV115" s="2"/>
      <c r="AW115" s="2"/>
      <c r="AX115" s="2"/>
      <c r="AY115" s="142"/>
      <c r="AZ115" s="132" t="str">
        <f>IF(AY115="●",IF(D115="定","-",D115),"-")</f>
        <v>-</v>
      </c>
      <c r="BA115" s="33"/>
      <c r="BB115" s="33"/>
    </row>
    <row r="116" spans="1:54" ht="10.5" customHeight="1" x14ac:dyDescent="0.15">
      <c r="A116" s="50"/>
      <c r="B116" s="48"/>
      <c r="C116" s="48"/>
      <c r="D116" s="48"/>
      <c r="E116" s="48"/>
      <c r="F116" s="48"/>
      <c r="G116" s="48"/>
      <c r="H116" s="48"/>
      <c r="I116" s="48"/>
      <c r="J116" s="48"/>
      <c r="K116" s="48"/>
      <c r="L116" s="49"/>
      <c r="M116" s="99"/>
      <c r="N116" s="100"/>
      <c r="O116" s="100"/>
      <c r="P116" s="100"/>
      <c r="Q116" s="100"/>
      <c r="R116" s="134"/>
      <c r="S116" s="137"/>
      <c r="T116" s="106"/>
      <c r="U116" s="106"/>
      <c r="V116" s="110"/>
      <c r="W116" s="106"/>
      <c r="X116" s="117"/>
      <c r="Y116" s="118"/>
      <c r="Z116" s="119"/>
      <c r="AA116" s="126"/>
      <c r="AB116" s="127"/>
      <c r="AC116" s="127"/>
      <c r="AD116" s="127"/>
      <c r="AE116" s="128"/>
      <c r="AF116" s="106"/>
      <c r="AG116" s="137"/>
      <c r="AH116" s="106"/>
      <c r="AI116" s="106"/>
      <c r="AJ116" s="110"/>
      <c r="AK116" s="106"/>
      <c r="AL116" s="117"/>
      <c r="AM116" s="118"/>
      <c r="AN116" s="119"/>
      <c r="AO116" s="126"/>
      <c r="AP116" s="127"/>
      <c r="AQ116" s="127"/>
      <c r="AR116" s="127"/>
      <c r="AS116" s="128"/>
      <c r="AU116" s="5"/>
      <c r="AV116" s="5"/>
      <c r="AW116" s="5"/>
      <c r="AY116" s="142"/>
      <c r="AZ116" s="132"/>
      <c r="BA116" s="33"/>
      <c r="BB116" s="33"/>
    </row>
    <row r="117" spans="1:54" ht="10.5" customHeight="1" x14ac:dyDescent="0.15">
      <c r="A117" s="50"/>
      <c r="B117" s="48"/>
      <c r="C117" s="48"/>
      <c r="D117" s="48"/>
      <c r="E117" s="48"/>
      <c r="F117" s="48"/>
      <c r="G117" s="48"/>
      <c r="H117" s="48"/>
      <c r="I117" s="48"/>
      <c r="J117" s="48"/>
      <c r="K117" s="48"/>
      <c r="L117" s="49"/>
      <c r="M117" s="99"/>
      <c r="N117" s="100"/>
      <c r="O117" s="100"/>
      <c r="P117" s="100"/>
      <c r="Q117" s="100"/>
      <c r="R117" s="134"/>
      <c r="S117" s="137"/>
      <c r="T117" s="106"/>
      <c r="U117" s="106"/>
      <c r="V117" s="110"/>
      <c r="W117" s="106"/>
      <c r="X117" s="117"/>
      <c r="Y117" s="118"/>
      <c r="Z117" s="119"/>
      <c r="AA117" s="126"/>
      <c r="AB117" s="127"/>
      <c r="AC117" s="127"/>
      <c r="AD117" s="127"/>
      <c r="AE117" s="128"/>
      <c r="AF117" s="106"/>
      <c r="AG117" s="137"/>
      <c r="AH117" s="106"/>
      <c r="AI117" s="106"/>
      <c r="AJ117" s="110"/>
      <c r="AK117" s="106"/>
      <c r="AL117" s="117"/>
      <c r="AM117" s="118"/>
      <c r="AN117" s="119"/>
      <c r="AO117" s="126"/>
      <c r="AP117" s="127"/>
      <c r="AQ117" s="127"/>
      <c r="AR117" s="127"/>
      <c r="AS117" s="128"/>
      <c r="AU117" s="5"/>
      <c r="AV117" s="5"/>
      <c r="AW117" s="5"/>
      <c r="AY117" s="142"/>
      <c r="AZ117" s="132"/>
      <c r="BA117" s="33"/>
      <c r="BB117" s="33"/>
    </row>
    <row r="118" spans="1:54" ht="10.5" customHeight="1" thickBot="1" x14ac:dyDescent="0.2">
      <c r="A118" s="51"/>
      <c r="B118" s="52"/>
      <c r="C118" s="52"/>
      <c r="D118" s="52"/>
      <c r="E118" s="52"/>
      <c r="F118" s="52"/>
      <c r="G118" s="52"/>
      <c r="H118" s="52"/>
      <c r="I118" s="52"/>
      <c r="J118" s="52"/>
      <c r="K118" s="52"/>
      <c r="L118" s="53"/>
      <c r="M118" s="102"/>
      <c r="N118" s="103"/>
      <c r="O118" s="103"/>
      <c r="P118" s="103"/>
      <c r="Q118" s="103"/>
      <c r="R118" s="135"/>
      <c r="S118" s="138"/>
      <c r="T118" s="107"/>
      <c r="U118" s="107"/>
      <c r="V118" s="112"/>
      <c r="W118" s="107"/>
      <c r="X118" s="139"/>
      <c r="Y118" s="140"/>
      <c r="Z118" s="141"/>
      <c r="AA118" s="129"/>
      <c r="AB118" s="130"/>
      <c r="AC118" s="130"/>
      <c r="AD118" s="130"/>
      <c r="AE118" s="131"/>
      <c r="AF118" s="107"/>
      <c r="AG118" s="138"/>
      <c r="AH118" s="107"/>
      <c r="AI118" s="107"/>
      <c r="AJ118" s="112"/>
      <c r="AK118" s="107"/>
      <c r="AL118" s="139"/>
      <c r="AM118" s="140"/>
      <c r="AN118" s="141"/>
      <c r="AO118" s="129"/>
      <c r="AP118" s="130"/>
      <c r="AQ118" s="130"/>
      <c r="AR118" s="130"/>
      <c r="AS118" s="131"/>
      <c r="AU118" s="5"/>
      <c r="AV118" s="5"/>
      <c r="AW118" s="5"/>
      <c r="AY118" s="142"/>
      <c r="AZ118" s="132"/>
      <c r="BA118" s="33"/>
      <c r="BB118" s="33"/>
    </row>
    <row r="119" spans="1:54" ht="10.5" customHeight="1" x14ac:dyDescent="0.15">
      <c r="R119" s="133">
        <v>5</v>
      </c>
      <c r="S119" s="136" t="s">
        <v>2</v>
      </c>
      <c r="T119" s="105">
        <v>31</v>
      </c>
      <c r="U119" s="105" t="s">
        <v>1</v>
      </c>
      <c r="V119" s="108" t="s">
        <v>8</v>
      </c>
      <c r="W119" s="109"/>
      <c r="X119" s="114" t="s">
        <v>51</v>
      </c>
      <c r="Y119" s="115"/>
      <c r="Z119" s="116"/>
      <c r="AA119" s="123">
        <v>3.4</v>
      </c>
      <c r="AB119" s="124"/>
      <c r="AC119" s="124"/>
      <c r="AD119" s="124"/>
      <c r="AE119" s="125"/>
      <c r="AF119" s="133">
        <v>6</v>
      </c>
      <c r="AG119" s="136" t="s">
        <v>2</v>
      </c>
      <c r="AH119" s="105">
        <v>20</v>
      </c>
      <c r="AI119" s="105" t="s">
        <v>1</v>
      </c>
      <c r="AJ119" s="108" t="s">
        <v>0</v>
      </c>
      <c r="AK119" s="109"/>
      <c r="AL119" s="114" t="s">
        <v>51</v>
      </c>
      <c r="AM119" s="115"/>
      <c r="AN119" s="116"/>
      <c r="AO119" s="123">
        <v>3.4</v>
      </c>
      <c r="AP119" s="124"/>
      <c r="AQ119" s="124"/>
      <c r="AR119" s="124"/>
      <c r="AS119" s="125"/>
      <c r="AU119" s="5"/>
      <c r="AV119" s="5"/>
      <c r="AW119" s="5"/>
      <c r="AY119" s="142"/>
      <c r="AZ119" s="132" t="str">
        <f>IF(AY119="●",IF(D119="定","-",D119),"-")</f>
        <v>-</v>
      </c>
      <c r="BA119" s="33"/>
      <c r="BB119" s="33"/>
    </row>
    <row r="120" spans="1:54" ht="10.5" customHeight="1" x14ac:dyDescent="0.15">
      <c r="R120" s="134"/>
      <c r="S120" s="137"/>
      <c r="T120" s="106"/>
      <c r="U120" s="106"/>
      <c r="V120" s="110"/>
      <c r="W120" s="111"/>
      <c r="X120" s="117"/>
      <c r="Y120" s="118"/>
      <c r="Z120" s="119"/>
      <c r="AA120" s="126"/>
      <c r="AB120" s="127"/>
      <c r="AC120" s="127"/>
      <c r="AD120" s="127"/>
      <c r="AE120" s="128"/>
      <c r="AF120" s="134"/>
      <c r="AG120" s="137"/>
      <c r="AH120" s="106"/>
      <c r="AI120" s="106"/>
      <c r="AJ120" s="110"/>
      <c r="AK120" s="111"/>
      <c r="AL120" s="117"/>
      <c r="AM120" s="118"/>
      <c r="AN120" s="119"/>
      <c r="AO120" s="126"/>
      <c r="AP120" s="127"/>
      <c r="AQ120" s="127"/>
      <c r="AR120" s="127"/>
      <c r="AS120" s="128"/>
      <c r="AU120" s="5"/>
      <c r="AV120" s="5"/>
      <c r="AW120" s="5"/>
      <c r="AY120" s="142"/>
      <c r="AZ120" s="132"/>
      <c r="BA120" s="33"/>
      <c r="BB120" s="33"/>
    </row>
    <row r="121" spans="1:54" ht="10.5" customHeight="1" x14ac:dyDescent="0.15">
      <c r="R121" s="134"/>
      <c r="S121" s="137"/>
      <c r="T121" s="106"/>
      <c r="U121" s="106"/>
      <c r="V121" s="110"/>
      <c r="W121" s="111"/>
      <c r="X121" s="117"/>
      <c r="Y121" s="118"/>
      <c r="Z121" s="119"/>
      <c r="AA121" s="126"/>
      <c r="AB121" s="127"/>
      <c r="AC121" s="127"/>
      <c r="AD121" s="127"/>
      <c r="AE121" s="128"/>
      <c r="AF121" s="134"/>
      <c r="AG121" s="137"/>
      <c r="AH121" s="106"/>
      <c r="AI121" s="106"/>
      <c r="AJ121" s="110"/>
      <c r="AK121" s="111"/>
      <c r="AL121" s="117"/>
      <c r="AM121" s="118"/>
      <c r="AN121" s="119"/>
      <c r="AO121" s="126"/>
      <c r="AP121" s="127"/>
      <c r="AQ121" s="127"/>
      <c r="AR121" s="127"/>
      <c r="AS121" s="128"/>
      <c r="AU121" s="5"/>
      <c r="AV121" s="5"/>
      <c r="AW121" s="5"/>
      <c r="AY121" s="142"/>
      <c r="AZ121" s="132"/>
      <c r="BA121" s="33"/>
      <c r="BB121" s="33"/>
    </row>
    <row r="122" spans="1:54" ht="10.5" customHeight="1" thickBot="1" x14ac:dyDescent="0.2">
      <c r="R122" s="135"/>
      <c r="S122" s="138"/>
      <c r="T122" s="107"/>
      <c r="U122" s="107"/>
      <c r="V122" s="112"/>
      <c r="W122" s="113"/>
      <c r="X122" s="120"/>
      <c r="Y122" s="121"/>
      <c r="Z122" s="122"/>
      <c r="AA122" s="129"/>
      <c r="AB122" s="130"/>
      <c r="AC122" s="130"/>
      <c r="AD122" s="130"/>
      <c r="AE122" s="131"/>
      <c r="AF122" s="135"/>
      <c r="AG122" s="138"/>
      <c r="AH122" s="107"/>
      <c r="AI122" s="107"/>
      <c r="AJ122" s="112"/>
      <c r="AK122" s="113"/>
      <c r="AL122" s="120"/>
      <c r="AM122" s="121"/>
      <c r="AN122" s="122"/>
      <c r="AO122" s="129"/>
      <c r="AP122" s="130"/>
      <c r="AQ122" s="130"/>
      <c r="AR122" s="130"/>
      <c r="AS122" s="131"/>
      <c r="AU122" s="5"/>
      <c r="AV122" s="5"/>
      <c r="AW122" s="5"/>
      <c r="AY122" s="142"/>
      <c r="AZ122" s="132"/>
      <c r="BA122" s="33"/>
      <c r="BB122" s="33"/>
    </row>
    <row r="123" spans="1:54" ht="9" customHeight="1" x14ac:dyDescent="0.15">
      <c r="R123" s="46" t="s">
        <v>39</v>
      </c>
      <c r="S123" s="91"/>
      <c r="T123" s="91"/>
      <c r="U123" s="91"/>
      <c r="V123" s="91"/>
      <c r="W123" s="91"/>
      <c r="X123" s="92"/>
      <c r="Y123" s="92"/>
      <c r="Z123" s="92"/>
      <c r="AA123" s="96">
        <f>SUM(AA43:AE122)</f>
        <v>67.999999999999986</v>
      </c>
      <c r="AB123" s="97"/>
      <c r="AC123" s="97"/>
      <c r="AD123" s="97"/>
      <c r="AE123" s="98"/>
      <c r="AF123" s="46" t="s">
        <v>40</v>
      </c>
      <c r="AG123" s="91"/>
      <c r="AH123" s="91"/>
      <c r="AI123" s="91"/>
      <c r="AJ123" s="91"/>
      <c r="AK123" s="91"/>
      <c r="AL123" s="92"/>
      <c r="AM123" s="92"/>
      <c r="AN123" s="92"/>
      <c r="AO123" s="96">
        <f>SUM(AO43:AS122)</f>
        <v>67.999999999999986</v>
      </c>
      <c r="AP123" s="97"/>
      <c r="AQ123" s="97"/>
      <c r="AR123" s="97"/>
      <c r="AS123" s="98"/>
      <c r="AU123" s="5"/>
      <c r="AV123" s="5"/>
      <c r="AW123" s="5"/>
      <c r="AZ123" s="33"/>
      <c r="BA123" s="33"/>
      <c r="BB123" s="33"/>
    </row>
    <row r="124" spans="1:54" ht="9" customHeight="1" x14ac:dyDescent="0.15">
      <c r="R124" s="93"/>
      <c r="S124" s="92"/>
      <c r="T124" s="92"/>
      <c r="U124" s="92"/>
      <c r="V124" s="92"/>
      <c r="W124" s="92"/>
      <c r="X124" s="92"/>
      <c r="Y124" s="92"/>
      <c r="Z124" s="92"/>
      <c r="AA124" s="99"/>
      <c r="AB124" s="100"/>
      <c r="AC124" s="100"/>
      <c r="AD124" s="100"/>
      <c r="AE124" s="101"/>
      <c r="AF124" s="93"/>
      <c r="AG124" s="92"/>
      <c r="AH124" s="92"/>
      <c r="AI124" s="92"/>
      <c r="AJ124" s="92"/>
      <c r="AK124" s="92"/>
      <c r="AL124" s="92"/>
      <c r="AM124" s="92"/>
      <c r="AN124" s="92"/>
      <c r="AO124" s="99"/>
      <c r="AP124" s="100"/>
      <c r="AQ124" s="100"/>
      <c r="AR124" s="100"/>
      <c r="AS124" s="101"/>
      <c r="AU124" s="5"/>
      <c r="AX124" s="33"/>
    </row>
    <row r="125" spans="1:54" ht="9" customHeight="1" x14ac:dyDescent="0.15">
      <c r="R125" s="93"/>
      <c r="S125" s="92"/>
      <c r="T125" s="92"/>
      <c r="U125" s="92"/>
      <c r="V125" s="92"/>
      <c r="W125" s="92"/>
      <c r="X125" s="92"/>
      <c r="Y125" s="92"/>
      <c r="Z125" s="92"/>
      <c r="AA125" s="99"/>
      <c r="AB125" s="100"/>
      <c r="AC125" s="100"/>
      <c r="AD125" s="100"/>
      <c r="AE125" s="101"/>
      <c r="AF125" s="93"/>
      <c r="AG125" s="92"/>
      <c r="AH125" s="92"/>
      <c r="AI125" s="92"/>
      <c r="AJ125" s="92"/>
      <c r="AK125" s="92"/>
      <c r="AL125" s="92"/>
      <c r="AM125" s="92"/>
      <c r="AN125" s="92"/>
      <c r="AO125" s="99"/>
      <c r="AP125" s="100"/>
      <c r="AQ125" s="100"/>
      <c r="AR125" s="100"/>
      <c r="AS125" s="101"/>
      <c r="AU125" s="5"/>
      <c r="AX125" s="33"/>
    </row>
    <row r="126" spans="1:54" ht="9" customHeight="1" x14ac:dyDescent="0.15">
      <c r="R126" s="93"/>
      <c r="S126" s="92"/>
      <c r="T126" s="92"/>
      <c r="U126" s="92"/>
      <c r="V126" s="92"/>
      <c r="W126" s="92"/>
      <c r="X126" s="92"/>
      <c r="Y126" s="92"/>
      <c r="Z126" s="92"/>
      <c r="AA126" s="99"/>
      <c r="AB126" s="100"/>
      <c r="AC126" s="100"/>
      <c r="AD126" s="100"/>
      <c r="AE126" s="101"/>
      <c r="AF126" s="93"/>
      <c r="AG126" s="92"/>
      <c r="AH126" s="92"/>
      <c r="AI126" s="92"/>
      <c r="AJ126" s="92"/>
      <c r="AK126" s="92"/>
      <c r="AL126" s="92"/>
      <c r="AM126" s="92"/>
      <c r="AN126" s="92"/>
      <c r="AO126" s="99"/>
      <c r="AP126" s="100"/>
      <c r="AQ126" s="100"/>
      <c r="AR126" s="100"/>
      <c r="AS126" s="101"/>
      <c r="AU126" s="5"/>
      <c r="AX126" s="33"/>
    </row>
    <row r="127" spans="1:54" ht="9" customHeight="1" x14ac:dyDescent="0.15">
      <c r="R127" s="93"/>
      <c r="S127" s="92"/>
      <c r="T127" s="92"/>
      <c r="U127" s="92"/>
      <c r="V127" s="92"/>
      <c r="W127" s="92"/>
      <c r="X127" s="92"/>
      <c r="Y127" s="92"/>
      <c r="Z127" s="92"/>
      <c r="AA127" s="99"/>
      <c r="AB127" s="100"/>
      <c r="AC127" s="100"/>
      <c r="AD127" s="100"/>
      <c r="AE127" s="101"/>
      <c r="AF127" s="93"/>
      <c r="AG127" s="92"/>
      <c r="AH127" s="92"/>
      <c r="AI127" s="92"/>
      <c r="AJ127" s="92"/>
      <c r="AK127" s="92"/>
      <c r="AL127" s="92"/>
      <c r="AM127" s="92"/>
      <c r="AN127" s="92"/>
      <c r="AO127" s="99"/>
      <c r="AP127" s="100"/>
      <c r="AQ127" s="100"/>
      <c r="AR127" s="100"/>
      <c r="AS127" s="101"/>
      <c r="AU127" s="5"/>
      <c r="AX127" s="33"/>
    </row>
    <row r="128" spans="1:54" ht="9" customHeight="1" x14ac:dyDescent="0.15">
      <c r="R128" s="93"/>
      <c r="S128" s="92"/>
      <c r="T128" s="92"/>
      <c r="U128" s="92"/>
      <c r="V128" s="92"/>
      <c r="W128" s="92"/>
      <c r="X128" s="92"/>
      <c r="Y128" s="92"/>
      <c r="Z128" s="92"/>
      <c r="AA128" s="99"/>
      <c r="AB128" s="100"/>
      <c r="AC128" s="100"/>
      <c r="AD128" s="100"/>
      <c r="AE128" s="101"/>
      <c r="AF128" s="93"/>
      <c r="AG128" s="92"/>
      <c r="AH128" s="92"/>
      <c r="AI128" s="92"/>
      <c r="AJ128" s="92"/>
      <c r="AK128" s="92"/>
      <c r="AL128" s="92"/>
      <c r="AM128" s="92"/>
      <c r="AN128" s="92"/>
      <c r="AO128" s="99"/>
      <c r="AP128" s="100"/>
      <c r="AQ128" s="100"/>
      <c r="AR128" s="100"/>
      <c r="AS128" s="101"/>
      <c r="AU128" s="5"/>
      <c r="AX128" s="33"/>
    </row>
    <row r="129" spans="18:50" ht="9" customHeight="1" x14ac:dyDescent="0.15">
      <c r="R129" s="93"/>
      <c r="S129" s="92"/>
      <c r="T129" s="92"/>
      <c r="U129" s="92"/>
      <c r="V129" s="92"/>
      <c r="W129" s="92"/>
      <c r="X129" s="92"/>
      <c r="Y129" s="92"/>
      <c r="Z129" s="92"/>
      <c r="AA129" s="99"/>
      <c r="AB129" s="100"/>
      <c r="AC129" s="100"/>
      <c r="AD129" s="100"/>
      <c r="AE129" s="101"/>
      <c r="AF129" s="93"/>
      <c r="AG129" s="92"/>
      <c r="AH129" s="92"/>
      <c r="AI129" s="92"/>
      <c r="AJ129" s="92"/>
      <c r="AK129" s="92"/>
      <c r="AL129" s="92"/>
      <c r="AM129" s="92"/>
      <c r="AN129" s="92"/>
      <c r="AO129" s="99"/>
      <c r="AP129" s="100"/>
      <c r="AQ129" s="100"/>
      <c r="AR129" s="100"/>
      <c r="AS129" s="101"/>
      <c r="AU129" s="5"/>
      <c r="AX129" s="33"/>
    </row>
    <row r="130" spans="18:50" ht="9" customHeight="1" thickBot="1" x14ac:dyDescent="0.2">
      <c r="R130" s="94"/>
      <c r="S130" s="95"/>
      <c r="T130" s="95"/>
      <c r="U130" s="95"/>
      <c r="V130" s="95"/>
      <c r="W130" s="95"/>
      <c r="X130" s="95"/>
      <c r="Y130" s="95"/>
      <c r="Z130" s="95"/>
      <c r="AA130" s="102"/>
      <c r="AB130" s="103"/>
      <c r="AC130" s="103"/>
      <c r="AD130" s="103"/>
      <c r="AE130" s="104"/>
      <c r="AF130" s="94"/>
      <c r="AG130" s="95"/>
      <c r="AH130" s="95"/>
      <c r="AI130" s="95"/>
      <c r="AJ130" s="95"/>
      <c r="AK130" s="95"/>
      <c r="AL130" s="95"/>
      <c r="AM130" s="95"/>
      <c r="AN130" s="95"/>
      <c r="AO130" s="102"/>
      <c r="AP130" s="103"/>
      <c r="AQ130" s="103"/>
      <c r="AR130" s="103"/>
      <c r="AS130" s="104"/>
      <c r="AU130" s="5"/>
      <c r="AX130" s="33"/>
    </row>
    <row r="131" spans="18:50" x14ac:dyDescent="0.15">
      <c r="AU131" s="5"/>
      <c r="AX131" s="33"/>
    </row>
    <row r="132" spans="18:50" x14ac:dyDescent="0.15">
      <c r="AU132" s="5"/>
      <c r="AX132" s="33"/>
    </row>
    <row r="133" spans="18:50" x14ac:dyDescent="0.15">
      <c r="AS133" s="33"/>
      <c r="AT133" s="33"/>
      <c r="AV133" s="5"/>
      <c r="AW133" s="5"/>
    </row>
  </sheetData>
  <sheetProtection algorithmName="SHA-512" hashValue="xu9PT9kUpCfnUT4gqzbUTl5YeFUHxcrUqit76cfEeepVzYTFHny4XKZMpTG10iDAKqFXL0VBilJ4eSH9xF0nVw==" saltValue="KquxRbabC/QlUCXDNUSPYw==" spinCount="100000" sheet="1" objects="1" scenarios="1"/>
  <mergeCells count="528">
    <mergeCell ref="A2:H2"/>
    <mergeCell ref="A3:AS3"/>
    <mergeCell ref="C6:K7"/>
    <mergeCell ref="L6:AP7"/>
    <mergeCell ref="AA12:AM12"/>
    <mergeCell ref="AN12:AR12"/>
    <mergeCell ref="AT12:AU12"/>
    <mergeCell ref="AT9:AU10"/>
    <mergeCell ref="AV9:BA9"/>
    <mergeCell ref="A10:E10"/>
    <mergeCell ref="F10:Z10"/>
    <mergeCell ref="AA10:AR11"/>
    <mergeCell ref="AV10:AW10"/>
    <mergeCell ref="AX10:AY10"/>
    <mergeCell ref="AZ10:BA10"/>
    <mergeCell ref="A11:E12"/>
    <mergeCell ref="F11:Z12"/>
    <mergeCell ref="AT13:AU13"/>
    <mergeCell ref="AV13:AW13"/>
    <mergeCell ref="AX13:AY13"/>
    <mergeCell ref="AZ13:BA13"/>
    <mergeCell ref="AT14:AU15"/>
    <mergeCell ref="AV14:AW15"/>
    <mergeCell ref="AX14:AY15"/>
    <mergeCell ref="AZ14:BA15"/>
    <mergeCell ref="AT11:AU11"/>
    <mergeCell ref="AV11:AW11"/>
    <mergeCell ref="AX11:AY11"/>
    <mergeCell ref="AZ11:BA11"/>
    <mergeCell ref="AV12:AW12"/>
    <mergeCell ref="AX12:AY12"/>
    <mergeCell ref="AZ12:BA12"/>
    <mergeCell ref="C15:R16"/>
    <mergeCell ref="S15:AO16"/>
    <mergeCell ref="AT16:AU17"/>
    <mergeCell ref="AV16:AW17"/>
    <mergeCell ref="AX16:AY17"/>
    <mergeCell ref="AZ16:BA17"/>
    <mergeCell ref="C17:R20"/>
    <mergeCell ref="S17:AO20"/>
    <mergeCell ref="AT18:AU19"/>
    <mergeCell ref="AV18:BA19"/>
    <mergeCell ref="A38:F42"/>
    <mergeCell ref="G38:I42"/>
    <mergeCell ref="C21:AO21"/>
    <mergeCell ref="D24:AR24"/>
    <mergeCell ref="D26:AR26"/>
    <mergeCell ref="D27:AR27"/>
    <mergeCell ref="C31:M33"/>
    <mergeCell ref="N31:AI33"/>
    <mergeCell ref="AJ31:AQ37"/>
    <mergeCell ref="C34:H36"/>
    <mergeCell ref="I34:M36"/>
    <mergeCell ref="N34:S36"/>
    <mergeCell ref="T34:X36"/>
    <mergeCell ref="Y34:AD36"/>
    <mergeCell ref="AE34:AI36"/>
    <mergeCell ref="A43:A46"/>
    <mergeCell ref="B43:B46"/>
    <mergeCell ref="C43:C46"/>
    <mergeCell ref="D43:D46"/>
    <mergeCell ref="E43:F46"/>
    <mergeCell ref="G43:I46"/>
    <mergeCell ref="M43:Q46"/>
    <mergeCell ref="R43:R46"/>
    <mergeCell ref="AO43:AS46"/>
    <mergeCell ref="AY43:AY46"/>
    <mergeCell ref="AZ43:AZ46"/>
    <mergeCell ref="A47:A50"/>
    <mergeCell ref="B47:B50"/>
    <mergeCell ref="C47:C50"/>
    <mergeCell ref="D47:D50"/>
    <mergeCell ref="E47:F50"/>
    <mergeCell ref="G47:I50"/>
    <mergeCell ref="M47:Q50"/>
    <mergeCell ref="AF43:AF46"/>
    <mergeCell ref="AG43:AG46"/>
    <mergeCell ref="AH43:AH46"/>
    <mergeCell ref="AI43:AI46"/>
    <mergeCell ref="AJ43:AK46"/>
    <mergeCell ref="AL43:AN46"/>
    <mergeCell ref="S43:S46"/>
    <mergeCell ref="T43:T46"/>
    <mergeCell ref="U43:U46"/>
    <mergeCell ref="V43:W46"/>
    <mergeCell ref="X43:Z46"/>
    <mergeCell ref="AA43:AE46"/>
    <mergeCell ref="AL47:AN50"/>
    <mergeCell ref="AO47:AS50"/>
    <mergeCell ref="AY47:AY50"/>
    <mergeCell ref="AZ47:AZ50"/>
    <mergeCell ref="A51:A54"/>
    <mergeCell ref="B51:B54"/>
    <mergeCell ref="C51:C54"/>
    <mergeCell ref="D51:D54"/>
    <mergeCell ref="E51:F54"/>
    <mergeCell ref="G51:I54"/>
    <mergeCell ref="AA47:AE50"/>
    <mergeCell ref="AF47:AF50"/>
    <mergeCell ref="AG47:AG50"/>
    <mergeCell ref="AH47:AH50"/>
    <mergeCell ref="AI47:AI50"/>
    <mergeCell ref="AJ47:AK50"/>
    <mergeCell ref="R47:R50"/>
    <mergeCell ref="S47:S50"/>
    <mergeCell ref="T47:T50"/>
    <mergeCell ref="U47:U50"/>
    <mergeCell ref="V47:W50"/>
    <mergeCell ref="X47:Z50"/>
    <mergeCell ref="AJ51:AK54"/>
    <mergeCell ref="AL51:AN54"/>
    <mergeCell ref="AO51:AS54"/>
    <mergeCell ref="AY51:AY54"/>
    <mergeCell ref="AZ51:AZ54"/>
    <mergeCell ref="A55:A58"/>
    <mergeCell ref="B55:B58"/>
    <mergeCell ref="C55:C58"/>
    <mergeCell ref="D55:D58"/>
    <mergeCell ref="E55:F58"/>
    <mergeCell ref="X51:Z54"/>
    <mergeCell ref="AA51:AE54"/>
    <mergeCell ref="AF51:AF54"/>
    <mergeCell ref="AG51:AG54"/>
    <mergeCell ref="G55:I58"/>
    <mergeCell ref="AH51:AH54"/>
    <mergeCell ref="AI51:AI54"/>
    <mergeCell ref="M51:Q54"/>
    <mergeCell ref="R51:R54"/>
    <mergeCell ref="S51:S54"/>
    <mergeCell ref="T51:T54"/>
    <mergeCell ref="U51:U54"/>
    <mergeCell ref="V51:W54"/>
    <mergeCell ref="AZ55:AZ58"/>
    <mergeCell ref="V55:W58"/>
    <mergeCell ref="X55:Z58"/>
    <mergeCell ref="AA55:AE58"/>
    <mergeCell ref="AF55:AF58"/>
    <mergeCell ref="AG55:AG58"/>
    <mergeCell ref="AH55:AH58"/>
    <mergeCell ref="M55:Q58"/>
    <mergeCell ref="R55:R58"/>
    <mergeCell ref="S55:S58"/>
    <mergeCell ref="T55:T58"/>
    <mergeCell ref="U55:U58"/>
    <mergeCell ref="C59:C62"/>
    <mergeCell ref="D59:D62"/>
    <mergeCell ref="E59:F62"/>
    <mergeCell ref="G59:I62"/>
    <mergeCell ref="AI55:AI58"/>
    <mergeCell ref="AJ55:AK58"/>
    <mergeCell ref="AL55:AN58"/>
    <mergeCell ref="AO55:AS58"/>
    <mergeCell ref="AY55:AY58"/>
    <mergeCell ref="AJ59:AK62"/>
    <mergeCell ref="AL59:AN62"/>
    <mergeCell ref="AO59:AS62"/>
    <mergeCell ref="AY59:AY62"/>
    <mergeCell ref="AZ59:AZ62"/>
    <mergeCell ref="A63:A66"/>
    <mergeCell ref="B63:B66"/>
    <mergeCell ref="C63:C66"/>
    <mergeCell ref="D63:D66"/>
    <mergeCell ref="E63:F66"/>
    <mergeCell ref="X59:Z62"/>
    <mergeCell ref="AA59:AE62"/>
    <mergeCell ref="AF59:AF62"/>
    <mergeCell ref="AG59:AG62"/>
    <mergeCell ref="AH59:AH62"/>
    <mergeCell ref="AI59:AI62"/>
    <mergeCell ref="M59:Q62"/>
    <mergeCell ref="R59:R62"/>
    <mergeCell ref="S59:S62"/>
    <mergeCell ref="T59:T62"/>
    <mergeCell ref="U59:U62"/>
    <mergeCell ref="V59:W62"/>
    <mergeCell ref="A59:A62"/>
    <mergeCell ref="B59:B62"/>
    <mergeCell ref="AZ63:AZ66"/>
    <mergeCell ref="V63:W66"/>
    <mergeCell ref="X63:Z66"/>
    <mergeCell ref="AA63:AE66"/>
    <mergeCell ref="C67:C70"/>
    <mergeCell ref="D67:D70"/>
    <mergeCell ref="E67:F70"/>
    <mergeCell ref="G67:I70"/>
    <mergeCell ref="AI63:AI66"/>
    <mergeCell ref="AJ63:AK66"/>
    <mergeCell ref="AL63:AN66"/>
    <mergeCell ref="AO63:AS66"/>
    <mergeCell ref="AY63:AY66"/>
    <mergeCell ref="AJ67:AK70"/>
    <mergeCell ref="AL67:AN70"/>
    <mergeCell ref="AO67:AS70"/>
    <mergeCell ref="AY67:AY70"/>
    <mergeCell ref="AF63:AF66"/>
    <mergeCell ref="AG63:AG66"/>
    <mergeCell ref="AH63:AH66"/>
    <mergeCell ref="G63:I66"/>
    <mergeCell ref="M63:Q66"/>
    <mergeCell ref="R63:R66"/>
    <mergeCell ref="S63:S66"/>
    <mergeCell ref="T63:T66"/>
    <mergeCell ref="U63:U66"/>
    <mergeCell ref="AZ67:AZ70"/>
    <mergeCell ref="A71:A74"/>
    <mergeCell ref="B71:B74"/>
    <mergeCell ref="C71:C74"/>
    <mergeCell ref="D71:D74"/>
    <mergeCell ref="E71:F74"/>
    <mergeCell ref="X67:Z70"/>
    <mergeCell ref="AA67:AE70"/>
    <mergeCell ref="AF67:AF70"/>
    <mergeCell ref="AG67:AG70"/>
    <mergeCell ref="AH67:AH70"/>
    <mergeCell ref="AI67:AI70"/>
    <mergeCell ref="M67:Q70"/>
    <mergeCell ref="R67:R70"/>
    <mergeCell ref="S67:S70"/>
    <mergeCell ref="T67:T70"/>
    <mergeCell ref="U67:U70"/>
    <mergeCell ref="V67:W70"/>
    <mergeCell ref="A67:A70"/>
    <mergeCell ref="B67:B70"/>
    <mergeCell ref="AZ71:AZ74"/>
    <mergeCell ref="V71:W74"/>
    <mergeCell ref="X71:Z74"/>
    <mergeCell ref="AA71:AE74"/>
    <mergeCell ref="C75:C78"/>
    <mergeCell ref="D75:D78"/>
    <mergeCell ref="E75:F78"/>
    <mergeCell ref="G75:I78"/>
    <mergeCell ref="AI71:AI74"/>
    <mergeCell ref="AJ71:AK74"/>
    <mergeCell ref="AL71:AN74"/>
    <mergeCell ref="AO71:AS74"/>
    <mergeCell ref="AY71:AY74"/>
    <mergeCell ref="AJ75:AK78"/>
    <mergeCell ref="AL75:AN78"/>
    <mergeCell ref="AO75:AS78"/>
    <mergeCell ref="AY75:AY78"/>
    <mergeCell ref="AF71:AF74"/>
    <mergeCell ref="AG71:AG74"/>
    <mergeCell ref="AH71:AH74"/>
    <mergeCell ref="G71:I74"/>
    <mergeCell ref="M71:Q74"/>
    <mergeCell ref="R71:R74"/>
    <mergeCell ref="S71:S74"/>
    <mergeCell ref="T71:T74"/>
    <mergeCell ref="U71:U74"/>
    <mergeCell ref="AZ75:AZ78"/>
    <mergeCell ref="A79:A82"/>
    <mergeCell ref="B79:B82"/>
    <mergeCell ref="C79:C82"/>
    <mergeCell ref="D79:D82"/>
    <mergeCell ref="E79:F82"/>
    <mergeCell ref="X75:Z78"/>
    <mergeCell ref="AA75:AE78"/>
    <mergeCell ref="AF75:AF78"/>
    <mergeCell ref="AG75:AG78"/>
    <mergeCell ref="AH75:AH78"/>
    <mergeCell ref="AI75:AI78"/>
    <mergeCell ref="M75:Q78"/>
    <mergeCell ref="R75:R78"/>
    <mergeCell ref="S75:S78"/>
    <mergeCell ref="T75:T78"/>
    <mergeCell ref="U75:U78"/>
    <mergeCell ref="V75:W78"/>
    <mergeCell ref="A75:A78"/>
    <mergeCell ref="B75:B78"/>
    <mergeCell ref="AZ79:AZ82"/>
    <mergeCell ref="V79:W82"/>
    <mergeCell ref="X79:Z82"/>
    <mergeCell ref="AA79:AE82"/>
    <mergeCell ref="C83:C86"/>
    <mergeCell ref="D83:D86"/>
    <mergeCell ref="E83:F86"/>
    <mergeCell ref="G83:I86"/>
    <mergeCell ref="AI79:AI82"/>
    <mergeCell ref="AJ79:AK82"/>
    <mergeCell ref="AL79:AN82"/>
    <mergeCell ref="AO79:AS82"/>
    <mergeCell ref="AY79:AY82"/>
    <mergeCell ref="AJ83:AK86"/>
    <mergeCell ref="AL83:AN86"/>
    <mergeCell ref="AO83:AS86"/>
    <mergeCell ref="AY83:AY86"/>
    <mergeCell ref="AF79:AF82"/>
    <mergeCell ref="AG79:AG82"/>
    <mergeCell ref="AH79:AH82"/>
    <mergeCell ref="G79:I82"/>
    <mergeCell ref="M79:Q82"/>
    <mergeCell ref="R79:R82"/>
    <mergeCell ref="S79:S82"/>
    <mergeCell ref="T79:T82"/>
    <mergeCell ref="U79:U82"/>
    <mergeCell ref="J83:L86"/>
    <mergeCell ref="AZ83:AZ86"/>
    <mergeCell ref="A87:A90"/>
    <mergeCell ref="B87:B90"/>
    <mergeCell ref="C87:C90"/>
    <mergeCell ref="D87:D90"/>
    <mergeCell ref="E87:F90"/>
    <mergeCell ref="X83:Z86"/>
    <mergeCell ref="AA83:AE86"/>
    <mergeCell ref="AF83:AF86"/>
    <mergeCell ref="AG83:AG86"/>
    <mergeCell ref="AH83:AH86"/>
    <mergeCell ref="AI83:AI86"/>
    <mergeCell ref="M83:Q86"/>
    <mergeCell ref="R83:R86"/>
    <mergeCell ref="S83:S86"/>
    <mergeCell ref="T83:T86"/>
    <mergeCell ref="U83:U86"/>
    <mergeCell ref="V83:W86"/>
    <mergeCell ref="A83:A86"/>
    <mergeCell ref="B83:B86"/>
    <mergeCell ref="AZ87:AZ90"/>
    <mergeCell ref="V87:W90"/>
    <mergeCell ref="X87:Z90"/>
    <mergeCell ref="AA87:AE90"/>
    <mergeCell ref="C91:C94"/>
    <mergeCell ref="D91:D94"/>
    <mergeCell ref="E91:F94"/>
    <mergeCell ref="G91:I94"/>
    <mergeCell ref="AI87:AI90"/>
    <mergeCell ref="AJ87:AK90"/>
    <mergeCell ref="AL87:AN90"/>
    <mergeCell ref="AO87:AS90"/>
    <mergeCell ref="AY87:AY90"/>
    <mergeCell ref="AJ91:AK94"/>
    <mergeCell ref="AL91:AN94"/>
    <mergeCell ref="AO91:AS94"/>
    <mergeCell ref="AY91:AY94"/>
    <mergeCell ref="AF87:AF90"/>
    <mergeCell ref="AG87:AG90"/>
    <mergeCell ref="AH87:AH90"/>
    <mergeCell ref="G87:I90"/>
    <mergeCell ref="M87:Q90"/>
    <mergeCell ref="R87:R90"/>
    <mergeCell ref="S87:S90"/>
    <mergeCell ref="T87:T90"/>
    <mergeCell ref="U87:U90"/>
    <mergeCell ref="J87:L90"/>
    <mergeCell ref="J91:L94"/>
    <mergeCell ref="AZ91:AZ94"/>
    <mergeCell ref="A95:A98"/>
    <mergeCell ref="B95:B98"/>
    <mergeCell ref="C95:C98"/>
    <mergeCell ref="D95:D98"/>
    <mergeCell ref="E95:F98"/>
    <mergeCell ref="X91:Z94"/>
    <mergeCell ref="AA91:AE94"/>
    <mergeCell ref="AF91:AF94"/>
    <mergeCell ref="AG91:AG94"/>
    <mergeCell ref="AH91:AH94"/>
    <mergeCell ref="AI91:AI94"/>
    <mergeCell ref="M91:Q94"/>
    <mergeCell ref="R91:R94"/>
    <mergeCell ref="S91:S94"/>
    <mergeCell ref="T91:T94"/>
    <mergeCell ref="U91:U94"/>
    <mergeCell ref="V91:W94"/>
    <mergeCell ref="A91:A94"/>
    <mergeCell ref="B91:B94"/>
    <mergeCell ref="AZ95:AZ98"/>
    <mergeCell ref="V95:W98"/>
    <mergeCell ref="X95:Z98"/>
    <mergeCell ref="AA95:AE98"/>
    <mergeCell ref="AL95:AN98"/>
    <mergeCell ref="AO95:AS98"/>
    <mergeCell ref="AY95:AY98"/>
    <mergeCell ref="AJ99:AK102"/>
    <mergeCell ref="AL99:AN102"/>
    <mergeCell ref="AO99:AS102"/>
    <mergeCell ref="AY99:AY102"/>
    <mergeCell ref="AF95:AF98"/>
    <mergeCell ref="AG95:AG98"/>
    <mergeCell ref="AH95:AH98"/>
    <mergeCell ref="V103:W106"/>
    <mergeCell ref="X103:Z106"/>
    <mergeCell ref="AA103:AE106"/>
    <mergeCell ref="C99:C102"/>
    <mergeCell ref="D99:D102"/>
    <mergeCell ref="E99:F102"/>
    <mergeCell ref="G99:I102"/>
    <mergeCell ref="AI95:AI98"/>
    <mergeCell ref="AJ95:AK98"/>
    <mergeCell ref="G95:I98"/>
    <mergeCell ref="M95:Q98"/>
    <mergeCell ref="R95:R98"/>
    <mergeCell ref="S95:S98"/>
    <mergeCell ref="T95:T98"/>
    <mergeCell ref="U95:U98"/>
    <mergeCell ref="J95:L98"/>
    <mergeCell ref="J99:L102"/>
    <mergeCell ref="U103:U106"/>
    <mergeCell ref="J103:L106"/>
    <mergeCell ref="J107:L110"/>
    <mergeCell ref="AZ99:AZ102"/>
    <mergeCell ref="A103:A106"/>
    <mergeCell ref="B103:B106"/>
    <mergeCell ref="C103:C106"/>
    <mergeCell ref="D103:D106"/>
    <mergeCell ref="E103:F106"/>
    <mergeCell ref="X99:Z102"/>
    <mergeCell ref="AA99:AE102"/>
    <mergeCell ref="AF99:AF102"/>
    <mergeCell ref="AG99:AG102"/>
    <mergeCell ref="AH99:AH102"/>
    <mergeCell ref="AI99:AI102"/>
    <mergeCell ref="M99:Q102"/>
    <mergeCell ref="R99:R102"/>
    <mergeCell ref="S99:S102"/>
    <mergeCell ref="T99:T102"/>
    <mergeCell ref="U99:U102"/>
    <mergeCell ref="V99:W102"/>
    <mergeCell ref="A99:A102"/>
    <mergeCell ref="B99:B102"/>
    <mergeCell ref="AZ103:AZ106"/>
    <mergeCell ref="AL103:AN106"/>
    <mergeCell ref="AO103:AS106"/>
    <mergeCell ref="AY103:AY106"/>
    <mergeCell ref="AJ107:AK110"/>
    <mergeCell ref="AL107:AN110"/>
    <mergeCell ref="AO107:AS110"/>
    <mergeCell ref="AY107:AY110"/>
    <mergeCell ref="AF103:AF106"/>
    <mergeCell ref="AG103:AG106"/>
    <mergeCell ref="AH103:AH106"/>
    <mergeCell ref="AZ107:AZ110"/>
    <mergeCell ref="M111:Q118"/>
    <mergeCell ref="R111:R114"/>
    <mergeCell ref="S111:S114"/>
    <mergeCell ref="T111:T114"/>
    <mergeCell ref="X107:Z110"/>
    <mergeCell ref="AA107:AE110"/>
    <mergeCell ref="AF107:AF110"/>
    <mergeCell ref="AG107:AG110"/>
    <mergeCell ref="AH107:AH110"/>
    <mergeCell ref="AI107:AI110"/>
    <mergeCell ref="M107:Q110"/>
    <mergeCell ref="R107:R110"/>
    <mergeCell ref="S107:S110"/>
    <mergeCell ref="T107:T110"/>
    <mergeCell ref="U107:U110"/>
    <mergeCell ref="V107:W110"/>
    <mergeCell ref="AZ111:AZ114"/>
    <mergeCell ref="R115:R118"/>
    <mergeCell ref="S115:S118"/>
    <mergeCell ref="T115:T118"/>
    <mergeCell ref="AL111:AN114"/>
    <mergeCell ref="AO111:AS114"/>
    <mergeCell ref="AY111:AY114"/>
    <mergeCell ref="U111:U114"/>
    <mergeCell ref="V111:W114"/>
    <mergeCell ref="X111:Z114"/>
    <mergeCell ref="AA111:AE114"/>
    <mergeCell ref="AF111:AF114"/>
    <mergeCell ref="AG111:AG114"/>
    <mergeCell ref="AH111:AH114"/>
    <mergeCell ref="AI111:AI114"/>
    <mergeCell ref="AJ111:AK114"/>
    <mergeCell ref="AZ115:AZ118"/>
    <mergeCell ref="R119:R122"/>
    <mergeCell ref="S119:S122"/>
    <mergeCell ref="T119:T122"/>
    <mergeCell ref="U119:U122"/>
    <mergeCell ref="V119:W122"/>
    <mergeCell ref="X119:Z122"/>
    <mergeCell ref="AA119:AE122"/>
    <mergeCell ref="AF119:AF122"/>
    <mergeCell ref="AG119:AG122"/>
    <mergeCell ref="AH115:AH118"/>
    <mergeCell ref="AI115:AI118"/>
    <mergeCell ref="AJ115:AK118"/>
    <mergeCell ref="AL115:AN118"/>
    <mergeCell ref="AO115:AS118"/>
    <mergeCell ref="AY115:AY118"/>
    <mergeCell ref="AZ119:AZ122"/>
    <mergeCell ref="AY119:AY122"/>
    <mergeCell ref="U115:U118"/>
    <mergeCell ref="V115:W118"/>
    <mergeCell ref="X115:Z118"/>
    <mergeCell ref="AA115:AE118"/>
    <mergeCell ref="AF115:AF118"/>
    <mergeCell ref="AG115:AG118"/>
    <mergeCell ref="R123:Z130"/>
    <mergeCell ref="AA123:AE130"/>
    <mergeCell ref="AF123:AN130"/>
    <mergeCell ref="AO123:AS130"/>
    <mergeCell ref="AH119:AH122"/>
    <mergeCell ref="AI119:AI122"/>
    <mergeCell ref="AJ119:AK122"/>
    <mergeCell ref="AL119:AN122"/>
    <mergeCell ref="AO119:AS122"/>
    <mergeCell ref="AO38:AS42"/>
    <mergeCell ref="AL38:AN42"/>
    <mergeCell ref="AF38:AK42"/>
    <mergeCell ref="AA38:AE42"/>
    <mergeCell ref="X38:Z42"/>
    <mergeCell ref="R38:W42"/>
    <mergeCell ref="M38:Q42"/>
    <mergeCell ref="J38:L42"/>
    <mergeCell ref="J43:L46"/>
    <mergeCell ref="A111:L118"/>
    <mergeCell ref="I2:AK2"/>
    <mergeCell ref="J47:L50"/>
    <mergeCell ref="J51:L54"/>
    <mergeCell ref="J55:L58"/>
    <mergeCell ref="J59:L62"/>
    <mergeCell ref="J63:L66"/>
    <mergeCell ref="J67:L70"/>
    <mergeCell ref="J71:L74"/>
    <mergeCell ref="J75:L78"/>
    <mergeCell ref="J79:L82"/>
    <mergeCell ref="A107:A110"/>
    <mergeCell ref="B107:B110"/>
    <mergeCell ref="C107:C110"/>
    <mergeCell ref="D107:D110"/>
    <mergeCell ref="E107:F110"/>
    <mergeCell ref="G107:I110"/>
    <mergeCell ref="AI103:AI106"/>
    <mergeCell ref="AJ103:AK106"/>
    <mergeCell ref="G103:I106"/>
    <mergeCell ref="M103:Q106"/>
    <mergeCell ref="R103:R106"/>
    <mergeCell ref="S103:S106"/>
    <mergeCell ref="T103:T106"/>
  </mergeCells>
  <phoneticPr fontId="2"/>
  <dataValidations count="3">
    <dataValidation type="whole" operator="greaterThan" allowBlank="1" showInputMessage="1" showErrorMessage="1" sqref="AA12:AM12" xr:uid="{3CE94151-5E55-49BA-A62B-71DCDFB077A1}">
      <formula1>0</formula1>
    </dataValidation>
    <dataValidation type="list" allowBlank="1" showInputMessage="1" showErrorMessage="1" sqref="G43:I110" xr:uid="{1C4E05A8-4F6A-4714-8799-C08D01EA5331}">
      <formula1>"○,定,×,－"</formula1>
    </dataValidation>
    <dataValidation type="list" allowBlank="1" showInputMessage="1" showErrorMessage="1" sqref="X43:Z122 AL43:AN122" xr:uid="{93AF7DDD-31C0-46CF-A1C0-314E40E61FE9}">
      <formula1>"△,定,×,－"</formula1>
    </dataValidation>
  </dataValidations>
  <pageMargins left="0.70866141732283472" right="0.70866141732283472" top="0.74803149606299213" bottom="0.74803149606299213" header="0.31496062992125984" footer="0.31496062992125984"/>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F3621-4D3B-4E17-8E32-D421B7E22BA4}">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KgAzs6ZGkNmsyFETG8/JXARUmdznOoznUHYc4dpltrPk4tvj5OmsvmGcu8qAWmp821yG6gERT0Imd3igNVFgcQ==" saltValue="y6NFc1C/m3etOQCnrO3Z+A=="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83" priority="4">
      <formula>IF(I11="－",TRUE)</formula>
    </cfRule>
    <cfRule type="expression" dxfId="82" priority="6">
      <formula>IF(I11="定",TRUE)</formula>
    </cfRule>
    <cfRule type="expression" dxfId="81" priority="7">
      <formula>IF(I11="×",TRUE)</formula>
    </cfRule>
  </conditionalFormatting>
  <conditionalFormatting sqref="L11:Q170">
    <cfRule type="expression" dxfId="80" priority="1">
      <formula>IF(I11="－",TRUE)</formula>
    </cfRule>
    <cfRule type="expression" dxfId="79" priority="2">
      <formula>IF(I11="定",TRUE)</formula>
    </cfRule>
    <cfRule type="expression" dxfId="78" priority="3">
      <formula>IF(I11="×",TRUE)</formula>
    </cfRule>
  </conditionalFormatting>
  <dataValidations count="2">
    <dataValidation type="whole" operator="lessThanOrEqual" allowBlank="1" showInputMessage="1" showErrorMessage="1" sqref="R11:W170" xr:uid="{15BED6B6-BC7A-40BF-BCBF-412988A810A7}">
      <formula1>L11</formula1>
    </dataValidation>
    <dataValidation type="whole" operator="greaterThanOrEqual" allowBlank="1" showInputMessage="1" showErrorMessage="1" sqref="L11:Q170" xr:uid="{C4E204B6-37F4-42BD-9ED5-5C0DA3D22A71}">
      <formula1>R11</formula1>
    </dataValidation>
  </dataValidations>
  <pageMargins left="0.7" right="0.7" top="0.75" bottom="0.75" header="0.3" footer="0.3"/>
  <pageSetup paperSize="9" scale="38"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E1B57-B613-445F-852A-CAE3328AAFCA}">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7KYdw2ojNpFNkKs+VneqgCmrn7vy9jOcG37VF7UsjatPoTjglUXDReCtCjl+7Z0KGqfjnFRzR9Jf6AOLJp669g==" saltValue="QbNDt8KTHNqX6WDZx2UeQg=="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77" priority="4">
      <formula>IF(I11="－",TRUE)</formula>
    </cfRule>
    <cfRule type="expression" dxfId="76" priority="6">
      <formula>IF(I11="定",TRUE)</formula>
    </cfRule>
    <cfRule type="expression" dxfId="75" priority="7">
      <formula>IF(I11="×",TRUE)</formula>
    </cfRule>
  </conditionalFormatting>
  <conditionalFormatting sqref="L11:Q170">
    <cfRule type="expression" dxfId="74" priority="1">
      <formula>IF(I11="－",TRUE)</formula>
    </cfRule>
    <cfRule type="expression" dxfId="73" priority="2">
      <formula>IF(I11="定",TRUE)</formula>
    </cfRule>
    <cfRule type="expression" dxfId="72" priority="3">
      <formula>IF(I11="×",TRUE)</formula>
    </cfRule>
  </conditionalFormatting>
  <dataValidations count="2">
    <dataValidation type="whole" operator="lessThanOrEqual" allowBlank="1" showInputMessage="1" showErrorMessage="1" sqref="R11:W170" xr:uid="{2ACD8F93-1546-4DD3-8059-931C20F1DFD2}">
      <formula1>L11</formula1>
    </dataValidation>
    <dataValidation type="whole" operator="greaterThanOrEqual" allowBlank="1" showInputMessage="1" showErrorMessage="1" sqref="L11:Q170" xr:uid="{D3125BED-17CE-48A8-8A8A-C2FBF8D6078E}">
      <formula1>R11</formula1>
    </dataValidation>
  </dataValidations>
  <pageMargins left="0.7" right="0.7" top="0.75" bottom="0.75" header="0.3" footer="0.3"/>
  <pageSetup paperSize="9" scale="38"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E8C3C-2C9F-40A7-B6C9-E981B83C7FBD}">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94//i5246uSp0AYx4eminSp+kusE+M62Dpba86V3Aryg/HW3m6EGYzS3fXRrcm+qHW0nDKnhRCV9IF1kT3NTCg==" saltValue="Sg1vqiAh5v2bn5G0j6kkxQ=="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71" priority="4">
      <formula>IF(I11="－",TRUE)</formula>
    </cfRule>
    <cfRule type="expression" dxfId="70" priority="6">
      <formula>IF(I11="定",TRUE)</formula>
    </cfRule>
    <cfRule type="expression" dxfId="69" priority="7">
      <formula>IF(I11="×",TRUE)</formula>
    </cfRule>
  </conditionalFormatting>
  <conditionalFormatting sqref="L11:Q170">
    <cfRule type="expression" dxfId="68" priority="1">
      <formula>IF(I11="－",TRUE)</formula>
    </cfRule>
    <cfRule type="expression" dxfId="67" priority="2">
      <formula>IF(I11="定",TRUE)</formula>
    </cfRule>
    <cfRule type="expression" dxfId="66" priority="3">
      <formula>IF(I11="×",TRUE)</formula>
    </cfRule>
  </conditionalFormatting>
  <dataValidations count="2">
    <dataValidation type="whole" operator="lessThanOrEqual" allowBlank="1" showInputMessage="1" showErrorMessage="1" sqref="R11:W170" xr:uid="{BC64F28C-9E2B-4D1B-9953-B4F86B649FD5}">
      <formula1>L11</formula1>
    </dataValidation>
    <dataValidation type="whole" operator="greaterThanOrEqual" allowBlank="1" showInputMessage="1" showErrorMessage="1" sqref="L11:Q170" xr:uid="{33D1AC3D-F885-456B-971B-9AF89189BA0D}">
      <formula1>R11</formula1>
    </dataValidation>
  </dataValidations>
  <pageMargins left="0.7" right="0.7" top="0.75" bottom="0.75" header="0.3" footer="0.3"/>
  <pageSetup paperSize="9" scale="38"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E19D0-52C7-48BE-9DAD-CA7330E7E30B}">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NqmOtfWigHdRR/y0qPVg8b3FVIQUzmenWRF3XAIzTnuZTjGt4wYut7HU4BBMiD67Z+yaoIW37wMOMw/ah/vDlA==" saltValue="gq/h3olN2X7l9J10s4pKWQ=="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65" priority="4">
      <formula>IF(I11="－",TRUE)</formula>
    </cfRule>
    <cfRule type="expression" dxfId="64" priority="6">
      <formula>IF(I11="定",TRUE)</formula>
    </cfRule>
    <cfRule type="expression" dxfId="63" priority="7">
      <formula>IF(I11="×",TRUE)</formula>
    </cfRule>
  </conditionalFormatting>
  <conditionalFormatting sqref="L11:Q170">
    <cfRule type="expression" dxfId="62" priority="1">
      <formula>IF(I11="－",TRUE)</formula>
    </cfRule>
    <cfRule type="expression" dxfId="61" priority="2">
      <formula>IF(I11="定",TRUE)</formula>
    </cfRule>
    <cfRule type="expression" dxfId="60" priority="3">
      <formula>IF(I11="×",TRUE)</formula>
    </cfRule>
  </conditionalFormatting>
  <dataValidations count="2">
    <dataValidation type="whole" operator="lessThanOrEqual" allowBlank="1" showInputMessage="1" showErrorMessage="1" sqref="R11:W170" xr:uid="{8B8BE5DE-6702-4193-97AE-8159B43D371E}">
      <formula1>L11</formula1>
    </dataValidation>
    <dataValidation type="whole" operator="greaterThanOrEqual" allowBlank="1" showInputMessage="1" showErrorMessage="1" sqref="L11:Q170" xr:uid="{6D32EF73-6CBE-4BF4-951B-4D5E150C9576}">
      <formula1>R11</formula1>
    </dataValidation>
  </dataValidations>
  <pageMargins left="0.7" right="0.7" top="0.75" bottom="0.75" header="0.3" footer="0.3"/>
  <pageSetup paperSize="9" scale="38"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A3669-CBD8-4E41-AFD4-FB0EBBEB05AF}">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QpC61CKhrE5Ge8MafbhzJAqj+WNtPmcvmz9OXBvqS4wBEGi8IHS7Gu8VVwt/8VU16QfF/PAw5I0CnBeG1zWXxw==" saltValue="pndLD9ROhS0BWLBph0hlGA=="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59" priority="4">
      <formula>IF(I11="－",TRUE)</formula>
    </cfRule>
    <cfRule type="expression" dxfId="58" priority="6">
      <formula>IF(I11="定",TRUE)</formula>
    </cfRule>
    <cfRule type="expression" dxfId="57" priority="7">
      <formula>IF(I11="×",TRUE)</formula>
    </cfRule>
  </conditionalFormatting>
  <conditionalFormatting sqref="L11:Q170">
    <cfRule type="expression" dxfId="56" priority="1">
      <formula>IF(I11="－",TRUE)</formula>
    </cfRule>
    <cfRule type="expression" dxfId="55" priority="2">
      <formula>IF(I11="定",TRUE)</formula>
    </cfRule>
    <cfRule type="expression" dxfId="54" priority="3">
      <formula>IF(I11="×",TRUE)</formula>
    </cfRule>
  </conditionalFormatting>
  <dataValidations disablePrompts="1" count="2">
    <dataValidation type="whole" operator="lessThanOrEqual" allowBlank="1" showInputMessage="1" showErrorMessage="1" sqref="R11:W170" xr:uid="{69838418-8760-4A82-99FF-FDF1C9FFFF3B}">
      <formula1>L11</formula1>
    </dataValidation>
    <dataValidation type="whole" operator="greaterThanOrEqual" allowBlank="1" showInputMessage="1" showErrorMessage="1" sqref="L11:Q170" xr:uid="{7944368F-0250-4E9C-B149-0FB44F4C8715}">
      <formula1>R11</formula1>
    </dataValidation>
  </dataValidations>
  <pageMargins left="0.7" right="0.7" top="0.75" bottom="0.75" header="0.3" footer="0.3"/>
  <pageSetup paperSize="9" scale="38"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7A54-56D3-42AE-B6E3-640C228C448F}">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I09fNrqniady3RTprzLEBzoke8+Ml5C4hxn0e4t26pqliCAk+012rPfPieTK4R5F4oje5WD4rAma/GKtmOQ3Mg==" saltValue="qdNeuXIDMutulNoGDeBPZQ=="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53" priority="4">
      <formula>IF(I11="－",TRUE)</formula>
    </cfRule>
    <cfRule type="expression" dxfId="52" priority="6">
      <formula>IF(I11="定",TRUE)</formula>
    </cfRule>
    <cfRule type="expression" dxfId="51" priority="7">
      <formula>IF(I11="×",TRUE)</formula>
    </cfRule>
  </conditionalFormatting>
  <conditionalFormatting sqref="L11:Q170">
    <cfRule type="expression" dxfId="50" priority="1">
      <formula>IF(I11="－",TRUE)</formula>
    </cfRule>
    <cfRule type="expression" dxfId="49" priority="2">
      <formula>IF(I11="定",TRUE)</formula>
    </cfRule>
    <cfRule type="expression" dxfId="48" priority="3">
      <formula>IF(I11="×",TRUE)</formula>
    </cfRule>
  </conditionalFormatting>
  <dataValidations count="2">
    <dataValidation type="whole" operator="lessThanOrEqual" allowBlank="1" showInputMessage="1" showErrorMessage="1" sqref="R11:W170" xr:uid="{D9795E31-3356-4234-9DE3-6CDA594F9C1C}">
      <formula1>L11</formula1>
    </dataValidation>
    <dataValidation type="whole" operator="greaterThanOrEqual" allowBlank="1" showInputMessage="1" showErrorMessage="1" sqref="L11:Q170" xr:uid="{A965D76C-3DA3-4EE9-A363-9B2FD2DB6354}">
      <formula1>R11</formula1>
    </dataValidation>
  </dataValidations>
  <pageMargins left="0.7" right="0.7" top="0.75" bottom="0.75" header="0.3" footer="0.3"/>
  <pageSetup paperSize="9" scale="38"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9DEF7-8433-4290-A62F-EB98A8189FF0}">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oLp8lJHtHBQzBKnm91pkR29O0VvJahXWzRC8yeqXTyapeAG4B3+I6diIotD0/etqOzyD1kYkqlymjI8h+jLTUQ==" saltValue="jnNtgtaz1ZfXPVoVmH9Itg=="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47" priority="4">
      <formula>IF(I11="－",TRUE)</formula>
    </cfRule>
    <cfRule type="expression" dxfId="46" priority="6">
      <formula>IF(I11="定",TRUE)</formula>
    </cfRule>
    <cfRule type="expression" dxfId="45" priority="7">
      <formula>IF(I11="×",TRUE)</formula>
    </cfRule>
  </conditionalFormatting>
  <conditionalFormatting sqref="L11:Q170">
    <cfRule type="expression" dxfId="44" priority="1">
      <formula>IF(I11="－",TRUE)</formula>
    </cfRule>
    <cfRule type="expression" dxfId="43" priority="2">
      <formula>IF(I11="定",TRUE)</formula>
    </cfRule>
    <cfRule type="expression" dxfId="42" priority="3">
      <formula>IF(I11="×",TRUE)</formula>
    </cfRule>
  </conditionalFormatting>
  <dataValidations count="2">
    <dataValidation type="whole" operator="lessThanOrEqual" allowBlank="1" showInputMessage="1" showErrorMessage="1" sqref="R11:W170" xr:uid="{817555C5-11FE-4352-8653-C2F43CCA61AD}">
      <formula1>L11</formula1>
    </dataValidation>
    <dataValidation type="whole" operator="greaterThanOrEqual" allowBlank="1" showInputMessage="1" showErrorMessage="1" sqref="L11:Q170" xr:uid="{859B9C6B-004E-4384-9E68-2F64EE0C507D}">
      <formula1>R11</formula1>
    </dataValidation>
  </dataValidations>
  <pageMargins left="0.7" right="0.7" top="0.75" bottom="0.75" header="0.3" footer="0.3"/>
  <pageSetup paperSize="9" scale="38"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DFD22-7685-4BD1-A6F1-50DB536181E8}">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pDHni97TzAFWBocp2MWkvrZG8n3yZ5hvgEDY6PmwWLHZcrWQ+KPzMtsMQYcf3sCtwLyVEyrhgsPFvDeB5BqPyQ==" saltValue="s/01L7Bcn0/iwG3zNjDM2Q=="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41" priority="4">
      <formula>IF(I11="－",TRUE)</formula>
    </cfRule>
    <cfRule type="expression" dxfId="40" priority="6">
      <formula>IF(I11="定",TRUE)</formula>
    </cfRule>
    <cfRule type="expression" dxfId="39" priority="7">
      <formula>IF(I11="×",TRUE)</formula>
    </cfRule>
  </conditionalFormatting>
  <conditionalFormatting sqref="L11:Q170">
    <cfRule type="expression" dxfId="38" priority="1">
      <formula>IF(I11="－",TRUE)</formula>
    </cfRule>
    <cfRule type="expression" dxfId="37" priority="2">
      <formula>IF(I11="定",TRUE)</formula>
    </cfRule>
    <cfRule type="expression" dxfId="36" priority="3">
      <formula>IF(I11="×",TRUE)</formula>
    </cfRule>
  </conditionalFormatting>
  <dataValidations count="2">
    <dataValidation type="whole" operator="lessThanOrEqual" allowBlank="1" showInputMessage="1" showErrorMessage="1" sqref="R11:W170" xr:uid="{7BA8370D-27D2-4CE7-A8CB-A8CB3B58C8B4}">
      <formula1>L11</formula1>
    </dataValidation>
    <dataValidation type="whole" operator="greaterThanOrEqual" allowBlank="1" showInputMessage="1" showErrorMessage="1" sqref="L11:Q170" xr:uid="{B88DB5CF-2271-4B69-A83A-7E215A73216C}">
      <formula1>R11</formula1>
    </dataValidation>
  </dataValidations>
  <pageMargins left="0.7" right="0.7" top="0.75" bottom="0.75" header="0.3" footer="0.3"/>
  <pageSetup paperSize="9" scale="38"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EB11-75C5-4583-AA0D-345A99A83D69}">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w1FsDYI8Fp5EnOBYEGcyJd7iAar8n2+EQvrHbs13djoirT3kott5yfegGHazjE8DOhId/b9lKd/Pod8ou9+Tcg==" saltValue="UUM6ZkDYtlrjIQaoSPNTUw=="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35" priority="4">
      <formula>IF(I11="－",TRUE)</formula>
    </cfRule>
    <cfRule type="expression" dxfId="34" priority="6">
      <formula>IF(I11="定",TRUE)</formula>
    </cfRule>
    <cfRule type="expression" dxfId="33" priority="7">
      <formula>IF(I11="×",TRUE)</formula>
    </cfRule>
  </conditionalFormatting>
  <conditionalFormatting sqref="L11:Q170">
    <cfRule type="expression" dxfId="32" priority="1">
      <formula>IF(I11="－",TRUE)</formula>
    </cfRule>
    <cfRule type="expression" dxfId="31" priority="2">
      <formula>IF(I11="定",TRUE)</formula>
    </cfRule>
    <cfRule type="expression" dxfId="30" priority="3">
      <formula>IF(I11="×",TRUE)</formula>
    </cfRule>
  </conditionalFormatting>
  <dataValidations count="2">
    <dataValidation type="whole" operator="lessThanOrEqual" allowBlank="1" showInputMessage="1" showErrorMessage="1" sqref="R11:W170" xr:uid="{5CA0E3C1-1BD3-486B-9A37-603B2E34F537}">
      <formula1>L11</formula1>
    </dataValidation>
    <dataValidation type="whole" operator="greaterThanOrEqual" allowBlank="1" showInputMessage="1" showErrorMessage="1" sqref="L11:Q170" xr:uid="{8A57A0A7-28A1-4511-B5B6-93259A8F2EAE}">
      <formula1>R11</formula1>
    </dataValidation>
  </dataValidations>
  <pageMargins left="0.7" right="0.7" top="0.75" bottom="0.75" header="0.3" footer="0.3"/>
  <pageSetup paperSize="9" scale="38"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0AD59-50DC-4739-996D-7EE97CED32F4}">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tHOnQC0nxOct2YYirNTeVkCvkXueBAS34pduPt5lHpF25MgQgTBz9yDQEW/0EGKDudTbDA1SI27CUPi1lot5TQ==" saltValue="PxVmQIgLHc8lrrPuPS7SaA=="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29" priority="4">
      <formula>IF(I11="－",TRUE)</formula>
    </cfRule>
    <cfRule type="expression" dxfId="28" priority="6">
      <formula>IF(I11="定",TRUE)</formula>
    </cfRule>
    <cfRule type="expression" dxfId="27" priority="7">
      <formula>IF(I11="×",TRUE)</formula>
    </cfRule>
  </conditionalFormatting>
  <conditionalFormatting sqref="L11:Q170">
    <cfRule type="expression" dxfId="26" priority="1">
      <formula>IF(I11="－",TRUE)</formula>
    </cfRule>
    <cfRule type="expression" dxfId="25" priority="2">
      <formula>IF(I11="定",TRUE)</formula>
    </cfRule>
    <cfRule type="expression" dxfId="24" priority="3">
      <formula>IF(I11="×",TRUE)</formula>
    </cfRule>
  </conditionalFormatting>
  <dataValidations count="2">
    <dataValidation type="whole" operator="lessThanOrEqual" allowBlank="1" showInputMessage="1" showErrorMessage="1" sqref="R11:W170" xr:uid="{BDFB196E-1CAB-4FF1-8492-65A700D90A6B}">
      <formula1>L11</formula1>
    </dataValidation>
    <dataValidation type="whole" operator="greaterThanOrEqual" allowBlank="1" showInputMessage="1" showErrorMessage="1" sqref="L11:Q170" xr:uid="{6DE1C128-986F-4861-869B-95655334D0DF}">
      <formula1>R11</formula1>
    </dataValidation>
  </dataValidations>
  <pageMargins left="0.7" right="0.7" top="0.75" bottom="0.75" header="0.3" footer="0.3"/>
  <pageSetup paperSize="9" scale="38"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E6A6-267E-4601-BF17-0A2241E84628}">
  <sheetPr>
    <pageSetUpPr fitToPage="1"/>
  </sheetPr>
  <dimension ref="C2:AZ171"/>
  <sheetViews>
    <sheetView view="pageBreakPreview" topLeftCell="B1" zoomScale="60" zoomScaleNormal="100" workbookViewId="0">
      <selection activeCell="C4" sqref="C4:M5"/>
    </sheetView>
  </sheetViews>
  <sheetFormatPr defaultColWidth="9" defaultRowHeight="14.25" x14ac:dyDescent="0.15"/>
  <cols>
    <col min="1" max="44" width="4.125" style="5" customWidth="1"/>
    <col min="45" max="46" width="0" style="5" hidden="1" customWidth="1"/>
    <col min="47" max="49" width="0" style="33" hidden="1" customWidth="1"/>
    <col min="50" max="55" width="0" style="5" hidden="1" customWidth="1"/>
    <col min="56" max="16384" width="9" style="5"/>
  </cols>
  <sheetData>
    <row r="2" spans="3:52" s="11" customFormat="1" ht="18.75" customHeight="1" thickBot="1" x14ac:dyDescent="0.2">
      <c r="M2" s="16"/>
      <c r="N2" s="26"/>
      <c r="O2" s="27"/>
      <c r="P2" s="313" t="s">
        <v>48</v>
      </c>
      <c r="Q2" s="313"/>
      <c r="R2" s="313"/>
      <c r="S2" s="313"/>
      <c r="T2" s="313"/>
      <c r="U2" s="313" t="str">
        <f>'記載例(計算書)'!L6</f>
        <v>株式会社○○映像</v>
      </c>
      <c r="V2" s="313"/>
      <c r="W2" s="313"/>
      <c r="X2" s="313"/>
      <c r="Y2" s="313"/>
      <c r="Z2" s="313"/>
      <c r="AA2" s="313"/>
      <c r="AB2" s="313"/>
      <c r="AC2" s="313"/>
      <c r="AD2" s="313" t="s">
        <v>49</v>
      </c>
      <c r="AE2" s="313"/>
      <c r="AF2" s="313"/>
      <c r="AG2" s="313"/>
      <c r="AH2" s="313"/>
      <c r="AI2" s="313" t="str">
        <f>'記載例(計算書)'!F11</f>
        <v>○○シネマ</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35" t="s">
        <v>54</v>
      </c>
      <c r="D4" s="336"/>
      <c r="E4" s="336"/>
      <c r="F4" s="336"/>
      <c r="G4" s="336"/>
      <c r="H4" s="336"/>
      <c r="I4" s="336"/>
      <c r="J4" s="336"/>
      <c r="K4" s="336"/>
      <c r="L4" s="336"/>
      <c r="M4" s="337"/>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38"/>
      <c r="D5" s="339"/>
      <c r="E5" s="339"/>
      <c r="F5" s="339"/>
      <c r="G5" s="339"/>
      <c r="H5" s="339"/>
      <c r="I5" s="339"/>
      <c r="J5" s="339"/>
      <c r="K5" s="339"/>
      <c r="L5" s="339"/>
      <c r="M5" s="340"/>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t="s">
        <v>51</v>
      </c>
      <c r="J11" s="194"/>
      <c r="K11" s="239"/>
      <c r="L11" s="243">
        <v>6</v>
      </c>
      <c r="M11" s="244"/>
      <c r="N11" s="244"/>
      <c r="O11" s="244"/>
      <c r="P11" s="244"/>
      <c r="Q11" s="245"/>
      <c r="R11" s="295">
        <v>1</v>
      </c>
      <c r="S11" s="296"/>
      <c r="T11" s="296"/>
      <c r="U11" s="296"/>
      <c r="V11" s="296"/>
      <c r="W11" s="297"/>
      <c r="X11" s="249">
        <f>IF(AND(L11&gt;0,R11&gt;0,L11&gt;=R11),R11/L11,"-")</f>
        <v>0.16666666666666666</v>
      </c>
      <c r="Y11" s="250"/>
      <c r="Z11" s="250"/>
      <c r="AA11" s="250"/>
      <c r="AB11" s="250"/>
      <c r="AC11" s="251"/>
      <c r="AD11" s="298">
        <f>IF(AND(I11="△",AT11="●",L11&gt;0,R11&gt;0),2*X11,0)</f>
        <v>0.33333333333333331</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243"/>
      <c r="M12" s="244"/>
      <c r="N12" s="244"/>
      <c r="O12" s="244"/>
      <c r="P12" s="244"/>
      <c r="Q12" s="245"/>
      <c r="R12" s="243"/>
      <c r="S12" s="244"/>
      <c r="T12" s="244"/>
      <c r="U12" s="244"/>
      <c r="V12" s="244"/>
      <c r="W12" s="245"/>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243"/>
      <c r="M13" s="244"/>
      <c r="N13" s="244"/>
      <c r="O13" s="244"/>
      <c r="P13" s="244"/>
      <c r="Q13" s="245"/>
      <c r="R13" s="243"/>
      <c r="S13" s="244"/>
      <c r="T13" s="244"/>
      <c r="U13" s="244"/>
      <c r="V13" s="244"/>
      <c r="W13" s="245"/>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258"/>
      <c r="M14" s="259"/>
      <c r="N14" s="259"/>
      <c r="O14" s="259"/>
      <c r="P14" s="259"/>
      <c r="Q14" s="260"/>
      <c r="R14" s="258"/>
      <c r="S14" s="259"/>
      <c r="T14" s="259"/>
      <c r="U14" s="259"/>
      <c r="V14" s="259"/>
      <c r="W14" s="260"/>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t="s">
        <v>51</v>
      </c>
      <c r="J15" s="194"/>
      <c r="K15" s="239"/>
      <c r="L15" s="243">
        <v>6</v>
      </c>
      <c r="M15" s="244"/>
      <c r="N15" s="244"/>
      <c r="O15" s="244"/>
      <c r="P15" s="244"/>
      <c r="Q15" s="245"/>
      <c r="R15" s="255">
        <v>2</v>
      </c>
      <c r="S15" s="256"/>
      <c r="T15" s="256"/>
      <c r="U15" s="256"/>
      <c r="V15" s="256"/>
      <c r="W15" s="257"/>
      <c r="X15" s="261">
        <f t="shared" ref="X15" si="0">IF(AND(L15&gt;0,R15&gt;0,L15&gt;=R15),R15/L15,"-")</f>
        <v>0.33333333333333331</v>
      </c>
      <c r="Y15" s="262"/>
      <c r="Z15" s="262"/>
      <c r="AA15" s="262"/>
      <c r="AB15" s="262"/>
      <c r="AC15" s="263"/>
      <c r="AD15" s="273">
        <f t="shared" ref="AD15" si="1">IF(AND(I15="△",AT15="●",L15&gt;0,R15&gt;0),2*X15,0)</f>
        <v>0.66666666666666663</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243"/>
      <c r="M16" s="244"/>
      <c r="N16" s="244"/>
      <c r="O16" s="244"/>
      <c r="P16" s="244"/>
      <c r="Q16" s="245"/>
      <c r="R16" s="243"/>
      <c r="S16" s="244"/>
      <c r="T16" s="244"/>
      <c r="U16" s="244"/>
      <c r="V16" s="244"/>
      <c r="W16" s="245"/>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243"/>
      <c r="M17" s="244"/>
      <c r="N17" s="244"/>
      <c r="O17" s="244"/>
      <c r="P17" s="244"/>
      <c r="Q17" s="245"/>
      <c r="R17" s="243"/>
      <c r="S17" s="244"/>
      <c r="T17" s="244"/>
      <c r="U17" s="244"/>
      <c r="V17" s="244"/>
      <c r="W17" s="245"/>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258"/>
      <c r="M18" s="259"/>
      <c r="N18" s="259"/>
      <c r="O18" s="259"/>
      <c r="P18" s="259"/>
      <c r="Q18" s="260"/>
      <c r="R18" s="258"/>
      <c r="S18" s="259"/>
      <c r="T18" s="259"/>
      <c r="U18" s="259"/>
      <c r="V18" s="259"/>
      <c r="W18" s="260"/>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t="s">
        <v>51</v>
      </c>
      <c r="J19" s="194"/>
      <c r="K19" s="239"/>
      <c r="L19" s="243">
        <v>6</v>
      </c>
      <c r="M19" s="244"/>
      <c r="N19" s="244"/>
      <c r="O19" s="244"/>
      <c r="P19" s="244"/>
      <c r="Q19" s="245"/>
      <c r="R19" s="255">
        <v>0</v>
      </c>
      <c r="S19" s="256"/>
      <c r="T19" s="256"/>
      <c r="U19" s="256"/>
      <c r="V19" s="256"/>
      <c r="W19" s="257"/>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243"/>
      <c r="M20" s="244"/>
      <c r="N20" s="244"/>
      <c r="O20" s="244"/>
      <c r="P20" s="244"/>
      <c r="Q20" s="245"/>
      <c r="R20" s="243"/>
      <c r="S20" s="244"/>
      <c r="T20" s="244"/>
      <c r="U20" s="244"/>
      <c r="V20" s="244"/>
      <c r="W20" s="245"/>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243"/>
      <c r="M21" s="244"/>
      <c r="N21" s="244"/>
      <c r="O21" s="244"/>
      <c r="P21" s="244"/>
      <c r="Q21" s="245"/>
      <c r="R21" s="243"/>
      <c r="S21" s="244"/>
      <c r="T21" s="244"/>
      <c r="U21" s="244"/>
      <c r="V21" s="244"/>
      <c r="W21" s="245"/>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258"/>
      <c r="M22" s="259"/>
      <c r="N22" s="259"/>
      <c r="O22" s="259"/>
      <c r="P22" s="259"/>
      <c r="Q22" s="260"/>
      <c r="R22" s="258"/>
      <c r="S22" s="259"/>
      <c r="T22" s="259"/>
      <c r="U22" s="259"/>
      <c r="V22" s="259"/>
      <c r="W22" s="260"/>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t="s">
        <v>51</v>
      </c>
      <c r="J23" s="194"/>
      <c r="K23" s="239"/>
      <c r="L23" s="243">
        <v>6</v>
      </c>
      <c r="M23" s="244"/>
      <c r="N23" s="244"/>
      <c r="O23" s="244"/>
      <c r="P23" s="244"/>
      <c r="Q23" s="245"/>
      <c r="R23" s="255">
        <v>1</v>
      </c>
      <c r="S23" s="256"/>
      <c r="T23" s="256"/>
      <c r="U23" s="256"/>
      <c r="V23" s="256"/>
      <c r="W23" s="257"/>
      <c r="X23" s="261">
        <f t="shared" ref="X23" si="6">IF(AND(L23&gt;0,R23&gt;0,L23&gt;=R23),R23/L23,"-")</f>
        <v>0.16666666666666666</v>
      </c>
      <c r="Y23" s="262"/>
      <c r="Z23" s="262"/>
      <c r="AA23" s="262"/>
      <c r="AB23" s="262"/>
      <c r="AC23" s="263"/>
      <c r="AD23" s="273">
        <f t="shared" ref="AD23" si="7">IF(AND(I23="△",AT23="●",L23&gt;0,R23&gt;0),2*X23,0)</f>
        <v>0.33333333333333331</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243"/>
      <c r="M24" s="244"/>
      <c r="N24" s="244"/>
      <c r="O24" s="244"/>
      <c r="P24" s="244"/>
      <c r="Q24" s="245"/>
      <c r="R24" s="243"/>
      <c r="S24" s="244"/>
      <c r="T24" s="244"/>
      <c r="U24" s="244"/>
      <c r="V24" s="244"/>
      <c r="W24" s="245"/>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243"/>
      <c r="M25" s="244"/>
      <c r="N25" s="244"/>
      <c r="O25" s="244"/>
      <c r="P25" s="244"/>
      <c r="Q25" s="245"/>
      <c r="R25" s="243"/>
      <c r="S25" s="244"/>
      <c r="T25" s="244"/>
      <c r="U25" s="244"/>
      <c r="V25" s="244"/>
      <c r="W25" s="245"/>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258"/>
      <c r="M26" s="259"/>
      <c r="N26" s="259"/>
      <c r="O26" s="259"/>
      <c r="P26" s="259"/>
      <c r="Q26" s="260"/>
      <c r="R26" s="258"/>
      <c r="S26" s="259"/>
      <c r="T26" s="259"/>
      <c r="U26" s="259"/>
      <c r="V26" s="259"/>
      <c r="W26" s="260"/>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t="s">
        <v>51</v>
      </c>
      <c r="J27" s="194"/>
      <c r="K27" s="239"/>
      <c r="L27" s="243">
        <v>5</v>
      </c>
      <c r="M27" s="244"/>
      <c r="N27" s="244"/>
      <c r="O27" s="244"/>
      <c r="P27" s="244"/>
      <c r="Q27" s="245"/>
      <c r="R27" s="255">
        <v>1</v>
      </c>
      <c r="S27" s="256"/>
      <c r="T27" s="256"/>
      <c r="U27" s="256"/>
      <c r="V27" s="256"/>
      <c r="W27" s="257"/>
      <c r="X27" s="261">
        <f t="shared" ref="X27" si="9">IF(AND(L27&gt;0,R27&gt;0,L27&gt;=R27),R27/L27,"-")</f>
        <v>0.2</v>
      </c>
      <c r="Y27" s="262"/>
      <c r="Z27" s="262"/>
      <c r="AA27" s="262"/>
      <c r="AB27" s="262"/>
      <c r="AC27" s="263"/>
      <c r="AD27" s="273">
        <f t="shared" ref="AD27" si="10">IF(AND(I27="△",AT27="●",L27&gt;0,R27&gt;0),2*X27,0)</f>
        <v>0.4</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243"/>
      <c r="M28" s="244"/>
      <c r="N28" s="244"/>
      <c r="O28" s="244"/>
      <c r="P28" s="244"/>
      <c r="Q28" s="245"/>
      <c r="R28" s="243"/>
      <c r="S28" s="244"/>
      <c r="T28" s="244"/>
      <c r="U28" s="244"/>
      <c r="V28" s="244"/>
      <c r="W28" s="245"/>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243"/>
      <c r="M29" s="244"/>
      <c r="N29" s="244"/>
      <c r="O29" s="244"/>
      <c r="P29" s="244"/>
      <c r="Q29" s="245"/>
      <c r="R29" s="243"/>
      <c r="S29" s="244"/>
      <c r="T29" s="244"/>
      <c r="U29" s="244"/>
      <c r="V29" s="244"/>
      <c r="W29" s="245"/>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258"/>
      <c r="M30" s="259"/>
      <c r="N30" s="259"/>
      <c r="O30" s="259"/>
      <c r="P30" s="259"/>
      <c r="Q30" s="260"/>
      <c r="R30" s="258"/>
      <c r="S30" s="259"/>
      <c r="T30" s="259"/>
      <c r="U30" s="259"/>
      <c r="V30" s="259"/>
      <c r="W30" s="260"/>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t="s">
        <v>51</v>
      </c>
      <c r="J31" s="194"/>
      <c r="K31" s="239"/>
      <c r="L31" s="243">
        <v>6</v>
      </c>
      <c r="M31" s="244"/>
      <c r="N31" s="244"/>
      <c r="O31" s="244"/>
      <c r="P31" s="244"/>
      <c r="Q31" s="245"/>
      <c r="R31" s="255">
        <v>1</v>
      </c>
      <c r="S31" s="256"/>
      <c r="T31" s="256"/>
      <c r="U31" s="256"/>
      <c r="V31" s="256"/>
      <c r="W31" s="257"/>
      <c r="X31" s="261">
        <f t="shared" ref="X31" si="12">IF(AND(L31&gt;0,R31&gt;0,L31&gt;=R31),R31/L31,"-")</f>
        <v>0.16666666666666666</v>
      </c>
      <c r="Y31" s="262"/>
      <c r="Z31" s="262"/>
      <c r="AA31" s="262"/>
      <c r="AB31" s="262"/>
      <c r="AC31" s="263"/>
      <c r="AD31" s="273">
        <f t="shared" ref="AD31" si="13">IF(AND(I31="△",AT31="●",L31&gt;0,R31&gt;0),2*X31,0)</f>
        <v>0.33333333333333331</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243"/>
      <c r="M32" s="244"/>
      <c r="N32" s="244"/>
      <c r="O32" s="244"/>
      <c r="P32" s="244"/>
      <c r="Q32" s="245"/>
      <c r="R32" s="243"/>
      <c r="S32" s="244"/>
      <c r="T32" s="244"/>
      <c r="U32" s="244"/>
      <c r="V32" s="244"/>
      <c r="W32" s="245"/>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243"/>
      <c r="M33" s="244"/>
      <c r="N33" s="244"/>
      <c r="O33" s="244"/>
      <c r="P33" s="244"/>
      <c r="Q33" s="245"/>
      <c r="R33" s="243"/>
      <c r="S33" s="244"/>
      <c r="T33" s="244"/>
      <c r="U33" s="244"/>
      <c r="V33" s="244"/>
      <c r="W33" s="245"/>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258"/>
      <c r="M34" s="259"/>
      <c r="N34" s="259"/>
      <c r="O34" s="259"/>
      <c r="P34" s="259"/>
      <c r="Q34" s="260"/>
      <c r="R34" s="258"/>
      <c r="S34" s="259"/>
      <c r="T34" s="259"/>
      <c r="U34" s="259"/>
      <c r="V34" s="259"/>
      <c r="W34" s="260"/>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t="s">
        <v>51</v>
      </c>
      <c r="J35" s="194"/>
      <c r="K35" s="239"/>
      <c r="L35" s="243">
        <v>6</v>
      </c>
      <c r="M35" s="244"/>
      <c r="N35" s="244"/>
      <c r="O35" s="244"/>
      <c r="P35" s="244"/>
      <c r="Q35" s="245"/>
      <c r="R35" s="255">
        <v>1</v>
      </c>
      <c r="S35" s="256"/>
      <c r="T35" s="256"/>
      <c r="U35" s="256"/>
      <c r="V35" s="256"/>
      <c r="W35" s="257"/>
      <c r="X35" s="261">
        <f t="shared" ref="X35" si="15">IF(AND(L35&gt;0,R35&gt;0,L35&gt;=R35),R35/L35,"-")</f>
        <v>0.16666666666666666</v>
      </c>
      <c r="Y35" s="262"/>
      <c r="Z35" s="262"/>
      <c r="AA35" s="262"/>
      <c r="AB35" s="262"/>
      <c r="AC35" s="263"/>
      <c r="AD35" s="273">
        <f t="shared" ref="AD35" si="16">IF(AND(I35="△",AT35="●",L35&gt;0,R35&gt;0),2*X35,0)</f>
        <v>0.33333333333333331</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243"/>
      <c r="M36" s="244"/>
      <c r="N36" s="244"/>
      <c r="O36" s="244"/>
      <c r="P36" s="244"/>
      <c r="Q36" s="245"/>
      <c r="R36" s="243"/>
      <c r="S36" s="244"/>
      <c r="T36" s="244"/>
      <c r="U36" s="244"/>
      <c r="V36" s="244"/>
      <c r="W36" s="245"/>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243"/>
      <c r="M37" s="244"/>
      <c r="N37" s="244"/>
      <c r="O37" s="244"/>
      <c r="P37" s="244"/>
      <c r="Q37" s="245"/>
      <c r="R37" s="243"/>
      <c r="S37" s="244"/>
      <c r="T37" s="244"/>
      <c r="U37" s="244"/>
      <c r="V37" s="244"/>
      <c r="W37" s="245"/>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258"/>
      <c r="M38" s="259"/>
      <c r="N38" s="259"/>
      <c r="O38" s="259"/>
      <c r="P38" s="259"/>
      <c r="Q38" s="260"/>
      <c r="R38" s="258"/>
      <c r="S38" s="259"/>
      <c r="T38" s="259"/>
      <c r="U38" s="259"/>
      <c r="V38" s="259"/>
      <c r="W38" s="260"/>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t="s">
        <v>51</v>
      </c>
      <c r="J39" s="194"/>
      <c r="K39" s="239"/>
      <c r="L39" s="243">
        <v>6</v>
      </c>
      <c r="M39" s="244"/>
      <c r="N39" s="244"/>
      <c r="O39" s="244"/>
      <c r="P39" s="244"/>
      <c r="Q39" s="245"/>
      <c r="R39" s="255">
        <v>1</v>
      </c>
      <c r="S39" s="256"/>
      <c r="T39" s="256"/>
      <c r="U39" s="256"/>
      <c r="V39" s="256"/>
      <c r="W39" s="257"/>
      <c r="X39" s="261">
        <f t="shared" ref="X39" si="18">IF(AND(L39&gt;0,R39&gt;0,L39&gt;=R39),R39/L39,"-")</f>
        <v>0.16666666666666666</v>
      </c>
      <c r="Y39" s="262"/>
      <c r="Z39" s="262"/>
      <c r="AA39" s="262"/>
      <c r="AB39" s="262"/>
      <c r="AC39" s="263"/>
      <c r="AD39" s="273">
        <f t="shared" ref="AD39" si="19">IF(AND(I39="△",AT39="●",L39&gt;0,R39&gt;0),2*X39,0)</f>
        <v>0.33333333333333331</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243"/>
      <c r="M40" s="244"/>
      <c r="N40" s="244"/>
      <c r="O40" s="244"/>
      <c r="P40" s="244"/>
      <c r="Q40" s="245"/>
      <c r="R40" s="243"/>
      <c r="S40" s="244"/>
      <c r="T40" s="244"/>
      <c r="U40" s="244"/>
      <c r="V40" s="244"/>
      <c r="W40" s="245"/>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243"/>
      <c r="M41" s="244"/>
      <c r="N41" s="244"/>
      <c r="O41" s="244"/>
      <c r="P41" s="244"/>
      <c r="Q41" s="245"/>
      <c r="R41" s="243"/>
      <c r="S41" s="244"/>
      <c r="T41" s="244"/>
      <c r="U41" s="244"/>
      <c r="V41" s="244"/>
      <c r="W41" s="245"/>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258"/>
      <c r="M42" s="259"/>
      <c r="N42" s="259"/>
      <c r="O42" s="259"/>
      <c r="P42" s="259"/>
      <c r="Q42" s="260"/>
      <c r="R42" s="258"/>
      <c r="S42" s="259"/>
      <c r="T42" s="259"/>
      <c r="U42" s="259"/>
      <c r="V42" s="259"/>
      <c r="W42" s="260"/>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t="s">
        <v>51</v>
      </c>
      <c r="J43" s="194"/>
      <c r="K43" s="239"/>
      <c r="L43" s="243">
        <v>6</v>
      </c>
      <c r="M43" s="244"/>
      <c r="N43" s="244"/>
      <c r="O43" s="244"/>
      <c r="P43" s="244"/>
      <c r="Q43" s="245"/>
      <c r="R43" s="255">
        <v>2</v>
      </c>
      <c r="S43" s="256"/>
      <c r="T43" s="256"/>
      <c r="U43" s="256"/>
      <c r="V43" s="256"/>
      <c r="W43" s="257"/>
      <c r="X43" s="261">
        <f t="shared" ref="X43" si="21">IF(AND(L43&gt;0,R43&gt;0,L43&gt;=R43),R43/L43,"-")</f>
        <v>0.33333333333333331</v>
      </c>
      <c r="Y43" s="262"/>
      <c r="Z43" s="262"/>
      <c r="AA43" s="262"/>
      <c r="AB43" s="262"/>
      <c r="AC43" s="263"/>
      <c r="AD43" s="273">
        <f t="shared" ref="AD43" si="22">IF(AND(I43="△",AT43="●",L43&gt;0,R43&gt;0),2*X43,0)</f>
        <v>0.66666666666666663</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243"/>
      <c r="M44" s="244"/>
      <c r="N44" s="244"/>
      <c r="O44" s="244"/>
      <c r="P44" s="244"/>
      <c r="Q44" s="245"/>
      <c r="R44" s="243"/>
      <c r="S44" s="244"/>
      <c r="T44" s="244"/>
      <c r="U44" s="244"/>
      <c r="V44" s="244"/>
      <c r="W44" s="245"/>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243"/>
      <c r="M45" s="244"/>
      <c r="N45" s="244"/>
      <c r="O45" s="244"/>
      <c r="P45" s="244"/>
      <c r="Q45" s="245"/>
      <c r="R45" s="243"/>
      <c r="S45" s="244"/>
      <c r="T45" s="244"/>
      <c r="U45" s="244"/>
      <c r="V45" s="244"/>
      <c r="W45" s="245"/>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258"/>
      <c r="M46" s="259"/>
      <c r="N46" s="259"/>
      <c r="O46" s="259"/>
      <c r="P46" s="259"/>
      <c r="Q46" s="260"/>
      <c r="R46" s="258"/>
      <c r="S46" s="259"/>
      <c r="T46" s="259"/>
      <c r="U46" s="259"/>
      <c r="V46" s="259"/>
      <c r="W46" s="260"/>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t="s">
        <v>51</v>
      </c>
      <c r="J47" s="194"/>
      <c r="K47" s="239"/>
      <c r="L47" s="243">
        <v>6</v>
      </c>
      <c r="M47" s="244"/>
      <c r="N47" s="244"/>
      <c r="O47" s="244"/>
      <c r="P47" s="244"/>
      <c r="Q47" s="245"/>
      <c r="R47" s="255">
        <v>1</v>
      </c>
      <c r="S47" s="256"/>
      <c r="T47" s="256"/>
      <c r="U47" s="256"/>
      <c r="V47" s="256"/>
      <c r="W47" s="257"/>
      <c r="X47" s="261">
        <f t="shared" ref="X47" si="24">IF(AND(L47&gt;0,R47&gt;0,L47&gt;=R47),R47/L47,"-")</f>
        <v>0.16666666666666666</v>
      </c>
      <c r="Y47" s="262"/>
      <c r="Z47" s="262"/>
      <c r="AA47" s="262"/>
      <c r="AB47" s="262"/>
      <c r="AC47" s="263"/>
      <c r="AD47" s="273">
        <f t="shared" ref="AD47" si="25">IF(AND(I47="△",AT47="●",L47&gt;0,R47&gt;0),2*X47,0)</f>
        <v>0.33333333333333331</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243"/>
      <c r="M48" s="244"/>
      <c r="N48" s="244"/>
      <c r="O48" s="244"/>
      <c r="P48" s="244"/>
      <c r="Q48" s="245"/>
      <c r="R48" s="243"/>
      <c r="S48" s="244"/>
      <c r="T48" s="244"/>
      <c r="U48" s="244"/>
      <c r="V48" s="244"/>
      <c r="W48" s="245"/>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243"/>
      <c r="M49" s="244"/>
      <c r="N49" s="244"/>
      <c r="O49" s="244"/>
      <c r="P49" s="244"/>
      <c r="Q49" s="245"/>
      <c r="R49" s="243"/>
      <c r="S49" s="244"/>
      <c r="T49" s="244"/>
      <c r="U49" s="244"/>
      <c r="V49" s="244"/>
      <c r="W49" s="245"/>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258"/>
      <c r="M50" s="259"/>
      <c r="N50" s="259"/>
      <c r="O50" s="259"/>
      <c r="P50" s="259"/>
      <c r="Q50" s="260"/>
      <c r="R50" s="258"/>
      <c r="S50" s="259"/>
      <c r="T50" s="259"/>
      <c r="U50" s="259"/>
      <c r="V50" s="259"/>
      <c r="W50" s="260"/>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t="s">
        <v>51</v>
      </c>
      <c r="J51" s="194"/>
      <c r="K51" s="239"/>
      <c r="L51" s="243">
        <v>6</v>
      </c>
      <c r="M51" s="244"/>
      <c r="N51" s="244"/>
      <c r="O51" s="244"/>
      <c r="P51" s="244"/>
      <c r="Q51" s="245"/>
      <c r="R51" s="255">
        <v>1</v>
      </c>
      <c r="S51" s="256"/>
      <c r="T51" s="256"/>
      <c r="U51" s="256"/>
      <c r="V51" s="256"/>
      <c r="W51" s="257"/>
      <c r="X51" s="261">
        <f t="shared" ref="X51" si="27">IF(AND(L51&gt;0,R51&gt;0,L51&gt;=R51),R51/L51,"-")</f>
        <v>0.16666666666666666</v>
      </c>
      <c r="Y51" s="262"/>
      <c r="Z51" s="262"/>
      <c r="AA51" s="262"/>
      <c r="AB51" s="262"/>
      <c r="AC51" s="263"/>
      <c r="AD51" s="273">
        <f t="shared" ref="AD51" si="28">IF(AND(I51="△",AT51="●",L51&gt;0,R51&gt;0),2*X51,0)</f>
        <v>0.33333333333333331</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243"/>
      <c r="M52" s="244"/>
      <c r="N52" s="244"/>
      <c r="O52" s="244"/>
      <c r="P52" s="244"/>
      <c r="Q52" s="245"/>
      <c r="R52" s="243"/>
      <c r="S52" s="244"/>
      <c r="T52" s="244"/>
      <c r="U52" s="244"/>
      <c r="V52" s="244"/>
      <c r="W52" s="245"/>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243"/>
      <c r="M53" s="244"/>
      <c r="N53" s="244"/>
      <c r="O53" s="244"/>
      <c r="P53" s="244"/>
      <c r="Q53" s="245"/>
      <c r="R53" s="243"/>
      <c r="S53" s="244"/>
      <c r="T53" s="244"/>
      <c r="U53" s="244"/>
      <c r="V53" s="244"/>
      <c r="W53" s="245"/>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258"/>
      <c r="M54" s="259"/>
      <c r="N54" s="259"/>
      <c r="O54" s="259"/>
      <c r="P54" s="259"/>
      <c r="Q54" s="260"/>
      <c r="R54" s="258"/>
      <c r="S54" s="259"/>
      <c r="T54" s="259"/>
      <c r="U54" s="259"/>
      <c r="V54" s="259"/>
      <c r="W54" s="260"/>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t="s">
        <v>51</v>
      </c>
      <c r="J55" s="194"/>
      <c r="K55" s="239"/>
      <c r="L55" s="243">
        <v>5</v>
      </c>
      <c r="M55" s="244"/>
      <c r="N55" s="244"/>
      <c r="O55" s="244"/>
      <c r="P55" s="244"/>
      <c r="Q55" s="245"/>
      <c r="R55" s="255">
        <v>0</v>
      </c>
      <c r="S55" s="256"/>
      <c r="T55" s="256"/>
      <c r="U55" s="256"/>
      <c r="V55" s="256"/>
      <c r="W55" s="257"/>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243"/>
      <c r="M56" s="244"/>
      <c r="N56" s="244"/>
      <c r="O56" s="244"/>
      <c r="P56" s="244"/>
      <c r="Q56" s="245"/>
      <c r="R56" s="243"/>
      <c r="S56" s="244"/>
      <c r="T56" s="244"/>
      <c r="U56" s="244"/>
      <c r="V56" s="244"/>
      <c r="W56" s="245"/>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243"/>
      <c r="M57" s="244"/>
      <c r="N57" s="244"/>
      <c r="O57" s="244"/>
      <c r="P57" s="244"/>
      <c r="Q57" s="245"/>
      <c r="R57" s="243"/>
      <c r="S57" s="244"/>
      <c r="T57" s="244"/>
      <c r="U57" s="244"/>
      <c r="V57" s="244"/>
      <c r="W57" s="245"/>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258"/>
      <c r="M58" s="259"/>
      <c r="N58" s="259"/>
      <c r="O58" s="259"/>
      <c r="P58" s="259"/>
      <c r="Q58" s="260"/>
      <c r="R58" s="258"/>
      <c r="S58" s="259"/>
      <c r="T58" s="259"/>
      <c r="U58" s="259"/>
      <c r="V58" s="259"/>
      <c r="W58" s="260"/>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t="s">
        <v>51</v>
      </c>
      <c r="J59" s="194"/>
      <c r="K59" s="239"/>
      <c r="L59" s="243">
        <v>6</v>
      </c>
      <c r="M59" s="244"/>
      <c r="N59" s="244"/>
      <c r="O59" s="244"/>
      <c r="P59" s="244"/>
      <c r="Q59" s="245"/>
      <c r="R59" s="255">
        <v>1</v>
      </c>
      <c r="S59" s="256"/>
      <c r="T59" s="256"/>
      <c r="U59" s="256"/>
      <c r="V59" s="256"/>
      <c r="W59" s="257"/>
      <c r="X59" s="261">
        <f t="shared" ref="X59" si="33">IF(AND(L59&gt;0,R59&gt;0,L59&gt;=R59),R59/L59,"-")</f>
        <v>0.16666666666666666</v>
      </c>
      <c r="Y59" s="262"/>
      <c r="Z59" s="262"/>
      <c r="AA59" s="262"/>
      <c r="AB59" s="262"/>
      <c r="AC59" s="263"/>
      <c r="AD59" s="273">
        <f t="shared" ref="AD59" si="34">IF(AND(I59="△",AT59="●",L59&gt;0,R59&gt;0),2*X59,0)</f>
        <v>0.33333333333333331</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243"/>
      <c r="M60" s="244"/>
      <c r="N60" s="244"/>
      <c r="O60" s="244"/>
      <c r="P60" s="244"/>
      <c r="Q60" s="245"/>
      <c r="R60" s="243"/>
      <c r="S60" s="244"/>
      <c r="T60" s="244"/>
      <c r="U60" s="244"/>
      <c r="V60" s="244"/>
      <c r="W60" s="245"/>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243"/>
      <c r="M61" s="244"/>
      <c r="N61" s="244"/>
      <c r="O61" s="244"/>
      <c r="P61" s="244"/>
      <c r="Q61" s="245"/>
      <c r="R61" s="243"/>
      <c r="S61" s="244"/>
      <c r="T61" s="244"/>
      <c r="U61" s="244"/>
      <c r="V61" s="244"/>
      <c r="W61" s="245"/>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258"/>
      <c r="M62" s="259"/>
      <c r="N62" s="259"/>
      <c r="O62" s="259"/>
      <c r="P62" s="259"/>
      <c r="Q62" s="260"/>
      <c r="R62" s="258"/>
      <c r="S62" s="259"/>
      <c r="T62" s="259"/>
      <c r="U62" s="259"/>
      <c r="V62" s="259"/>
      <c r="W62" s="260"/>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t="s">
        <v>51</v>
      </c>
      <c r="J63" s="194"/>
      <c r="K63" s="239"/>
      <c r="L63" s="243">
        <v>6</v>
      </c>
      <c r="M63" s="244"/>
      <c r="N63" s="244"/>
      <c r="O63" s="244"/>
      <c r="P63" s="244"/>
      <c r="Q63" s="245"/>
      <c r="R63" s="255">
        <v>1</v>
      </c>
      <c r="S63" s="256"/>
      <c r="T63" s="256"/>
      <c r="U63" s="256"/>
      <c r="V63" s="256"/>
      <c r="W63" s="257"/>
      <c r="X63" s="261">
        <f t="shared" ref="X63" si="36">IF(AND(L63&gt;0,R63&gt;0,L63&gt;=R63),R63/L63,"-")</f>
        <v>0.16666666666666666</v>
      </c>
      <c r="Y63" s="262"/>
      <c r="Z63" s="262"/>
      <c r="AA63" s="262"/>
      <c r="AB63" s="262"/>
      <c r="AC63" s="263"/>
      <c r="AD63" s="273">
        <f t="shared" ref="AD63" si="37">IF(AND(I63="△",AT63="●",L63&gt;0,R63&gt;0),2*X63,0)</f>
        <v>0.33333333333333331</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243"/>
      <c r="M64" s="244"/>
      <c r="N64" s="244"/>
      <c r="O64" s="244"/>
      <c r="P64" s="244"/>
      <c r="Q64" s="245"/>
      <c r="R64" s="243"/>
      <c r="S64" s="244"/>
      <c r="T64" s="244"/>
      <c r="U64" s="244"/>
      <c r="V64" s="244"/>
      <c r="W64" s="245"/>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243"/>
      <c r="M65" s="244"/>
      <c r="N65" s="244"/>
      <c r="O65" s="244"/>
      <c r="P65" s="244"/>
      <c r="Q65" s="245"/>
      <c r="R65" s="243"/>
      <c r="S65" s="244"/>
      <c r="T65" s="244"/>
      <c r="U65" s="244"/>
      <c r="V65" s="244"/>
      <c r="W65" s="245"/>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258"/>
      <c r="M66" s="259"/>
      <c r="N66" s="259"/>
      <c r="O66" s="259"/>
      <c r="P66" s="259"/>
      <c r="Q66" s="260"/>
      <c r="R66" s="258"/>
      <c r="S66" s="259"/>
      <c r="T66" s="259"/>
      <c r="U66" s="259"/>
      <c r="V66" s="259"/>
      <c r="W66" s="260"/>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t="s">
        <v>51</v>
      </c>
      <c r="J67" s="194"/>
      <c r="K67" s="239"/>
      <c r="L67" s="243">
        <v>6</v>
      </c>
      <c r="M67" s="244"/>
      <c r="N67" s="244"/>
      <c r="O67" s="244"/>
      <c r="P67" s="244"/>
      <c r="Q67" s="245"/>
      <c r="R67" s="255">
        <v>1</v>
      </c>
      <c r="S67" s="256"/>
      <c r="T67" s="256"/>
      <c r="U67" s="256"/>
      <c r="V67" s="256"/>
      <c r="W67" s="257"/>
      <c r="X67" s="261">
        <f t="shared" ref="X67" si="39">IF(AND(L67&gt;0,R67&gt;0,L67&gt;=R67),R67/L67,"-")</f>
        <v>0.16666666666666666</v>
      </c>
      <c r="Y67" s="262"/>
      <c r="Z67" s="262"/>
      <c r="AA67" s="262"/>
      <c r="AB67" s="262"/>
      <c r="AC67" s="263"/>
      <c r="AD67" s="273">
        <f t="shared" ref="AD67" si="40">IF(AND(I67="△",AT67="●",L67&gt;0,R67&gt;0),2*X67,0)</f>
        <v>0.33333333333333331</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243"/>
      <c r="M68" s="244"/>
      <c r="N68" s="244"/>
      <c r="O68" s="244"/>
      <c r="P68" s="244"/>
      <c r="Q68" s="245"/>
      <c r="R68" s="243"/>
      <c r="S68" s="244"/>
      <c r="T68" s="244"/>
      <c r="U68" s="244"/>
      <c r="V68" s="244"/>
      <c r="W68" s="245"/>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243"/>
      <c r="M69" s="244"/>
      <c r="N69" s="244"/>
      <c r="O69" s="244"/>
      <c r="P69" s="244"/>
      <c r="Q69" s="245"/>
      <c r="R69" s="243"/>
      <c r="S69" s="244"/>
      <c r="T69" s="244"/>
      <c r="U69" s="244"/>
      <c r="V69" s="244"/>
      <c r="W69" s="245"/>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258"/>
      <c r="M70" s="259"/>
      <c r="N70" s="259"/>
      <c r="O70" s="259"/>
      <c r="P70" s="259"/>
      <c r="Q70" s="260"/>
      <c r="R70" s="258"/>
      <c r="S70" s="259"/>
      <c r="T70" s="259"/>
      <c r="U70" s="259"/>
      <c r="V70" s="259"/>
      <c r="W70" s="260"/>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t="s">
        <v>51</v>
      </c>
      <c r="J71" s="194"/>
      <c r="K71" s="239"/>
      <c r="L71" s="243">
        <v>6</v>
      </c>
      <c r="M71" s="244"/>
      <c r="N71" s="244"/>
      <c r="O71" s="244"/>
      <c r="P71" s="244"/>
      <c r="Q71" s="245"/>
      <c r="R71" s="255">
        <v>2</v>
      </c>
      <c r="S71" s="256"/>
      <c r="T71" s="256"/>
      <c r="U71" s="256"/>
      <c r="V71" s="256"/>
      <c r="W71" s="257"/>
      <c r="X71" s="261">
        <f t="shared" ref="X71" si="42">IF(AND(L71&gt;0,R71&gt;0,L71&gt;=R71),R71/L71,"-")</f>
        <v>0.33333333333333331</v>
      </c>
      <c r="Y71" s="262"/>
      <c r="Z71" s="262"/>
      <c r="AA71" s="262"/>
      <c r="AB71" s="262"/>
      <c r="AC71" s="263"/>
      <c r="AD71" s="273">
        <f t="shared" ref="AD71" si="43">IF(AND(I71="△",AT71="●",L71&gt;0,R71&gt;0),2*X71,0)</f>
        <v>0.66666666666666663</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243"/>
      <c r="M72" s="244"/>
      <c r="N72" s="244"/>
      <c r="O72" s="244"/>
      <c r="P72" s="244"/>
      <c r="Q72" s="245"/>
      <c r="R72" s="243"/>
      <c r="S72" s="244"/>
      <c r="T72" s="244"/>
      <c r="U72" s="244"/>
      <c r="V72" s="244"/>
      <c r="W72" s="245"/>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243"/>
      <c r="M73" s="244"/>
      <c r="N73" s="244"/>
      <c r="O73" s="244"/>
      <c r="P73" s="244"/>
      <c r="Q73" s="245"/>
      <c r="R73" s="243"/>
      <c r="S73" s="244"/>
      <c r="T73" s="244"/>
      <c r="U73" s="244"/>
      <c r="V73" s="244"/>
      <c r="W73" s="245"/>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258"/>
      <c r="M74" s="259"/>
      <c r="N74" s="259"/>
      <c r="O74" s="259"/>
      <c r="P74" s="259"/>
      <c r="Q74" s="260"/>
      <c r="R74" s="258"/>
      <c r="S74" s="259"/>
      <c r="T74" s="259"/>
      <c r="U74" s="259"/>
      <c r="V74" s="259"/>
      <c r="W74" s="260"/>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t="s">
        <v>51</v>
      </c>
      <c r="J75" s="194"/>
      <c r="K75" s="239"/>
      <c r="L75" s="243">
        <v>6</v>
      </c>
      <c r="M75" s="244"/>
      <c r="N75" s="244"/>
      <c r="O75" s="244"/>
      <c r="P75" s="244"/>
      <c r="Q75" s="245"/>
      <c r="R75" s="255">
        <v>1</v>
      </c>
      <c r="S75" s="256"/>
      <c r="T75" s="256"/>
      <c r="U75" s="256"/>
      <c r="V75" s="256"/>
      <c r="W75" s="257"/>
      <c r="X75" s="261">
        <f t="shared" ref="X75" si="45">IF(AND(L75&gt;0,R75&gt;0,L75&gt;=R75),R75/L75,"-")</f>
        <v>0.16666666666666666</v>
      </c>
      <c r="Y75" s="262"/>
      <c r="Z75" s="262"/>
      <c r="AA75" s="262"/>
      <c r="AB75" s="262"/>
      <c r="AC75" s="263"/>
      <c r="AD75" s="273">
        <f t="shared" ref="AD75" si="46">IF(AND(I75="△",AT75="●",L75&gt;0,R75&gt;0),2*X75,0)</f>
        <v>0.33333333333333331</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243"/>
      <c r="M76" s="244"/>
      <c r="N76" s="244"/>
      <c r="O76" s="244"/>
      <c r="P76" s="244"/>
      <c r="Q76" s="245"/>
      <c r="R76" s="243"/>
      <c r="S76" s="244"/>
      <c r="T76" s="244"/>
      <c r="U76" s="244"/>
      <c r="V76" s="244"/>
      <c r="W76" s="245"/>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243"/>
      <c r="M77" s="244"/>
      <c r="N77" s="244"/>
      <c r="O77" s="244"/>
      <c r="P77" s="244"/>
      <c r="Q77" s="245"/>
      <c r="R77" s="243"/>
      <c r="S77" s="244"/>
      <c r="T77" s="244"/>
      <c r="U77" s="244"/>
      <c r="V77" s="244"/>
      <c r="W77" s="245"/>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258"/>
      <c r="M78" s="259"/>
      <c r="N78" s="259"/>
      <c r="O78" s="259"/>
      <c r="P78" s="259"/>
      <c r="Q78" s="260"/>
      <c r="R78" s="258"/>
      <c r="S78" s="259"/>
      <c r="T78" s="259"/>
      <c r="U78" s="259"/>
      <c r="V78" s="259"/>
      <c r="W78" s="260"/>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t="s">
        <v>51</v>
      </c>
      <c r="J79" s="194"/>
      <c r="K79" s="239"/>
      <c r="L79" s="243">
        <v>6</v>
      </c>
      <c r="M79" s="244"/>
      <c r="N79" s="244"/>
      <c r="O79" s="244"/>
      <c r="P79" s="244"/>
      <c r="Q79" s="245"/>
      <c r="R79" s="255">
        <v>1</v>
      </c>
      <c r="S79" s="256"/>
      <c r="T79" s="256"/>
      <c r="U79" s="256"/>
      <c r="V79" s="256"/>
      <c r="W79" s="257"/>
      <c r="X79" s="261">
        <f t="shared" ref="X79" si="48">IF(AND(L79&gt;0,R79&gt;0,L79&gt;=R79),R79/L79,"-")</f>
        <v>0.16666666666666666</v>
      </c>
      <c r="Y79" s="262"/>
      <c r="Z79" s="262"/>
      <c r="AA79" s="262"/>
      <c r="AB79" s="262"/>
      <c r="AC79" s="263"/>
      <c r="AD79" s="273">
        <f t="shared" ref="AD79" si="49">IF(AND(I79="△",AT79="●",L79&gt;0,R79&gt;0),2*X79,0)</f>
        <v>0.33333333333333331</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243"/>
      <c r="M80" s="244"/>
      <c r="N80" s="244"/>
      <c r="O80" s="244"/>
      <c r="P80" s="244"/>
      <c r="Q80" s="245"/>
      <c r="R80" s="243"/>
      <c r="S80" s="244"/>
      <c r="T80" s="244"/>
      <c r="U80" s="244"/>
      <c r="V80" s="244"/>
      <c r="W80" s="245"/>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243"/>
      <c r="M81" s="244"/>
      <c r="N81" s="244"/>
      <c r="O81" s="244"/>
      <c r="P81" s="244"/>
      <c r="Q81" s="245"/>
      <c r="R81" s="243"/>
      <c r="S81" s="244"/>
      <c r="T81" s="244"/>
      <c r="U81" s="244"/>
      <c r="V81" s="244"/>
      <c r="W81" s="245"/>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258"/>
      <c r="M82" s="259"/>
      <c r="N82" s="259"/>
      <c r="O82" s="259"/>
      <c r="P82" s="259"/>
      <c r="Q82" s="260"/>
      <c r="R82" s="258"/>
      <c r="S82" s="259"/>
      <c r="T82" s="259"/>
      <c r="U82" s="259"/>
      <c r="V82" s="259"/>
      <c r="W82" s="260"/>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t="s">
        <v>51</v>
      </c>
      <c r="J83" s="194"/>
      <c r="K83" s="239"/>
      <c r="L83" s="243">
        <v>5</v>
      </c>
      <c r="M83" s="244"/>
      <c r="N83" s="244"/>
      <c r="O83" s="244"/>
      <c r="P83" s="244"/>
      <c r="Q83" s="245"/>
      <c r="R83" s="255">
        <v>0</v>
      </c>
      <c r="S83" s="256"/>
      <c r="T83" s="256"/>
      <c r="U83" s="256"/>
      <c r="V83" s="256"/>
      <c r="W83" s="257"/>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243"/>
      <c r="M84" s="244"/>
      <c r="N84" s="244"/>
      <c r="O84" s="244"/>
      <c r="P84" s="244"/>
      <c r="Q84" s="245"/>
      <c r="R84" s="243"/>
      <c r="S84" s="244"/>
      <c r="T84" s="244"/>
      <c r="U84" s="244"/>
      <c r="V84" s="244"/>
      <c r="W84" s="245"/>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243"/>
      <c r="M85" s="244"/>
      <c r="N85" s="244"/>
      <c r="O85" s="244"/>
      <c r="P85" s="244"/>
      <c r="Q85" s="245"/>
      <c r="R85" s="243"/>
      <c r="S85" s="244"/>
      <c r="T85" s="244"/>
      <c r="U85" s="244"/>
      <c r="V85" s="244"/>
      <c r="W85" s="245"/>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258"/>
      <c r="M86" s="259"/>
      <c r="N86" s="259"/>
      <c r="O86" s="259"/>
      <c r="P86" s="259"/>
      <c r="Q86" s="260"/>
      <c r="R86" s="258"/>
      <c r="S86" s="259"/>
      <c r="T86" s="259"/>
      <c r="U86" s="259"/>
      <c r="V86" s="259"/>
      <c r="W86" s="260"/>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t="s">
        <v>51</v>
      </c>
      <c r="J87" s="268"/>
      <c r="K87" s="269"/>
      <c r="L87" s="255">
        <v>6</v>
      </c>
      <c r="M87" s="256"/>
      <c r="N87" s="256"/>
      <c r="O87" s="256"/>
      <c r="P87" s="256"/>
      <c r="Q87" s="257"/>
      <c r="R87" s="255">
        <v>1</v>
      </c>
      <c r="S87" s="256"/>
      <c r="T87" s="256"/>
      <c r="U87" s="256"/>
      <c r="V87" s="256"/>
      <c r="W87" s="257"/>
      <c r="X87" s="261">
        <f t="shared" ref="X87" si="54">IF(AND(L87&gt;0,R87&gt;0,L87&gt;=R87),R87/L87,"-")</f>
        <v>0.16666666666666666</v>
      </c>
      <c r="Y87" s="262"/>
      <c r="Z87" s="262"/>
      <c r="AA87" s="262"/>
      <c r="AB87" s="262"/>
      <c r="AC87" s="263"/>
      <c r="AD87" s="273">
        <f t="shared" ref="AD87" si="55">IF(AND(I87="△",AT87="●",L87&gt;0,R87&gt;0),2*X87,0)</f>
        <v>0.33333333333333331</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243"/>
      <c r="M88" s="244"/>
      <c r="N88" s="244"/>
      <c r="O88" s="244"/>
      <c r="P88" s="244"/>
      <c r="Q88" s="245"/>
      <c r="R88" s="243"/>
      <c r="S88" s="244"/>
      <c r="T88" s="244"/>
      <c r="U88" s="244"/>
      <c r="V88" s="244"/>
      <c r="W88" s="245"/>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243"/>
      <c r="M89" s="244"/>
      <c r="N89" s="244"/>
      <c r="O89" s="244"/>
      <c r="P89" s="244"/>
      <c r="Q89" s="245"/>
      <c r="R89" s="243"/>
      <c r="S89" s="244"/>
      <c r="T89" s="244"/>
      <c r="U89" s="244"/>
      <c r="V89" s="244"/>
      <c r="W89" s="245"/>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289"/>
      <c r="M90" s="290"/>
      <c r="N90" s="290"/>
      <c r="O90" s="290"/>
      <c r="P90" s="290"/>
      <c r="Q90" s="291"/>
      <c r="R90" s="289"/>
      <c r="S90" s="290"/>
      <c r="T90" s="290"/>
      <c r="U90" s="290"/>
      <c r="V90" s="290"/>
      <c r="W90" s="291"/>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t="s">
        <v>51</v>
      </c>
      <c r="J91" s="194"/>
      <c r="K91" s="239"/>
      <c r="L91" s="243">
        <v>6</v>
      </c>
      <c r="M91" s="244"/>
      <c r="N91" s="244"/>
      <c r="O91" s="244"/>
      <c r="P91" s="244"/>
      <c r="Q91" s="245"/>
      <c r="R91" s="243">
        <v>1</v>
      </c>
      <c r="S91" s="244"/>
      <c r="T91" s="244"/>
      <c r="U91" s="244"/>
      <c r="V91" s="244"/>
      <c r="W91" s="245"/>
      <c r="X91" s="249">
        <f t="shared" ref="X91" si="56">IF(AND(L91&gt;0,R91&gt;0,L91&gt;=R91),R91/L91,"-")</f>
        <v>0.16666666666666666</v>
      </c>
      <c r="Y91" s="250"/>
      <c r="Z91" s="250"/>
      <c r="AA91" s="250"/>
      <c r="AB91" s="250"/>
      <c r="AC91" s="251"/>
      <c r="AD91" s="224">
        <f t="shared" ref="AD91" si="57">IF(AND(I91="△",AT91="●",L91&gt;0,R91&gt;0),2*X91,0)</f>
        <v>0.33333333333333331</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243"/>
      <c r="M92" s="244"/>
      <c r="N92" s="244"/>
      <c r="O92" s="244"/>
      <c r="P92" s="244"/>
      <c r="Q92" s="245"/>
      <c r="R92" s="243"/>
      <c r="S92" s="244"/>
      <c r="T92" s="244"/>
      <c r="U92" s="244"/>
      <c r="V92" s="244"/>
      <c r="W92" s="245"/>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243"/>
      <c r="M93" s="244"/>
      <c r="N93" s="244"/>
      <c r="O93" s="244"/>
      <c r="P93" s="244"/>
      <c r="Q93" s="245"/>
      <c r="R93" s="243"/>
      <c r="S93" s="244"/>
      <c r="T93" s="244"/>
      <c r="U93" s="244"/>
      <c r="V93" s="244"/>
      <c r="W93" s="245"/>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258"/>
      <c r="M94" s="259"/>
      <c r="N94" s="259"/>
      <c r="O94" s="259"/>
      <c r="P94" s="259"/>
      <c r="Q94" s="260"/>
      <c r="R94" s="258"/>
      <c r="S94" s="259"/>
      <c r="T94" s="259"/>
      <c r="U94" s="259"/>
      <c r="V94" s="259"/>
      <c r="W94" s="260"/>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t="s">
        <v>51</v>
      </c>
      <c r="J95" s="194"/>
      <c r="K95" s="239"/>
      <c r="L95" s="243">
        <v>6</v>
      </c>
      <c r="M95" s="244"/>
      <c r="N95" s="244"/>
      <c r="O95" s="244"/>
      <c r="P95" s="244"/>
      <c r="Q95" s="245"/>
      <c r="R95" s="243">
        <v>1</v>
      </c>
      <c r="S95" s="244"/>
      <c r="T95" s="244"/>
      <c r="U95" s="244"/>
      <c r="V95" s="244"/>
      <c r="W95" s="245"/>
      <c r="X95" s="249">
        <f t="shared" ref="X95" si="59">IF(AND(L95&gt;0,R95&gt;0,L95&gt;=R95),R95/L95,"-")</f>
        <v>0.16666666666666666</v>
      </c>
      <c r="Y95" s="250"/>
      <c r="Z95" s="250"/>
      <c r="AA95" s="250"/>
      <c r="AB95" s="250"/>
      <c r="AC95" s="251"/>
      <c r="AD95" s="224">
        <f t="shared" ref="AD95" si="60">IF(AND(I95="△",AT95="●",L95&gt;0,R95&gt;0),2*X95,0)</f>
        <v>0.33333333333333331</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243"/>
      <c r="M96" s="244"/>
      <c r="N96" s="244"/>
      <c r="O96" s="244"/>
      <c r="P96" s="244"/>
      <c r="Q96" s="245"/>
      <c r="R96" s="243"/>
      <c r="S96" s="244"/>
      <c r="T96" s="244"/>
      <c r="U96" s="244"/>
      <c r="V96" s="244"/>
      <c r="W96" s="245"/>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243"/>
      <c r="M97" s="244"/>
      <c r="N97" s="244"/>
      <c r="O97" s="244"/>
      <c r="P97" s="244"/>
      <c r="Q97" s="245"/>
      <c r="R97" s="243"/>
      <c r="S97" s="244"/>
      <c r="T97" s="244"/>
      <c r="U97" s="244"/>
      <c r="V97" s="244"/>
      <c r="W97" s="245"/>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258"/>
      <c r="M98" s="259"/>
      <c r="N98" s="259"/>
      <c r="O98" s="259"/>
      <c r="P98" s="259"/>
      <c r="Q98" s="260"/>
      <c r="R98" s="258"/>
      <c r="S98" s="259"/>
      <c r="T98" s="259"/>
      <c r="U98" s="259"/>
      <c r="V98" s="259"/>
      <c r="W98" s="260"/>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t="s">
        <v>51</v>
      </c>
      <c r="J99" s="194"/>
      <c r="K99" s="239"/>
      <c r="L99" s="243">
        <v>6</v>
      </c>
      <c r="M99" s="244"/>
      <c r="N99" s="244"/>
      <c r="O99" s="244"/>
      <c r="P99" s="244"/>
      <c r="Q99" s="245"/>
      <c r="R99" s="243">
        <v>2</v>
      </c>
      <c r="S99" s="244"/>
      <c r="T99" s="244"/>
      <c r="U99" s="244"/>
      <c r="V99" s="244"/>
      <c r="W99" s="245"/>
      <c r="X99" s="249">
        <f t="shared" ref="X99" si="62">IF(AND(L99&gt;0,R99&gt;0,L99&gt;=R99),R99/L99,"-")</f>
        <v>0.33333333333333331</v>
      </c>
      <c r="Y99" s="250"/>
      <c r="Z99" s="250"/>
      <c r="AA99" s="250"/>
      <c r="AB99" s="250"/>
      <c r="AC99" s="251"/>
      <c r="AD99" s="224">
        <f t="shared" ref="AD99" si="63">IF(AND(I99="△",AT99="●",L99&gt;0,R99&gt;0),2*X99,0)</f>
        <v>0.66666666666666663</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243"/>
      <c r="M100" s="244"/>
      <c r="N100" s="244"/>
      <c r="O100" s="244"/>
      <c r="P100" s="244"/>
      <c r="Q100" s="245"/>
      <c r="R100" s="243"/>
      <c r="S100" s="244"/>
      <c r="T100" s="244"/>
      <c r="U100" s="244"/>
      <c r="V100" s="244"/>
      <c r="W100" s="245"/>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243"/>
      <c r="M101" s="244"/>
      <c r="N101" s="244"/>
      <c r="O101" s="244"/>
      <c r="P101" s="244"/>
      <c r="Q101" s="245"/>
      <c r="R101" s="243"/>
      <c r="S101" s="244"/>
      <c r="T101" s="244"/>
      <c r="U101" s="244"/>
      <c r="V101" s="244"/>
      <c r="W101" s="245"/>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258"/>
      <c r="M102" s="259"/>
      <c r="N102" s="259"/>
      <c r="O102" s="259"/>
      <c r="P102" s="259"/>
      <c r="Q102" s="260"/>
      <c r="R102" s="258"/>
      <c r="S102" s="259"/>
      <c r="T102" s="259"/>
      <c r="U102" s="259"/>
      <c r="V102" s="259"/>
      <c r="W102" s="260"/>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t="s">
        <v>51</v>
      </c>
      <c r="J103" s="194"/>
      <c r="K103" s="239"/>
      <c r="L103" s="243">
        <v>6</v>
      </c>
      <c r="M103" s="244"/>
      <c r="N103" s="244"/>
      <c r="O103" s="244"/>
      <c r="P103" s="244"/>
      <c r="Q103" s="245"/>
      <c r="R103" s="243">
        <v>1</v>
      </c>
      <c r="S103" s="244"/>
      <c r="T103" s="244"/>
      <c r="U103" s="244"/>
      <c r="V103" s="244"/>
      <c r="W103" s="245"/>
      <c r="X103" s="249">
        <f t="shared" ref="X103" si="65">IF(AND(L103&gt;0,R103&gt;0,L103&gt;=R103),R103/L103,"-")</f>
        <v>0.16666666666666666</v>
      </c>
      <c r="Y103" s="250"/>
      <c r="Z103" s="250"/>
      <c r="AA103" s="250"/>
      <c r="AB103" s="250"/>
      <c r="AC103" s="251"/>
      <c r="AD103" s="224">
        <f t="shared" ref="AD103" si="66">IF(AND(I103="△",AT103="●",L103&gt;0,R103&gt;0),2*X103,0)</f>
        <v>0.33333333333333331</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243"/>
      <c r="M104" s="244"/>
      <c r="N104" s="244"/>
      <c r="O104" s="244"/>
      <c r="P104" s="244"/>
      <c r="Q104" s="245"/>
      <c r="R104" s="243"/>
      <c r="S104" s="244"/>
      <c r="T104" s="244"/>
      <c r="U104" s="244"/>
      <c r="V104" s="244"/>
      <c r="W104" s="245"/>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243"/>
      <c r="M105" s="244"/>
      <c r="N105" s="244"/>
      <c r="O105" s="244"/>
      <c r="P105" s="244"/>
      <c r="Q105" s="245"/>
      <c r="R105" s="243"/>
      <c r="S105" s="244"/>
      <c r="T105" s="244"/>
      <c r="U105" s="244"/>
      <c r="V105" s="244"/>
      <c r="W105" s="245"/>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258"/>
      <c r="M106" s="259"/>
      <c r="N106" s="259"/>
      <c r="O106" s="259"/>
      <c r="P106" s="259"/>
      <c r="Q106" s="260"/>
      <c r="R106" s="258"/>
      <c r="S106" s="259"/>
      <c r="T106" s="259"/>
      <c r="U106" s="259"/>
      <c r="V106" s="259"/>
      <c r="W106" s="260"/>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t="s">
        <v>51</v>
      </c>
      <c r="J107" s="194"/>
      <c r="K107" s="239"/>
      <c r="L107" s="243">
        <v>6</v>
      </c>
      <c r="M107" s="244"/>
      <c r="N107" s="244"/>
      <c r="O107" s="244"/>
      <c r="P107" s="244"/>
      <c r="Q107" s="245"/>
      <c r="R107" s="243">
        <v>1</v>
      </c>
      <c r="S107" s="244"/>
      <c r="T107" s="244"/>
      <c r="U107" s="244"/>
      <c r="V107" s="244"/>
      <c r="W107" s="245"/>
      <c r="X107" s="249">
        <f t="shared" ref="X107" si="68">IF(AND(L107&gt;0,R107&gt;0,L107&gt;=R107),R107/L107,"-")</f>
        <v>0.16666666666666666</v>
      </c>
      <c r="Y107" s="250"/>
      <c r="Z107" s="250"/>
      <c r="AA107" s="250"/>
      <c r="AB107" s="250"/>
      <c r="AC107" s="251"/>
      <c r="AD107" s="224">
        <f t="shared" ref="AD107" si="69">IF(AND(I107="△",AT107="●",L107&gt;0,R107&gt;0),2*X107,0)</f>
        <v>0.33333333333333331</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243"/>
      <c r="M108" s="244"/>
      <c r="N108" s="244"/>
      <c r="O108" s="244"/>
      <c r="P108" s="244"/>
      <c r="Q108" s="245"/>
      <c r="R108" s="243"/>
      <c r="S108" s="244"/>
      <c r="T108" s="244"/>
      <c r="U108" s="244"/>
      <c r="V108" s="244"/>
      <c r="W108" s="245"/>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243"/>
      <c r="M109" s="244"/>
      <c r="N109" s="244"/>
      <c r="O109" s="244"/>
      <c r="P109" s="244"/>
      <c r="Q109" s="245"/>
      <c r="R109" s="243"/>
      <c r="S109" s="244"/>
      <c r="T109" s="244"/>
      <c r="U109" s="244"/>
      <c r="V109" s="244"/>
      <c r="W109" s="245"/>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258"/>
      <c r="M110" s="259"/>
      <c r="N110" s="259"/>
      <c r="O110" s="259"/>
      <c r="P110" s="259"/>
      <c r="Q110" s="260"/>
      <c r="R110" s="258"/>
      <c r="S110" s="259"/>
      <c r="T110" s="259"/>
      <c r="U110" s="259"/>
      <c r="V110" s="259"/>
      <c r="W110" s="260"/>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t="s">
        <v>51</v>
      </c>
      <c r="J111" s="194"/>
      <c r="K111" s="239"/>
      <c r="L111" s="243">
        <v>5</v>
      </c>
      <c r="M111" s="244"/>
      <c r="N111" s="244"/>
      <c r="O111" s="244"/>
      <c r="P111" s="244"/>
      <c r="Q111" s="245"/>
      <c r="R111" s="243">
        <v>0</v>
      </c>
      <c r="S111" s="244"/>
      <c r="T111" s="244"/>
      <c r="U111" s="244"/>
      <c r="V111" s="244"/>
      <c r="W111" s="245"/>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243"/>
      <c r="M112" s="244"/>
      <c r="N112" s="244"/>
      <c r="O112" s="244"/>
      <c r="P112" s="244"/>
      <c r="Q112" s="245"/>
      <c r="R112" s="243"/>
      <c r="S112" s="244"/>
      <c r="T112" s="244"/>
      <c r="U112" s="244"/>
      <c r="V112" s="244"/>
      <c r="W112" s="245"/>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243"/>
      <c r="M113" s="244"/>
      <c r="N113" s="244"/>
      <c r="O113" s="244"/>
      <c r="P113" s="244"/>
      <c r="Q113" s="245"/>
      <c r="R113" s="243"/>
      <c r="S113" s="244"/>
      <c r="T113" s="244"/>
      <c r="U113" s="244"/>
      <c r="V113" s="244"/>
      <c r="W113" s="245"/>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258"/>
      <c r="M114" s="259"/>
      <c r="N114" s="259"/>
      <c r="O114" s="259"/>
      <c r="P114" s="259"/>
      <c r="Q114" s="260"/>
      <c r="R114" s="258"/>
      <c r="S114" s="259"/>
      <c r="T114" s="259"/>
      <c r="U114" s="259"/>
      <c r="V114" s="259"/>
      <c r="W114" s="260"/>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t="s">
        <v>51</v>
      </c>
      <c r="J115" s="194"/>
      <c r="K115" s="239"/>
      <c r="L115" s="243">
        <v>6</v>
      </c>
      <c r="M115" s="244"/>
      <c r="N115" s="244"/>
      <c r="O115" s="244"/>
      <c r="P115" s="244"/>
      <c r="Q115" s="245"/>
      <c r="R115" s="243">
        <v>1</v>
      </c>
      <c r="S115" s="244"/>
      <c r="T115" s="244"/>
      <c r="U115" s="244"/>
      <c r="V115" s="244"/>
      <c r="W115" s="245"/>
      <c r="X115" s="249">
        <f t="shared" ref="X115" si="74">IF(AND(L115&gt;0,R115&gt;0,L115&gt;=R115),R115/L115,"-")</f>
        <v>0.16666666666666666</v>
      </c>
      <c r="Y115" s="250"/>
      <c r="Z115" s="250"/>
      <c r="AA115" s="250"/>
      <c r="AB115" s="250"/>
      <c r="AC115" s="251"/>
      <c r="AD115" s="224">
        <f t="shared" ref="AD115" si="75">IF(AND(I115="△",AT115="●",L115&gt;0,R115&gt;0),2*X115,0)</f>
        <v>0.33333333333333331</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243"/>
      <c r="M116" s="244"/>
      <c r="N116" s="244"/>
      <c r="O116" s="244"/>
      <c r="P116" s="244"/>
      <c r="Q116" s="245"/>
      <c r="R116" s="243"/>
      <c r="S116" s="244"/>
      <c r="T116" s="244"/>
      <c r="U116" s="244"/>
      <c r="V116" s="244"/>
      <c r="W116" s="245"/>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243"/>
      <c r="M117" s="244"/>
      <c r="N117" s="244"/>
      <c r="O117" s="244"/>
      <c r="P117" s="244"/>
      <c r="Q117" s="245"/>
      <c r="R117" s="243"/>
      <c r="S117" s="244"/>
      <c r="T117" s="244"/>
      <c r="U117" s="244"/>
      <c r="V117" s="244"/>
      <c r="W117" s="245"/>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258"/>
      <c r="M118" s="259"/>
      <c r="N118" s="259"/>
      <c r="O118" s="259"/>
      <c r="P118" s="259"/>
      <c r="Q118" s="260"/>
      <c r="R118" s="258"/>
      <c r="S118" s="259"/>
      <c r="T118" s="259"/>
      <c r="U118" s="259"/>
      <c r="V118" s="259"/>
      <c r="W118" s="260"/>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t="s">
        <v>51</v>
      </c>
      <c r="J119" s="194"/>
      <c r="K119" s="239"/>
      <c r="L119" s="243">
        <v>6</v>
      </c>
      <c r="M119" s="244"/>
      <c r="N119" s="244"/>
      <c r="O119" s="244"/>
      <c r="P119" s="244"/>
      <c r="Q119" s="245"/>
      <c r="R119" s="243">
        <v>1</v>
      </c>
      <c r="S119" s="244"/>
      <c r="T119" s="244"/>
      <c r="U119" s="244"/>
      <c r="V119" s="244"/>
      <c r="W119" s="245"/>
      <c r="X119" s="249">
        <f t="shared" ref="X119" si="77">IF(AND(L119&gt;0,R119&gt;0,L119&gt;=R119),R119/L119,"-")</f>
        <v>0.16666666666666666</v>
      </c>
      <c r="Y119" s="250"/>
      <c r="Z119" s="250"/>
      <c r="AA119" s="250"/>
      <c r="AB119" s="250"/>
      <c r="AC119" s="251"/>
      <c r="AD119" s="224">
        <f t="shared" ref="AD119" si="78">IF(AND(I119="△",AT119="●",L119&gt;0,R119&gt;0),2*X119,0)</f>
        <v>0.33333333333333331</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243"/>
      <c r="M120" s="244"/>
      <c r="N120" s="244"/>
      <c r="O120" s="244"/>
      <c r="P120" s="244"/>
      <c r="Q120" s="245"/>
      <c r="R120" s="243"/>
      <c r="S120" s="244"/>
      <c r="T120" s="244"/>
      <c r="U120" s="244"/>
      <c r="V120" s="244"/>
      <c r="W120" s="245"/>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243"/>
      <c r="M121" s="244"/>
      <c r="N121" s="244"/>
      <c r="O121" s="244"/>
      <c r="P121" s="244"/>
      <c r="Q121" s="245"/>
      <c r="R121" s="243"/>
      <c r="S121" s="244"/>
      <c r="T121" s="244"/>
      <c r="U121" s="244"/>
      <c r="V121" s="244"/>
      <c r="W121" s="245"/>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258"/>
      <c r="M122" s="259"/>
      <c r="N122" s="259"/>
      <c r="O122" s="259"/>
      <c r="P122" s="259"/>
      <c r="Q122" s="260"/>
      <c r="R122" s="258"/>
      <c r="S122" s="259"/>
      <c r="T122" s="259"/>
      <c r="U122" s="259"/>
      <c r="V122" s="259"/>
      <c r="W122" s="260"/>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t="s">
        <v>51</v>
      </c>
      <c r="J123" s="194"/>
      <c r="K123" s="239"/>
      <c r="L123" s="243">
        <v>6</v>
      </c>
      <c r="M123" s="244"/>
      <c r="N123" s="244"/>
      <c r="O123" s="244"/>
      <c r="P123" s="244"/>
      <c r="Q123" s="245"/>
      <c r="R123" s="243">
        <v>1</v>
      </c>
      <c r="S123" s="244"/>
      <c r="T123" s="244"/>
      <c r="U123" s="244"/>
      <c r="V123" s="244"/>
      <c r="W123" s="245"/>
      <c r="X123" s="249">
        <f t="shared" ref="X123" si="80">IF(AND(L123&gt;0,R123&gt;0,L123&gt;=R123),R123/L123,"-")</f>
        <v>0.16666666666666666</v>
      </c>
      <c r="Y123" s="250"/>
      <c r="Z123" s="250"/>
      <c r="AA123" s="250"/>
      <c r="AB123" s="250"/>
      <c r="AC123" s="251"/>
      <c r="AD123" s="224">
        <f t="shared" ref="AD123" si="81">IF(AND(I123="△",AT123="●",L123&gt;0,R123&gt;0),2*X123,0)</f>
        <v>0.33333333333333331</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243"/>
      <c r="M124" s="244"/>
      <c r="N124" s="244"/>
      <c r="O124" s="244"/>
      <c r="P124" s="244"/>
      <c r="Q124" s="245"/>
      <c r="R124" s="243"/>
      <c r="S124" s="244"/>
      <c r="T124" s="244"/>
      <c r="U124" s="244"/>
      <c r="V124" s="244"/>
      <c r="W124" s="245"/>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243"/>
      <c r="M125" s="244"/>
      <c r="N125" s="244"/>
      <c r="O125" s="244"/>
      <c r="P125" s="244"/>
      <c r="Q125" s="245"/>
      <c r="R125" s="243"/>
      <c r="S125" s="244"/>
      <c r="T125" s="244"/>
      <c r="U125" s="244"/>
      <c r="V125" s="244"/>
      <c r="W125" s="245"/>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258"/>
      <c r="M126" s="259"/>
      <c r="N126" s="259"/>
      <c r="O126" s="259"/>
      <c r="P126" s="259"/>
      <c r="Q126" s="260"/>
      <c r="R126" s="258"/>
      <c r="S126" s="259"/>
      <c r="T126" s="259"/>
      <c r="U126" s="259"/>
      <c r="V126" s="259"/>
      <c r="W126" s="260"/>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t="s">
        <v>51</v>
      </c>
      <c r="J127" s="194"/>
      <c r="K127" s="239"/>
      <c r="L127" s="243">
        <v>6</v>
      </c>
      <c r="M127" s="244"/>
      <c r="N127" s="244"/>
      <c r="O127" s="244"/>
      <c r="P127" s="244"/>
      <c r="Q127" s="245"/>
      <c r="R127" s="243">
        <v>2</v>
      </c>
      <c r="S127" s="244"/>
      <c r="T127" s="244"/>
      <c r="U127" s="244"/>
      <c r="V127" s="244"/>
      <c r="W127" s="245"/>
      <c r="X127" s="249">
        <f t="shared" ref="X127" si="83">IF(AND(L127&gt;0,R127&gt;0,L127&gt;=R127),R127/L127,"-")</f>
        <v>0.33333333333333331</v>
      </c>
      <c r="Y127" s="250"/>
      <c r="Z127" s="250"/>
      <c r="AA127" s="250"/>
      <c r="AB127" s="250"/>
      <c r="AC127" s="251"/>
      <c r="AD127" s="224">
        <f t="shared" ref="AD127" si="84">IF(AND(I127="△",AT127="●",L127&gt;0,R127&gt;0),2*X127,0)</f>
        <v>0.66666666666666663</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243"/>
      <c r="M128" s="244"/>
      <c r="N128" s="244"/>
      <c r="O128" s="244"/>
      <c r="P128" s="244"/>
      <c r="Q128" s="245"/>
      <c r="R128" s="243"/>
      <c r="S128" s="244"/>
      <c r="T128" s="244"/>
      <c r="U128" s="244"/>
      <c r="V128" s="244"/>
      <c r="W128" s="245"/>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243"/>
      <c r="M129" s="244"/>
      <c r="N129" s="244"/>
      <c r="O129" s="244"/>
      <c r="P129" s="244"/>
      <c r="Q129" s="245"/>
      <c r="R129" s="243"/>
      <c r="S129" s="244"/>
      <c r="T129" s="244"/>
      <c r="U129" s="244"/>
      <c r="V129" s="244"/>
      <c r="W129" s="245"/>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258"/>
      <c r="M130" s="259"/>
      <c r="N130" s="259"/>
      <c r="O130" s="259"/>
      <c r="P130" s="259"/>
      <c r="Q130" s="260"/>
      <c r="R130" s="258"/>
      <c r="S130" s="259"/>
      <c r="T130" s="259"/>
      <c r="U130" s="259"/>
      <c r="V130" s="259"/>
      <c r="W130" s="260"/>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t="s">
        <v>51</v>
      </c>
      <c r="J131" s="194"/>
      <c r="K131" s="239"/>
      <c r="L131" s="243">
        <v>6</v>
      </c>
      <c r="M131" s="244"/>
      <c r="N131" s="244"/>
      <c r="O131" s="244"/>
      <c r="P131" s="244"/>
      <c r="Q131" s="245"/>
      <c r="R131" s="243">
        <v>1</v>
      </c>
      <c r="S131" s="244"/>
      <c r="T131" s="244"/>
      <c r="U131" s="244"/>
      <c r="V131" s="244"/>
      <c r="W131" s="245"/>
      <c r="X131" s="249">
        <f t="shared" ref="X131" si="86">IF(AND(L131&gt;0,R131&gt;0,L131&gt;=R131),R131/L131,"-")</f>
        <v>0.16666666666666666</v>
      </c>
      <c r="Y131" s="250"/>
      <c r="Z131" s="250"/>
      <c r="AA131" s="250"/>
      <c r="AB131" s="250"/>
      <c r="AC131" s="251"/>
      <c r="AD131" s="224">
        <f t="shared" ref="AD131" si="87">IF(AND(I131="△",AT131="●",L131&gt;0,R131&gt;0),2*X131,0)</f>
        <v>0.33333333333333331</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243"/>
      <c r="M132" s="244"/>
      <c r="N132" s="244"/>
      <c r="O132" s="244"/>
      <c r="P132" s="244"/>
      <c r="Q132" s="245"/>
      <c r="R132" s="243"/>
      <c r="S132" s="244"/>
      <c r="T132" s="244"/>
      <c r="U132" s="244"/>
      <c r="V132" s="244"/>
      <c r="W132" s="245"/>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243"/>
      <c r="M133" s="244"/>
      <c r="N133" s="244"/>
      <c r="O133" s="244"/>
      <c r="P133" s="244"/>
      <c r="Q133" s="245"/>
      <c r="R133" s="243"/>
      <c r="S133" s="244"/>
      <c r="T133" s="244"/>
      <c r="U133" s="244"/>
      <c r="V133" s="244"/>
      <c r="W133" s="245"/>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258"/>
      <c r="M134" s="259"/>
      <c r="N134" s="259"/>
      <c r="O134" s="259"/>
      <c r="P134" s="259"/>
      <c r="Q134" s="260"/>
      <c r="R134" s="258"/>
      <c r="S134" s="259"/>
      <c r="T134" s="259"/>
      <c r="U134" s="259"/>
      <c r="V134" s="259"/>
      <c r="W134" s="260"/>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t="s">
        <v>51</v>
      </c>
      <c r="J135" s="194"/>
      <c r="K135" s="239"/>
      <c r="L135" s="243">
        <v>6</v>
      </c>
      <c r="M135" s="244"/>
      <c r="N135" s="244"/>
      <c r="O135" s="244"/>
      <c r="P135" s="244"/>
      <c r="Q135" s="245"/>
      <c r="R135" s="243">
        <v>1</v>
      </c>
      <c r="S135" s="244"/>
      <c r="T135" s="244"/>
      <c r="U135" s="244"/>
      <c r="V135" s="244"/>
      <c r="W135" s="245"/>
      <c r="X135" s="249">
        <f t="shared" ref="X135" si="89">IF(AND(L135&gt;0,R135&gt;0,L135&gt;=R135),R135/L135,"-")</f>
        <v>0.16666666666666666</v>
      </c>
      <c r="Y135" s="250"/>
      <c r="Z135" s="250"/>
      <c r="AA135" s="250"/>
      <c r="AB135" s="250"/>
      <c r="AC135" s="251"/>
      <c r="AD135" s="224">
        <f t="shared" ref="AD135" si="90">IF(AND(I135="△",AT135="●",L135&gt;0,R135&gt;0),2*X135,0)</f>
        <v>0.33333333333333331</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243"/>
      <c r="M136" s="244"/>
      <c r="N136" s="244"/>
      <c r="O136" s="244"/>
      <c r="P136" s="244"/>
      <c r="Q136" s="245"/>
      <c r="R136" s="243"/>
      <c r="S136" s="244"/>
      <c r="T136" s="244"/>
      <c r="U136" s="244"/>
      <c r="V136" s="244"/>
      <c r="W136" s="245"/>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243"/>
      <c r="M137" s="244"/>
      <c r="N137" s="244"/>
      <c r="O137" s="244"/>
      <c r="P137" s="244"/>
      <c r="Q137" s="245"/>
      <c r="R137" s="243"/>
      <c r="S137" s="244"/>
      <c r="T137" s="244"/>
      <c r="U137" s="244"/>
      <c r="V137" s="244"/>
      <c r="W137" s="245"/>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258"/>
      <c r="M138" s="259"/>
      <c r="N138" s="259"/>
      <c r="O138" s="259"/>
      <c r="P138" s="259"/>
      <c r="Q138" s="260"/>
      <c r="R138" s="258"/>
      <c r="S138" s="259"/>
      <c r="T138" s="259"/>
      <c r="U138" s="259"/>
      <c r="V138" s="259"/>
      <c r="W138" s="260"/>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t="s">
        <v>51</v>
      </c>
      <c r="J139" s="194"/>
      <c r="K139" s="239"/>
      <c r="L139" s="243">
        <v>5</v>
      </c>
      <c r="M139" s="244"/>
      <c r="N139" s="244"/>
      <c r="O139" s="244"/>
      <c r="P139" s="244"/>
      <c r="Q139" s="245"/>
      <c r="R139" s="243">
        <v>0</v>
      </c>
      <c r="S139" s="244"/>
      <c r="T139" s="244"/>
      <c r="U139" s="244"/>
      <c r="V139" s="244"/>
      <c r="W139" s="245"/>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243"/>
      <c r="M140" s="244"/>
      <c r="N140" s="244"/>
      <c r="O140" s="244"/>
      <c r="P140" s="244"/>
      <c r="Q140" s="245"/>
      <c r="R140" s="243"/>
      <c r="S140" s="244"/>
      <c r="T140" s="244"/>
      <c r="U140" s="244"/>
      <c r="V140" s="244"/>
      <c r="W140" s="245"/>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243"/>
      <c r="M141" s="244"/>
      <c r="N141" s="244"/>
      <c r="O141" s="244"/>
      <c r="P141" s="244"/>
      <c r="Q141" s="245"/>
      <c r="R141" s="243"/>
      <c r="S141" s="244"/>
      <c r="T141" s="244"/>
      <c r="U141" s="244"/>
      <c r="V141" s="244"/>
      <c r="W141" s="245"/>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258"/>
      <c r="M142" s="259"/>
      <c r="N142" s="259"/>
      <c r="O142" s="259"/>
      <c r="P142" s="259"/>
      <c r="Q142" s="260"/>
      <c r="R142" s="258"/>
      <c r="S142" s="259"/>
      <c r="T142" s="259"/>
      <c r="U142" s="259"/>
      <c r="V142" s="259"/>
      <c r="W142" s="260"/>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t="s">
        <v>51</v>
      </c>
      <c r="J143" s="194"/>
      <c r="K143" s="239"/>
      <c r="L143" s="243">
        <v>6</v>
      </c>
      <c r="M143" s="244"/>
      <c r="N143" s="244"/>
      <c r="O143" s="244"/>
      <c r="P143" s="244"/>
      <c r="Q143" s="245"/>
      <c r="R143" s="243">
        <v>1</v>
      </c>
      <c r="S143" s="244"/>
      <c r="T143" s="244"/>
      <c r="U143" s="244"/>
      <c r="V143" s="244"/>
      <c r="W143" s="245"/>
      <c r="X143" s="249">
        <f t="shared" ref="X143" si="95">IF(AND(L143&gt;0,R143&gt;0,L143&gt;=R143),R143/L143,"-")</f>
        <v>0.16666666666666666</v>
      </c>
      <c r="Y143" s="250"/>
      <c r="Z143" s="250"/>
      <c r="AA143" s="250"/>
      <c r="AB143" s="250"/>
      <c r="AC143" s="251"/>
      <c r="AD143" s="224">
        <f t="shared" ref="AD143" si="96">IF(AND(I143="△",AT143="●",L143&gt;0,R143&gt;0),2*X143,0)</f>
        <v>0.33333333333333331</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243"/>
      <c r="M144" s="244"/>
      <c r="N144" s="244"/>
      <c r="O144" s="244"/>
      <c r="P144" s="244"/>
      <c r="Q144" s="245"/>
      <c r="R144" s="243"/>
      <c r="S144" s="244"/>
      <c r="T144" s="244"/>
      <c r="U144" s="244"/>
      <c r="V144" s="244"/>
      <c r="W144" s="245"/>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243"/>
      <c r="M145" s="244"/>
      <c r="N145" s="244"/>
      <c r="O145" s="244"/>
      <c r="P145" s="244"/>
      <c r="Q145" s="245"/>
      <c r="R145" s="243"/>
      <c r="S145" s="244"/>
      <c r="T145" s="244"/>
      <c r="U145" s="244"/>
      <c r="V145" s="244"/>
      <c r="W145" s="245"/>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258"/>
      <c r="M146" s="259"/>
      <c r="N146" s="259"/>
      <c r="O146" s="259"/>
      <c r="P146" s="259"/>
      <c r="Q146" s="260"/>
      <c r="R146" s="258"/>
      <c r="S146" s="259"/>
      <c r="T146" s="259"/>
      <c r="U146" s="259"/>
      <c r="V146" s="259"/>
      <c r="W146" s="260"/>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t="s">
        <v>51</v>
      </c>
      <c r="J147" s="194"/>
      <c r="K147" s="239"/>
      <c r="L147" s="243">
        <v>6</v>
      </c>
      <c r="M147" s="244"/>
      <c r="N147" s="244"/>
      <c r="O147" s="244"/>
      <c r="P147" s="244"/>
      <c r="Q147" s="245"/>
      <c r="R147" s="243">
        <v>1</v>
      </c>
      <c r="S147" s="244"/>
      <c r="T147" s="244"/>
      <c r="U147" s="244"/>
      <c r="V147" s="244"/>
      <c r="W147" s="245"/>
      <c r="X147" s="249">
        <f t="shared" ref="X147" si="98">IF(AND(L147&gt;0,R147&gt;0,L147&gt;=R147),R147/L147,"-")</f>
        <v>0.16666666666666666</v>
      </c>
      <c r="Y147" s="250"/>
      <c r="Z147" s="250"/>
      <c r="AA147" s="250"/>
      <c r="AB147" s="250"/>
      <c r="AC147" s="251"/>
      <c r="AD147" s="224">
        <f t="shared" ref="AD147" si="99">IF(AND(I147="△",AT147="●",L147&gt;0,R147&gt;0),2*X147,0)</f>
        <v>0.33333333333333331</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243"/>
      <c r="M148" s="244"/>
      <c r="N148" s="244"/>
      <c r="O148" s="244"/>
      <c r="P148" s="244"/>
      <c r="Q148" s="245"/>
      <c r="R148" s="243"/>
      <c r="S148" s="244"/>
      <c r="T148" s="244"/>
      <c r="U148" s="244"/>
      <c r="V148" s="244"/>
      <c r="W148" s="245"/>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243"/>
      <c r="M149" s="244"/>
      <c r="N149" s="244"/>
      <c r="O149" s="244"/>
      <c r="P149" s="244"/>
      <c r="Q149" s="245"/>
      <c r="R149" s="243"/>
      <c r="S149" s="244"/>
      <c r="T149" s="244"/>
      <c r="U149" s="244"/>
      <c r="V149" s="244"/>
      <c r="W149" s="245"/>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258"/>
      <c r="M150" s="259"/>
      <c r="N150" s="259"/>
      <c r="O150" s="259"/>
      <c r="P150" s="259"/>
      <c r="Q150" s="260"/>
      <c r="R150" s="258"/>
      <c r="S150" s="259"/>
      <c r="T150" s="259"/>
      <c r="U150" s="259"/>
      <c r="V150" s="259"/>
      <c r="W150" s="260"/>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t="s">
        <v>51</v>
      </c>
      <c r="J151" s="194"/>
      <c r="K151" s="239"/>
      <c r="L151" s="243">
        <v>6</v>
      </c>
      <c r="M151" s="244"/>
      <c r="N151" s="244"/>
      <c r="O151" s="244"/>
      <c r="P151" s="244"/>
      <c r="Q151" s="245"/>
      <c r="R151" s="243">
        <v>1</v>
      </c>
      <c r="S151" s="244"/>
      <c r="T151" s="244"/>
      <c r="U151" s="244"/>
      <c r="V151" s="244"/>
      <c r="W151" s="245"/>
      <c r="X151" s="249">
        <f t="shared" ref="X151" si="101">IF(AND(L151&gt;0,R151&gt;0,L151&gt;=R151),R151/L151,"-")</f>
        <v>0.16666666666666666</v>
      </c>
      <c r="Y151" s="250"/>
      <c r="Z151" s="250"/>
      <c r="AA151" s="250"/>
      <c r="AB151" s="250"/>
      <c r="AC151" s="251"/>
      <c r="AD151" s="224">
        <f t="shared" ref="AD151" si="102">IF(AND(I151="△",AT151="●",L151&gt;0,R151&gt;0),2*X151,0)</f>
        <v>0.33333333333333331</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243"/>
      <c r="M152" s="244"/>
      <c r="N152" s="244"/>
      <c r="O152" s="244"/>
      <c r="P152" s="244"/>
      <c r="Q152" s="245"/>
      <c r="R152" s="243"/>
      <c r="S152" s="244"/>
      <c r="T152" s="244"/>
      <c r="U152" s="244"/>
      <c r="V152" s="244"/>
      <c r="W152" s="245"/>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243"/>
      <c r="M153" s="244"/>
      <c r="N153" s="244"/>
      <c r="O153" s="244"/>
      <c r="P153" s="244"/>
      <c r="Q153" s="245"/>
      <c r="R153" s="243"/>
      <c r="S153" s="244"/>
      <c r="T153" s="244"/>
      <c r="U153" s="244"/>
      <c r="V153" s="244"/>
      <c r="W153" s="245"/>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258"/>
      <c r="M154" s="259"/>
      <c r="N154" s="259"/>
      <c r="O154" s="259"/>
      <c r="P154" s="259"/>
      <c r="Q154" s="260"/>
      <c r="R154" s="258"/>
      <c r="S154" s="259"/>
      <c r="T154" s="259"/>
      <c r="U154" s="259"/>
      <c r="V154" s="259"/>
      <c r="W154" s="260"/>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t="s">
        <v>51</v>
      </c>
      <c r="J155" s="194"/>
      <c r="K155" s="239"/>
      <c r="L155" s="243">
        <v>6</v>
      </c>
      <c r="M155" s="244"/>
      <c r="N155" s="244"/>
      <c r="O155" s="244"/>
      <c r="P155" s="244"/>
      <c r="Q155" s="245"/>
      <c r="R155" s="243">
        <v>2</v>
      </c>
      <c r="S155" s="244"/>
      <c r="T155" s="244"/>
      <c r="U155" s="244"/>
      <c r="V155" s="244"/>
      <c r="W155" s="245"/>
      <c r="X155" s="249">
        <f t="shared" ref="X155" si="104">IF(AND(L155&gt;0,R155&gt;0,L155&gt;=R155),R155/L155,"-")</f>
        <v>0.33333333333333331</v>
      </c>
      <c r="Y155" s="250"/>
      <c r="Z155" s="250"/>
      <c r="AA155" s="250"/>
      <c r="AB155" s="250"/>
      <c r="AC155" s="251"/>
      <c r="AD155" s="224">
        <f t="shared" ref="AD155" si="105">IF(AND(I155="△",AT155="●",L155&gt;0,R155&gt;0),2*X155,0)</f>
        <v>0.66666666666666663</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243"/>
      <c r="M156" s="244"/>
      <c r="N156" s="244"/>
      <c r="O156" s="244"/>
      <c r="P156" s="244"/>
      <c r="Q156" s="245"/>
      <c r="R156" s="243"/>
      <c r="S156" s="244"/>
      <c r="T156" s="244"/>
      <c r="U156" s="244"/>
      <c r="V156" s="244"/>
      <c r="W156" s="245"/>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243"/>
      <c r="M157" s="244"/>
      <c r="N157" s="244"/>
      <c r="O157" s="244"/>
      <c r="P157" s="244"/>
      <c r="Q157" s="245"/>
      <c r="R157" s="243"/>
      <c r="S157" s="244"/>
      <c r="T157" s="244"/>
      <c r="U157" s="244"/>
      <c r="V157" s="244"/>
      <c r="W157" s="245"/>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258"/>
      <c r="M158" s="259"/>
      <c r="N158" s="259"/>
      <c r="O158" s="259"/>
      <c r="P158" s="259"/>
      <c r="Q158" s="260"/>
      <c r="R158" s="258"/>
      <c r="S158" s="259"/>
      <c r="T158" s="259"/>
      <c r="U158" s="259"/>
      <c r="V158" s="259"/>
      <c r="W158" s="260"/>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t="s">
        <v>51</v>
      </c>
      <c r="J159" s="194"/>
      <c r="K159" s="239"/>
      <c r="L159" s="243">
        <v>6</v>
      </c>
      <c r="M159" s="244"/>
      <c r="N159" s="244"/>
      <c r="O159" s="244"/>
      <c r="P159" s="244"/>
      <c r="Q159" s="245"/>
      <c r="R159" s="243">
        <v>1</v>
      </c>
      <c r="S159" s="244"/>
      <c r="T159" s="244"/>
      <c r="U159" s="244"/>
      <c r="V159" s="244"/>
      <c r="W159" s="245"/>
      <c r="X159" s="249">
        <f t="shared" ref="X159" si="107">IF(AND(L159&gt;0,R159&gt;0,L159&gt;=R159),R159/L159,"-")</f>
        <v>0.16666666666666666</v>
      </c>
      <c r="Y159" s="250"/>
      <c r="Z159" s="250"/>
      <c r="AA159" s="250"/>
      <c r="AB159" s="250"/>
      <c r="AC159" s="251"/>
      <c r="AD159" s="224">
        <f t="shared" ref="AD159" si="108">IF(AND(I159="△",AT159="●",L159&gt;0,R159&gt;0),2*X159,0)</f>
        <v>0.33333333333333331</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243"/>
      <c r="M160" s="244"/>
      <c r="N160" s="244"/>
      <c r="O160" s="244"/>
      <c r="P160" s="244"/>
      <c r="Q160" s="245"/>
      <c r="R160" s="243"/>
      <c r="S160" s="244"/>
      <c r="T160" s="244"/>
      <c r="U160" s="244"/>
      <c r="V160" s="244"/>
      <c r="W160" s="245"/>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243"/>
      <c r="M161" s="244"/>
      <c r="N161" s="244"/>
      <c r="O161" s="244"/>
      <c r="P161" s="244"/>
      <c r="Q161" s="245"/>
      <c r="R161" s="243"/>
      <c r="S161" s="244"/>
      <c r="T161" s="244"/>
      <c r="U161" s="244"/>
      <c r="V161" s="244"/>
      <c r="W161" s="245"/>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258"/>
      <c r="M162" s="259"/>
      <c r="N162" s="259"/>
      <c r="O162" s="259"/>
      <c r="P162" s="259"/>
      <c r="Q162" s="260"/>
      <c r="R162" s="258"/>
      <c r="S162" s="259"/>
      <c r="T162" s="259"/>
      <c r="U162" s="259"/>
      <c r="V162" s="259"/>
      <c r="W162" s="260"/>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t="s">
        <v>51</v>
      </c>
      <c r="J163" s="268"/>
      <c r="K163" s="269"/>
      <c r="L163" s="255">
        <v>6</v>
      </c>
      <c r="M163" s="256"/>
      <c r="N163" s="256"/>
      <c r="O163" s="256"/>
      <c r="P163" s="256"/>
      <c r="Q163" s="257"/>
      <c r="R163" s="255">
        <v>1</v>
      </c>
      <c r="S163" s="256"/>
      <c r="T163" s="256"/>
      <c r="U163" s="256"/>
      <c r="V163" s="256"/>
      <c r="W163" s="257"/>
      <c r="X163" s="261">
        <f t="shared" ref="X163" si="110">IF(AND(L163&gt;0,R163&gt;0,L163&gt;=R163),R163/L163,"-")</f>
        <v>0.16666666666666666</v>
      </c>
      <c r="Y163" s="262"/>
      <c r="Z163" s="262"/>
      <c r="AA163" s="262"/>
      <c r="AB163" s="262"/>
      <c r="AC163" s="263"/>
      <c r="AD163" s="227">
        <f t="shared" ref="AD163" si="111">IF(AND(I163="△",AT163="●",L163&gt;0,R163&gt;0),2*X163,0)</f>
        <v>0.33333333333333331</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243"/>
      <c r="M164" s="244"/>
      <c r="N164" s="244"/>
      <c r="O164" s="244"/>
      <c r="P164" s="244"/>
      <c r="Q164" s="245"/>
      <c r="R164" s="243"/>
      <c r="S164" s="244"/>
      <c r="T164" s="244"/>
      <c r="U164" s="244"/>
      <c r="V164" s="244"/>
      <c r="W164" s="245"/>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243"/>
      <c r="M165" s="244"/>
      <c r="N165" s="244"/>
      <c r="O165" s="244"/>
      <c r="P165" s="244"/>
      <c r="Q165" s="245"/>
      <c r="R165" s="243"/>
      <c r="S165" s="244"/>
      <c r="T165" s="244"/>
      <c r="U165" s="244"/>
      <c r="V165" s="244"/>
      <c r="W165" s="245"/>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258"/>
      <c r="M166" s="259"/>
      <c r="N166" s="259"/>
      <c r="O166" s="259"/>
      <c r="P166" s="259"/>
      <c r="Q166" s="260"/>
      <c r="R166" s="258"/>
      <c r="S166" s="259"/>
      <c r="T166" s="259"/>
      <c r="U166" s="259"/>
      <c r="V166" s="259"/>
      <c r="W166" s="260"/>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t="s">
        <v>51</v>
      </c>
      <c r="J167" s="194"/>
      <c r="K167" s="239"/>
      <c r="L167" s="243">
        <v>5</v>
      </c>
      <c r="M167" s="244"/>
      <c r="N167" s="244"/>
      <c r="O167" s="244"/>
      <c r="P167" s="244"/>
      <c r="Q167" s="245"/>
      <c r="R167" s="243">
        <v>0</v>
      </c>
      <c r="S167" s="244"/>
      <c r="T167" s="244"/>
      <c r="U167" s="244"/>
      <c r="V167" s="244"/>
      <c r="W167" s="245"/>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243"/>
      <c r="M168" s="244"/>
      <c r="N168" s="244"/>
      <c r="O168" s="244"/>
      <c r="P168" s="244"/>
      <c r="Q168" s="245"/>
      <c r="R168" s="243"/>
      <c r="S168" s="244"/>
      <c r="T168" s="244"/>
      <c r="U168" s="244"/>
      <c r="V168" s="244"/>
      <c r="W168" s="245"/>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243"/>
      <c r="M169" s="244"/>
      <c r="N169" s="244"/>
      <c r="O169" s="244"/>
      <c r="P169" s="244"/>
      <c r="Q169" s="245"/>
      <c r="R169" s="243"/>
      <c r="S169" s="244"/>
      <c r="T169" s="244"/>
      <c r="U169" s="244"/>
      <c r="V169" s="244"/>
      <c r="W169" s="245"/>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246"/>
      <c r="M170" s="247"/>
      <c r="N170" s="247"/>
      <c r="O170" s="247"/>
      <c r="P170" s="247"/>
      <c r="Q170" s="248"/>
      <c r="R170" s="246"/>
      <c r="S170" s="247"/>
      <c r="T170" s="247"/>
      <c r="U170" s="247"/>
      <c r="V170" s="247"/>
      <c r="W170" s="248"/>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Y3w3vLyMZKhYGWPZmU9am+Py+ePOfR6usMCXOkTPXy08aZQtbj7Efz5JoArfDt+u+jzp2lQdtgyosvRZcxhLzA==" saltValue="e9BfZXkrEHjXuTyzQxjqqQ==" spinCount="100000" sheet="1" objects="1" scenarios="1"/>
  <mergeCells count="533">
    <mergeCell ref="C6:H10"/>
    <mergeCell ref="I6:K10"/>
    <mergeCell ref="L6:AC7"/>
    <mergeCell ref="AD6:AI10"/>
    <mergeCell ref="L8:Q10"/>
    <mergeCell ref="R8:W10"/>
    <mergeCell ref="X8:AC10"/>
    <mergeCell ref="P2:T3"/>
    <mergeCell ref="U2:AC3"/>
    <mergeCell ref="AD2:AH3"/>
    <mergeCell ref="AI2:AQ3"/>
    <mergeCell ref="C3:M3"/>
    <mergeCell ref="C4:M5"/>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L11:Q170">
    <cfRule type="expression" dxfId="125" priority="2">
      <formula>IF(I11="－",TRUE)</formula>
    </cfRule>
    <cfRule type="expression" dxfId="124" priority="5">
      <formula>IF(I11="定",TRUE)</formula>
    </cfRule>
    <cfRule type="expression" dxfId="123" priority="6">
      <formula>IF(I11="×",TRUE)</formula>
    </cfRule>
  </conditionalFormatting>
  <conditionalFormatting sqref="R11:W170">
    <cfRule type="expression" dxfId="122" priority="1">
      <formula>IF(I11="－",TRUE)</formula>
    </cfRule>
    <cfRule type="expression" dxfId="121" priority="3">
      <formula>IF(I11="定",TRUE)</formula>
    </cfRule>
    <cfRule type="expression" dxfId="120" priority="4">
      <formula>IF(I11="×",TRUE)</formula>
    </cfRule>
  </conditionalFormatting>
  <dataValidations count="2">
    <dataValidation type="whole" operator="lessThanOrEqual" allowBlank="1" showInputMessage="1" showErrorMessage="1" sqref="R11:W170" xr:uid="{DFA41810-50EE-4AC0-8642-2EBBE44343BC}">
      <formula1>L11</formula1>
    </dataValidation>
    <dataValidation type="whole" operator="greaterThanOrEqual" allowBlank="1" showInputMessage="1" showErrorMessage="1" sqref="L11:Q170" xr:uid="{C0C04D1B-BA5D-4DA0-80FA-4E270E84644B}">
      <formula1>R11</formula1>
    </dataValidation>
  </dataValidations>
  <pageMargins left="0.7" right="0.7" top="0.75" bottom="0.75" header="0.3" footer="0.3"/>
  <pageSetup paperSize="9" scale="38"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1ED30-FF9B-41BF-8EC4-A147BBE74003}">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0bzTbEbdF0Sljjszx/Yips6+sitYmCxN6taGVxVNvbstcWy7RDhvedPEsXoGkXWMqDtoaKwZC9/c2PCGeClvfg==" saltValue="/aDjj1Or/nrjV821gsz30w=="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23" priority="4">
      <formula>IF(I11="－",TRUE)</formula>
    </cfRule>
    <cfRule type="expression" dxfId="22" priority="6">
      <formula>IF(I11="定",TRUE)</formula>
    </cfRule>
    <cfRule type="expression" dxfId="21" priority="7">
      <formula>IF(I11="×",TRUE)</formula>
    </cfRule>
  </conditionalFormatting>
  <conditionalFormatting sqref="L11:Q170">
    <cfRule type="expression" dxfId="20" priority="1">
      <formula>IF(I11="－",TRUE)</formula>
    </cfRule>
    <cfRule type="expression" dxfId="19" priority="2">
      <formula>IF(I11="定",TRUE)</formula>
    </cfRule>
    <cfRule type="expression" dxfId="18" priority="3">
      <formula>IF(I11="×",TRUE)</formula>
    </cfRule>
  </conditionalFormatting>
  <dataValidations count="2">
    <dataValidation type="whole" operator="lessThanOrEqual" allowBlank="1" showInputMessage="1" showErrorMessage="1" sqref="R11:W170" xr:uid="{E462CC57-2CA7-4BFF-9E3D-6EEED7ECDFC5}">
      <formula1>L11</formula1>
    </dataValidation>
    <dataValidation type="whole" operator="greaterThanOrEqual" allowBlank="1" showInputMessage="1" showErrorMessage="1" sqref="L11:Q170" xr:uid="{6F1DDE48-E6B4-423B-B429-C759550F8168}">
      <formula1>R11</formula1>
    </dataValidation>
  </dataValidations>
  <pageMargins left="0.7" right="0.7" top="0.75" bottom="0.75" header="0.3" footer="0.3"/>
  <pageSetup paperSize="9" scale="38"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8286-B1BF-4559-B730-91BFEA9AE47D}">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pCJ4CYn9UgZUFQfGxJMdp8TlVUZ9IPj1cqBgArOYOXKASVmsP/8+LuAnmz9OuUri85LpMfNRClk4syGKJVEqtQ==" saltValue="l2KG/LTYiKDSH3bB1yPKBw=="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17" priority="4">
      <formula>IF(I11="－",TRUE)</formula>
    </cfRule>
    <cfRule type="expression" dxfId="16" priority="6">
      <formula>IF(I11="定",TRUE)</formula>
    </cfRule>
    <cfRule type="expression" dxfId="15" priority="7">
      <formula>IF(I11="×",TRUE)</formula>
    </cfRule>
  </conditionalFormatting>
  <conditionalFormatting sqref="L11:Q170">
    <cfRule type="expression" dxfId="14" priority="1">
      <formula>IF(I11="－",TRUE)</formula>
    </cfRule>
    <cfRule type="expression" dxfId="13" priority="2">
      <formula>IF(I11="定",TRUE)</formula>
    </cfRule>
    <cfRule type="expression" dxfId="12" priority="3">
      <formula>IF(I11="×",TRUE)</formula>
    </cfRule>
  </conditionalFormatting>
  <dataValidations count="2">
    <dataValidation type="whole" operator="lessThanOrEqual" allowBlank="1" showInputMessage="1" showErrorMessage="1" sqref="R11:W170" xr:uid="{7B9AE270-A193-406F-931E-8FAC0648A980}">
      <formula1>L11</formula1>
    </dataValidation>
    <dataValidation type="whole" operator="greaterThanOrEqual" allowBlank="1" showInputMessage="1" showErrorMessage="1" sqref="L11:Q170" xr:uid="{1CB52E47-4FF3-4E9E-8FF9-D6294CF44D1D}">
      <formula1>R11</formula1>
    </dataValidation>
  </dataValidations>
  <pageMargins left="0.7" right="0.7" top="0.75" bottom="0.75" header="0.3" footer="0.3"/>
  <pageSetup paperSize="9" scale="38"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64181-086E-4EAF-A70D-8EF4F52D7334}">
  <sheetPr>
    <pageSetUpPr fitToPage="1"/>
  </sheetPr>
  <dimension ref="C2:AZ171"/>
  <sheetViews>
    <sheetView view="pageBreakPreview" zoomScale="60" zoomScaleNormal="100" workbookViewId="0">
      <selection activeCell="N5" sqref="N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7tK/XLxysIduD5Ox0Pfy3pQZu4pw94kf9Geo72sgsLoZ+SScLXPU4N+e45+0/s/gihgWqK5LihorcuASwYfIvQ==" saltValue="l/s+UjB0z/I4tRGl1g7uBw=="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11" priority="4">
      <formula>IF(I11="－",TRUE)</formula>
    </cfRule>
    <cfRule type="expression" dxfId="10" priority="6">
      <formula>IF(I11="定",TRUE)</formula>
    </cfRule>
    <cfRule type="expression" dxfId="9" priority="7">
      <formula>IF(I11="×",TRUE)</formula>
    </cfRule>
  </conditionalFormatting>
  <conditionalFormatting sqref="L11:Q170">
    <cfRule type="expression" dxfId="8" priority="1">
      <formula>IF(I11="－",TRUE)</formula>
    </cfRule>
    <cfRule type="expression" dxfId="7" priority="2">
      <formula>IF(I11="定",TRUE)</formula>
    </cfRule>
    <cfRule type="expression" dxfId="6" priority="3">
      <formula>IF(I11="×",TRUE)</formula>
    </cfRule>
  </conditionalFormatting>
  <dataValidations count="2">
    <dataValidation type="whole" operator="lessThanOrEqual" allowBlank="1" showInputMessage="1" showErrorMessage="1" sqref="R11:W170" xr:uid="{DDA69FE8-D739-4733-B94D-4B2C2E1D0A17}">
      <formula1>L11</formula1>
    </dataValidation>
    <dataValidation type="whole" operator="greaterThanOrEqual" allowBlank="1" showInputMessage="1" showErrorMessage="1" sqref="L11:Q170" xr:uid="{44E79EBC-F08E-423A-9628-D7C21083D010}">
      <formula1>R11</formula1>
    </dataValidation>
  </dataValidations>
  <pageMargins left="0.7" right="0.7" top="0.75" bottom="0.75" header="0.3" footer="0.3"/>
  <pageSetup paperSize="9" scale="38"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CF74D-3E4E-489B-AB68-D589362DD719}">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Y/mM2/2bN7wGaNuS2b3W/Hm2wDXgy5jTbv/W1G/8JPn++0M2HhYZqj1n0A2THTK18l37kOGXrDOVGG+8nsuq8w==" saltValue="YjWH6/ySsK8tGiCYRXch7Q=="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5" priority="4">
      <formula>IF(I11="－",TRUE)</formula>
    </cfRule>
    <cfRule type="expression" dxfId="4" priority="6">
      <formula>IF(I11="定",TRUE)</formula>
    </cfRule>
    <cfRule type="expression" dxfId="3" priority="7">
      <formula>IF(I11="×",TRUE)</formula>
    </cfRule>
  </conditionalFormatting>
  <conditionalFormatting sqref="L11:Q170">
    <cfRule type="expression" dxfId="2" priority="1">
      <formula>IF(I11="－",TRUE)</formula>
    </cfRule>
    <cfRule type="expression" dxfId="1" priority="2">
      <formula>IF(I11="定",TRUE)</formula>
    </cfRule>
    <cfRule type="expression" dxfId="0" priority="3">
      <formula>IF(I11="×",TRUE)</formula>
    </cfRule>
  </conditionalFormatting>
  <dataValidations count="2">
    <dataValidation type="whole" operator="lessThanOrEqual" allowBlank="1" showInputMessage="1" showErrorMessage="1" sqref="R11:W170" xr:uid="{640AE3C5-C490-48C4-9173-4C0428990280}">
      <formula1>L11</formula1>
    </dataValidation>
    <dataValidation type="whole" operator="greaterThanOrEqual" allowBlank="1" showInputMessage="1" showErrorMessage="1" sqref="L11:Q170" xr:uid="{2ACE016B-A2A6-4836-873A-FD5A0B2B04D9}">
      <formula1>R11</formula1>
    </dataValidation>
  </dataValidations>
  <pageMargins left="0.7" right="0.7" top="0.75" bottom="0.75" header="0.3" footer="0.3"/>
  <pageSetup paperSize="9" scale="38"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3944-C721-4B03-B5FE-1829C9954296}">
  <sheetPr>
    <pageSetUpPr fitToPage="1"/>
  </sheetPr>
  <dimension ref="A2:BG137"/>
  <sheetViews>
    <sheetView view="pageBreakPreview" zoomScale="60" zoomScaleNormal="100" workbookViewId="0">
      <selection activeCell="A2" sqref="A2:H2"/>
    </sheetView>
  </sheetViews>
  <sheetFormatPr defaultColWidth="9" defaultRowHeight="14.25" x14ac:dyDescent="0.15"/>
  <cols>
    <col min="1" max="44" width="4.125" style="5" customWidth="1"/>
    <col min="45" max="45" width="4.25" style="5" customWidth="1"/>
    <col min="46" max="46" width="0" style="5" hidden="1" customWidth="1"/>
    <col min="47" max="49" width="0" style="33" hidden="1" customWidth="1"/>
    <col min="50" max="55" width="0" style="5" hidden="1" customWidth="1"/>
    <col min="56" max="16384" width="9" style="5"/>
  </cols>
  <sheetData>
    <row r="2" spans="1:59" ht="32.25" x14ac:dyDescent="0.15">
      <c r="A2" s="213" t="s">
        <v>33</v>
      </c>
      <c r="B2" s="213"/>
      <c r="C2" s="213"/>
      <c r="D2" s="213"/>
      <c r="E2" s="213"/>
      <c r="F2" s="213"/>
      <c r="G2" s="213"/>
      <c r="H2" s="213"/>
      <c r="I2" s="54" t="s">
        <v>32</v>
      </c>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36"/>
      <c r="AM2" s="36"/>
      <c r="AN2" s="36"/>
      <c r="AO2" s="36"/>
      <c r="AP2" s="36"/>
      <c r="AQ2" s="36"/>
      <c r="AR2" s="36"/>
      <c r="AS2" s="36"/>
    </row>
    <row r="3" spans="1:59" s="1" customFormat="1" ht="32.25" x14ac:dyDescent="0.15">
      <c r="A3" s="54" t="s">
        <v>60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row>
    <row r="4" spans="1:59" s="2" customFormat="1" ht="2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4"/>
      <c r="AU4" s="4"/>
      <c r="AV4" s="4"/>
      <c r="AW4" s="4"/>
      <c r="AX4" s="4"/>
      <c r="AY4" s="4"/>
      <c r="AZ4" s="4"/>
      <c r="BA4" s="4"/>
      <c r="BB4" s="3"/>
      <c r="BC4" s="3"/>
      <c r="BD4" s="3"/>
      <c r="BE4" s="3"/>
      <c r="BF4" s="3"/>
    </row>
    <row r="5" spans="1:59" s="2" customFormat="1" ht="27.75" customHeight="1" thickBot="1" x14ac:dyDescent="0.2">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6"/>
      <c r="AT5" s="37"/>
      <c r="AU5" s="3"/>
      <c r="AV5" s="3"/>
      <c r="AW5" s="3"/>
      <c r="AX5" s="3"/>
      <c r="AY5" s="3"/>
      <c r="AZ5" s="3"/>
      <c r="BA5" s="3"/>
      <c r="BB5" s="3"/>
      <c r="BC5" s="3"/>
      <c r="BD5" s="3"/>
      <c r="BE5" s="3"/>
      <c r="BF5" s="3"/>
      <c r="BG5" s="3"/>
    </row>
    <row r="6" spans="1:59" s="2" customFormat="1" ht="27.75" customHeight="1" x14ac:dyDescent="0.15">
      <c r="A6" s="37"/>
      <c r="B6" s="36"/>
      <c r="C6" s="214" t="s">
        <v>35</v>
      </c>
      <c r="D6" s="215"/>
      <c r="E6" s="215"/>
      <c r="F6" s="215"/>
      <c r="G6" s="215"/>
      <c r="H6" s="215"/>
      <c r="I6" s="215"/>
      <c r="J6" s="215"/>
      <c r="K6" s="215"/>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2"/>
      <c r="AQ6" s="37"/>
      <c r="AR6" s="37"/>
      <c r="AS6" s="36"/>
      <c r="AT6" s="37"/>
      <c r="AU6" s="3"/>
      <c r="AV6" s="3"/>
      <c r="AW6" s="3"/>
      <c r="AX6" s="3"/>
      <c r="AY6" s="3"/>
      <c r="AZ6" s="3"/>
      <c r="BA6" s="3"/>
      <c r="BB6" s="3"/>
      <c r="BC6" s="3"/>
      <c r="BD6" s="3"/>
      <c r="BE6" s="3"/>
      <c r="BF6" s="3"/>
      <c r="BG6" s="3"/>
    </row>
    <row r="7" spans="1:59" s="2" customFormat="1" ht="27.75" customHeight="1" thickBot="1" x14ac:dyDescent="0.2">
      <c r="A7" s="37"/>
      <c r="B7" s="36"/>
      <c r="C7" s="216"/>
      <c r="D7" s="217"/>
      <c r="E7" s="217"/>
      <c r="F7" s="217"/>
      <c r="G7" s="217"/>
      <c r="H7" s="217"/>
      <c r="I7" s="217"/>
      <c r="J7" s="217"/>
      <c r="K7" s="217"/>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4"/>
      <c r="AQ7" s="37"/>
      <c r="AR7" s="37"/>
      <c r="AS7" s="36"/>
      <c r="AT7" s="37"/>
      <c r="AU7" s="3"/>
      <c r="AV7" s="3"/>
      <c r="AW7" s="3"/>
      <c r="AX7" s="3"/>
      <c r="AY7" s="3"/>
      <c r="AZ7" s="3"/>
      <c r="BA7" s="3"/>
      <c r="BB7" s="3"/>
      <c r="BC7" s="3"/>
      <c r="BD7" s="3"/>
      <c r="BE7" s="3"/>
      <c r="BF7" s="3"/>
      <c r="BG7" s="3"/>
    </row>
    <row r="8" spans="1:59" s="2" customFormat="1" ht="27.75" customHeight="1" x14ac:dyDescent="0.1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6"/>
      <c r="AT8" s="37"/>
      <c r="AU8" s="3"/>
      <c r="AV8" s="3"/>
      <c r="AW8" s="3"/>
      <c r="AX8" s="3"/>
      <c r="AY8" s="3"/>
      <c r="AZ8" s="3"/>
      <c r="BA8" s="3"/>
      <c r="BB8" s="3"/>
      <c r="BC8" s="3"/>
      <c r="BD8" s="3"/>
      <c r="BE8" s="3"/>
      <c r="BF8" s="3"/>
      <c r="BG8" s="3"/>
    </row>
    <row r="9" spans="1:59" s="2" customFormat="1" ht="22.5" customHeight="1" thickBot="1" x14ac:dyDescent="0.2">
      <c r="A9" s="39" t="s">
        <v>27</v>
      </c>
      <c r="B9" s="40"/>
      <c r="C9" s="40"/>
      <c r="D9" s="40"/>
      <c r="E9" s="40"/>
      <c r="F9" s="38"/>
      <c r="G9" s="38"/>
      <c r="H9" s="41"/>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1"/>
      <c r="AT9" s="194"/>
      <c r="AU9" s="194"/>
      <c r="AV9" s="194"/>
      <c r="AW9" s="194"/>
      <c r="AX9" s="194"/>
      <c r="AY9" s="194"/>
      <c r="AZ9" s="194"/>
      <c r="BA9" s="194"/>
      <c r="BB9" s="3"/>
      <c r="BC9" s="3"/>
      <c r="BD9" s="3"/>
      <c r="BE9" s="3"/>
      <c r="BF9" s="3"/>
    </row>
    <row r="10" spans="1:59" s="2" customFormat="1" ht="37.5" customHeight="1" x14ac:dyDescent="0.15">
      <c r="A10" s="195" t="s">
        <v>26</v>
      </c>
      <c r="B10" s="196"/>
      <c r="C10" s="196"/>
      <c r="D10" s="196"/>
      <c r="E10" s="196"/>
      <c r="F10" s="345"/>
      <c r="G10" s="345"/>
      <c r="H10" s="345"/>
      <c r="I10" s="345"/>
      <c r="J10" s="345"/>
      <c r="K10" s="345"/>
      <c r="L10" s="345"/>
      <c r="M10" s="345"/>
      <c r="N10" s="345"/>
      <c r="O10" s="345"/>
      <c r="P10" s="345"/>
      <c r="Q10" s="345"/>
      <c r="R10" s="345"/>
      <c r="S10" s="345"/>
      <c r="T10" s="345"/>
      <c r="U10" s="345"/>
      <c r="V10" s="345"/>
      <c r="W10" s="345"/>
      <c r="X10" s="345"/>
      <c r="Y10" s="345"/>
      <c r="Z10" s="346"/>
      <c r="AA10" s="199" t="s">
        <v>57</v>
      </c>
      <c r="AB10" s="200"/>
      <c r="AC10" s="200"/>
      <c r="AD10" s="200"/>
      <c r="AE10" s="200"/>
      <c r="AF10" s="200"/>
      <c r="AG10" s="200"/>
      <c r="AH10" s="200"/>
      <c r="AI10" s="200"/>
      <c r="AJ10" s="200"/>
      <c r="AK10" s="200"/>
      <c r="AL10" s="200"/>
      <c r="AM10" s="200"/>
      <c r="AN10" s="200"/>
      <c r="AO10" s="200"/>
      <c r="AP10" s="200"/>
      <c r="AQ10" s="200"/>
      <c r="AR10" s="201"/>
      <c r="AT10" s="194"/>
      <c r="AU10" s="194"/>
      <c r="AV10" s="194"/>
      <c r="AW10" s="194"/>
      <c r="AX10" s="194"/>
      <c r="AY10" s="194"/>
      <c r="AZ10" s="194"/>
      <c r="BA10" s="194"/>
      <c r="BB10" s="3"/>
      <c r="BC10" s="3"/>
      <c r="BD10" s="3"/>
      <c r="BE10" s="3"/>
      <c r="BF10" s="3"/>
    </row>
    <row r="11" spans="1:59" s="2" customFormat="1" ht="13.5" customHeight="1" x14ac:dyDescent="0.15">
      <c r="A11" s="205" t="s">
        <v>34</v>
      </c>
      <c r="B11" s="206"/>
      <c r="C11" s="206"/>
      <c r="D11" s="206"/>
      <c r="E11" s="206"/>
      <c r="F11" s="347"/>
      <c r="G11" s="347"/>
      <c r="H11" s="347"/>
      <c r="I11" s="347"/>
      <c r="J11" s="347"/>
      <c r="K11" s="347"/>
      <c r="L11" s="347"/>
      <c r="M11" s="347"/>
      <c r="N11" s="347"/>
      <c r="O11" s="347"/>
      <c r="P11" s="347"/>
      <c r="Q11" s="347"/>
      <c r="R11" s="347"/>
      <c r="S11" s="347"/>
      <c r="T11" s="347"/>
      <c r="U11" s="347"/>
      <c r="V11" s="347"/>
      <c r="W11" s="347"/>
      <c r="X11" s="347"/>
      <c r="Y11" s="347"/>
      <c r="Z11" s="348"/>
      <c r="AA11" s="202"/>
      <c r="AB11" s="203"/>
      <c r="AC11" s="203"/>
      <c r="AD11" s="203"/>
      <c r="AE11" s="203"/>
      <c r="AF11" s="203"/>
      <c r="AG11" s="203"/>
      <c r="AH11" s="203"/>
      <c r="AI11" s="203"/>
      <c r="AJ11" s="203"/>
      <c r="AK11" s="203"/>
      <c r="AL11" s="203"/>
      <c r="AM11" s="203"/>
      <c r="AN11" s="203"/>
      <c r="AO11" s="203"/>
      <c r="AP11" s="203"/>
      <c r="AQ11" s="203"/>
      <c r="AR11" s="204"/>
      <c r="AT11" s="193"/>
      <c r="AU11" s="193"/>
      <c r="AV11" s="193"/>
      <c r="AW11" s="193"/>
      <c r="AX11" s="193"/>
      <c r="AY11" s="193"/>
      <c r="AZ11" s="193"/>
      <c r="BA11" s="193"/>
      <c r="BB11" s="3"/>
      <c r="BC11" s="3"/>
      <c r="BD11" s="3"/>
      <c r="BE11" s="3"/>
      <c r="BF11" s="3"/>
    </row>
    <row r="12" spans="1:59" s="2" customFormat="1" ht="51.75" customHeight="1" thickBot="1" x14ac:dyDescent="0.2">
      <c r="A12" s="207"/>
      <c r="B12" s="208"/>
      <c r="C12" s="208"/>
      <c r="D12" s="208"/>
      <c r="E12" s="208"/>
      <c r="F12" s="349"/>
      <c r="G12" s="349"/>
      <c r="H12" s="349"/>
      <c r="I12" s="349"/>
      <c r="J12" s="349"/>
      <c r="K12" s="349"/>
      <c r="L12" s="349"/>
      <c r="M12" s="349"/>
      <c r="N12" s="349"/>
      <c r="O12" s="349"/>
      <c r="P12" s="349"/>
      <c r="Q12" s="349"/>
      <c r="R12" s="349"/>
      <c r="S12" s="349"/>
      <c r="T12" s="349"/>
      <c r="U12" s="349"/>
      <c r="V12" s="349"/>
      <c r="W12" s="349"/>
      <c r="X12" s="349"/>
      <c r="Y12" s="349"/>
      <c r="Z12" s="350"/>
      <c r="AA12" s="351"/>
      <c r="AB12" s="352"/>
      <c r="AC12" s="352"/>
      <c r="AD12" s="352"/>
      <c r="AE12" s="352"/>
      <c r="AF12" s="352"/>
      <c r="AG12" s="352"/>
      <c r="AH12" s="352"/>
      <c r="AI12" s="352"/>
      <c r="AJ12" s="352"/>
      <c r="AK12" s="352"/>
      <c r="AL12" s="352"/>
      <c r="AM12" s="352"/>
      <c r="AN12" s="52" t="s">
        <v>36</v>
      </c>
      <c r="AO12" s="52"/>
      <c r="AP12" s="52"/>
      <c r="AQ12" s="52"/>
      <c r="AR12" s="53"/>
      <c r="AT12" s="193"/>
      <c r="AU12" s="193"/>
      <c r="AV12" s="193"/>
      <c r="AW12" s="193"/>
      <c r="AX12" s="193"/>
      <c r="AY12" s="193"/>
      <c r="AZ12" s="193"/>
      <c r="BA12" s="193"/>
      <c r="BB12" s="3"/>
      <c r="BC12" s="3"/>
      <c r="BD12" s="3"/>
      <c r="BE12" s="3"/>
      <c r="BF12" s="3"/>
    </row>
    <row r="13" spans="1:59" s="2" customFormat="1" ht="18.7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192"/>
      <c r="AU13" s="192"/>
      <c r="AV13" s="192"/>
      <c r="AW13" s="192"/>
      <c r="AX13" s="192"/>
      <c r="AY13" s="192"/>
      <c r="AZ13" s="192"/>
      <c r="BA13" s="192"/>
    </row>
    <row r="14" spans="1:59" s="2" customFormat="1" ht="21" x14ac:dyDescent="0.15">
      <c r="C14" s="6" t="s">
        <v>25</v>
      </c>
      <c r="D14" s="6"/>
      <c r="E14" s="6"/>
      <c r="F14" s="6"/>
      <c r="G14" s="6"/>
      <c r="H14" s="6"/>
      <c r="I14" s="6"/>
      <c r="J14" s="6"/>
      <c r="K14" s="6"/>
      <c r="L14" s="6"/>
      <c r="M14" s="6"/>
      <c r="N14" s="6"/>
      <c r="O14" s="6"/>
      <c r="P14" s="6"/>
      <c r="Q14" s="6"/>
      <c r="R14" s="6"/>
      <c r="S14" s="6"/>
      <c r="T14" s="6"/>
      <c r="U14" s="6"/>
      <c r="V14" s="6"/>
      <c r="W14" s="6"/>
      <c r="X14" s="6"/>
      <c r="Y14" s="6"/>
      <c r="AS14" s="6"/>
      <c r="AT14" s="192"/>
      <c r="AU14" s="192"/>
      <c r="AV14" s="192"/>
      <c r="AW14" s="192"/>
      <c r="AX14" s="192"/>
      <c r="AY14" s="192"/>
      <c r="AZ14" s="192"/>
      <c r="BA14" s="192"/>
    </row>
    <row r="15" spans="1:59" s="2" customFormat="1" ht="18.75" customHeight="1" x14ac:dyDescent="0.15">
      <c r="C15" s="190" t="s">
        <v>24</v>
      </c>
      <c r="D15" s="190"/>
      <c r="E15" s="190"/>
      <c r="F15" s="190"/>
      <c r="G15" s="190"/>
      <c r="H15" s="190"/>
      <c r="I15" s="190"/>
      <c r="J15" s="190"/>
      <c r="K15" s="190"/>
      <c r="L15" s="190"/>
      <c r="M15" s="190"/>
      <c r="N15" s="190"/>
      <c r="O15" s="190"/>
      <c r="P15" s="190"/>
      <c r="Q15" s="190"/>
      <c r="R15" s="190"/>
      <c r="S15" s="190" t="s">
        <v>23</v>
      </c>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T15" s="192"/>
      <c r="AU15" s="192"/>
      <c r="AV15" s="192"/>
      <c r="AW15" s="192"/>
      <c r="AX15" s="192"/>
      <c r="AY15" s="192"/>
      <c r="AZ15" s="192"/>
      <c r="BA15" s="192"/>
    </row>
    <row r="16" spans="1:59" s="2" customFormat="1" ht="18.75" customHeight="1" x14ac:dyDescent="0.15">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T16" s="86"/>
      <c r="AU16" s="86"/>
      <c r="AV16" s="86"/>
      <c r="AW16" s="86"/>
      <c r="AX16" s="86"/>
      <c r="AY16" s="86"/>
      <c r="AZ16" s="86"/>
      <c r="BA16" s="86"/>
    </row>
    <row r="17" spans="1:53" s="2" customFormat="1" ht="18.75" customHeight="1" x14ac:dyDescent="0.15">
      <c r="C17" s="191" t="s">
        <v>22</v>
      </c>
      <c r="D17" s="191"/>
      <c r="E17" s="191"/>
      <c r="F17" s="191"/>
      <c r="G17" s="191"/>
      <c r="H17" s="191"/>
      <c r="I17" s="191"/>
      <c r="J17" s="191"/>
      <c r="K17" s="191"/>
      <c r="L17" s="191"/>
      <c r="M17" s="191"/>
      <c r="N17" s="191"/>
      <c r="O17" s="191"/>
      <c r="P17" s="191"/>
      <c r="Q17" s="191"/>
      <c r="R17" s="191"/>
      <c r="S17" s="191" t="s">
        <v>58</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T17" s="86"/>
      <c r="AU17" s="86"/>
      <c r="AV17" s="86"/>
      <c r="AW17" s="86"/>
      <c r="AX17" s="86"/>
      <c r="AY17" s="86"/>
      <c r="AZ17" s="86"/>
      <c r="BA17" s="86"/>
    </row>
    <row r="18" spans="1:53" s="2" customFormat="1" ht="18.75" customHeight="1" x14ac:dyDescent="0.15">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T18" s="86"/>
      <c r="AU18" s="86"/>
      <c r="AV18" s="86"/>
      <c r="AW18" s="86"/>
      <c r="AX18" s="86"/>
      <c r="AY18" s="86"/>
      <c r="AZ18" s="86"/>
      <c r="BA18" s="86"/>
    </row>
    <row r="19" spans="1:53" s="2" customFormat="1" ht="51" customHeight="1" x14ac:dyDescent="0.15">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T19" s="86"/>
      <c r="AU19" s="86"/>
      <c r="AV19" s="86"/>
      <c r="AW19" s="86"/>
      <c r="AX19" s="86"/>
      <c r="AY19" s="86"/>
      <c r="AZ19" s="86"/>
      <c r="BA19" s="86"/>
    </row>
    <row r="20" spans="1:53" s="2" customFormat="1" ht="18" customHeight="1" x14ac:dyDescent="0.15">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T20" s="10"/>
      <c r="AU20" s="10"/>
      <c r="AV20" s="10"/>
      <c r="AW20" s="10"/>
      <c r="AX20" s="10"/>
      <c r="AY20" s="10"/>
      <c r="AZ20" s="10"/>
      <c r="BA20" s="10"/>
    </row>
    <row r="21" spans="1:53" s="11" customFormat="1" ht="52.5" customHeight="1" x14ac:dyDescent="0.15">
      <c r="A21" s="2"/>
      <c r="B21" s="2"/>
      <c r="C21" s="161" t="s">
        <v>37</v>
      </c>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7"/>
      <c r="AQ21" s="7"/>
      <c r="AR21" s="7"/>
      <c r="AS21" s="2"/>
      <c r="AT21" s="16"/>
      <c r="AU21" s="16"/>
      <c r="AV21" s="16"/>
      <c r="AW21" s="16"/>
      <c r="AX21" s="16"/>
      <c r="AY21" s="16"/>
      <c r="AZ21" s="16"/>
      <c r="BA21" s="16"/>
    </row>
    <row r="22" spans="1:53" s="11" customFormat="1" ht="18.75" customHeight="1" x14ac:dyDescent="0.15">
      <c r="A22" s="2"/>
      <c r="B22" s="2"/>
      <c r="C22" s="8"/>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7"/>
      <c r="AQ22" s="7"/>
      <c r="AR22" s="7"/>
      <c r="AS22" s="2"/>
      <c r="AT22" s="10"/>
      <c r="AU22" s="16"/>
      <c r="AV22" s="16"/>
      <c r="AW22" s="16"/>
      <c r="AX22" s="16"/>
      <c r="AY22" s="16"/>
      <c r="AZ22" s="16"/>
      <c r="BA22" s="16"/>
    </row>
    <row r="23" spans="1:53" s="2" customFormat="1" ht="23.25" customHeight="1" x14ac:dyDescent="0.15">
      <c r="C23" s="25" t="s">
        <v>20</v>
      </c>
      <c r="D23" s="17" t="s">
        <v>21</v>
      </c>
      <c r="AU23" s="10"/>
      <c r="AV23" s="10"/>
      <c r="AW23" s="10"/>
    </row>
    <row r="24" spans="1:53" s="2" customFormat="1" ht="23.25" customHeight="1" x14ac:dyDescent="0.15">
      <c r="A24" s="12"/>
      <c r="B24" s="18"/>
      <c r="C24" s="42" t="s">
        <v>20</v>
      </c>
      <c r="D24" s="163" t="s">
        <v>44</v>
      </c>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8"/>
      <c r="AU24" s="10"/>
      <c r="AV24" s="10"/>
      <c r="AW24" s="10"/>
    </row>
    <row r="25" spans="1:53" s="2" customFormat="1" ht="23.25" customHeight="1" x14ac:dyDescent="0.15">
      <c r="B25" s="18"/>
      <c r="C25" s="42"/>
      <c r="D25" s="19" t="s">
        <v>45</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U25" s="10"/>
      <c r="AV25" s="10"/>
      <c r="AW25" s="10"/>
    </row>
    <row r="26" spans="1:53" s="2" customFormat="1" ht="23.25" customHeight="1" x14ac:dyDescent="0.15">
      <c r="B26" s="18"/>
      <c r="C26" s="42" t="s">
        <v>20</v>
      </c>
      <c r="D26" s="163" t="s">
        <v>46</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8"/>
      <c r="AU26" s="10"/>
      <c r="AV26" s="10"/>
      <c r="AW26" s="10"/>
    </row>
    <row r="27" spans="1:53" s="11" customFormat="1" ht="23.25" customHeight="1" x14ac:dyDescent="0.15">
      <c r="A27" s="2"/>
      <c r="B27" s="18"/>
      <c r="C27" s="42" t="s">
        <v>20</v>
      </c>
      <c r="D27" s="163" t="s">
        <v>47</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8"/>
      <c r="AT27" s="10"/>
      <c r="AU27" s="23"/>
      <c r="AV27" s="20"/>
      <c r="AW27" s="24"/>
      <c r="AX27" s="20"/>
      <c r="AY27" s="10"/>
      <c r="AZ27" s="16"/>
    </row>
    <row r="28" spans="1:53" s="11" customFormat="1" ht="18.75" customHeight="1" x14ac:dyDescent="0.15">
      <c r="D28" s="21" t="s">
        <v>19</v>
      </c>
      <c r="E28" s="22" t="s">
        <v>30</v>
      </c>
      <c r="W28" s="13"/>
      <c r="X28" s="13"/>
      <c r="Y28" s="13"/>
      <c r="Z28" s="13"/>
      <c r="AA28" s="13"/>
      <c r="AB28" s="13"/>
      <c r="AC28" s="13"/>
      <c r="AD28" s="13"/>
      <c r="AE28" s="13"/>
      <c r="AF28" s="13"/>
      <c r="AG28" s="13"/>
      <c r="AH28" s="13"/>
      <c r="AI28" s="13"/>
      <c r="AJ28" s="13"/>
      <c r="AK28" s="13"/>
      <c r="AL28" s="13"/>
      <c r="AM28" s="13"/>
      <c r="AN28" s="13"/>
      <c r="AO28" s="13"/>
      <c r="AP28" s="14"/>
      <c r="AQ28" s="15"/>
      <c r="AR28" s="15"/>
      <c r="AS28" s="2"/>
      <c r="AT28" s="10"/>
      <c r="AU28" s="24"/>
      <c r="AV28" s="16"/>
      <c r="AW28" s="16"/>
      <c r="AX28" s="24"/>
      <c r="AY28" s="16"/>
      <c r="AZ28" s="16"/>
    </row>
    <row r="29" spans="1:53" s="11" customFormat="1" ht="18.75" customHeight="1" x14ac:dyDescent="0.15">
      <c r="D29" s="21" t="s">
        <v>19</v>
      </c>
      <c r="E29" s="25" t="s">
        <v>31</v>
      </c>
      <c r="W29" s="13"/>
      <c r="X29" s="13"/>
      <c r="Y29" s="13"/>
      <c r="Z29" s="13"/>
      <c r="AA29" s="13"/>
      <c r="AB29" s="13"/>
      <c r="AC29" s="13"/>
      <c r="AD29" s="13"/>
      <c r="AE29" s="13"/>
      <c r="AF29" s="13"/>
      <c r="AG29" s="13"/>
      <c r="AH29" s="13"/>
      <c r="AI29" s="13"/>
      <c r="AJ29" s="13"/>
      <c r="AK29" s="13"/>
      <c r="AL29" s="13"/>
      <c r="AM29" s="13"/>
      <c r="AN29" s="13"/>
      <c r="AO29" s="13"/>
      <c r="AP29" s="14"/>
      <c r="AQ29" s="15"/>
      <c r="AR29" s="15"/>
      <c r="AS29" s="2"/>
      <c r="AT29" s="10"/>
      <c r="AU29" s="24"/>
      <c r="AV29" s="16"/>
      <c r="AW29" s="16"/>
      <c r="AX29" s="24"/>
      <c r="AY29" s="16"/>
      <c r="AZ29" s="16"/>
    </row>
    <row r="30" spans="1:53" s="11" customFormat="1" ht="18.75" customHeight="1" thickBot="1" x14ac:dyDescent="0.2">
      <c r="M30" s="16"/>
      <c r="N30" s="26"/>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3"/>
      <c r="AT30" s="10"/>
      <c r="AU30" s="24"/>
      <c r="AV30" s="16"/>
      <c r="AW30" s="16"/>
      <c r="AX30" s="24"/>
      <c r="AY30" s="16"/>
      <c r="AZ30" s="16"/>
    </row>
    <row r="31" spans="1:53" s="11" customFormat="1" ht="18.75" customHeight="1" x14ac:dyDescent="0.15">
      <c r="C31" s="164" t="s">
        <v>43</v>
      </c>
      <c r="D31" s="165"/>
      <c r="E31" s="165"/>
      <c r="F31" s="165"/>
      <c r="G31" s="165"/>
      <c r="H31" s="165"/>
      <c r="I31" s="165"/>
      <c r="J31" s="165"/>
      <c r="K31" s="165"/>
      <c r="L31" s="165"/>
      <c r="M31" s="165"/>
      <c r="N31" s="168">
        <f>I34+T34+AE34</f>
        <v>0</v>
      </c>
      <c r="O31" s="169"/>
      <c r="P31" s="169"/>
      <c r="Q31" s="169"/>
      <c r="R31" s="169"/>
      <c r="S31" s="169"/>
      <c r="T31" s="169"/>
      <c r="U31" s="169"/>
      <c r="V31" s="169"/>
      <c r="W31" s="169"/>
      <c r="X31" s="169"/>
      <c r="Y31" s="169"/>
      <c r="Z31" s="169"/>
      <c r="AA31" s="169"/>
      <c r="AB31" s="169"/>
      <c r="AC31" s="169"/>
      <c r="AD31" s="169"/>
      <c r="AE31" s="169"/>
      <c r="AF31" s="169"/>
      <c r="AG31" s="169"/>
      <c r="AH31" s="169"/>
      <c r="AI31" s="170"/>
      <c r="AJ31" s="174"/>
      <c r="AK31" s="174"/>
      <c r="AL31" s="174"/>
      <c r="AM31" s="174"/>
      <c r="AN31" s="174"/>
      <c r="AO31" s="174"/>
      <c r="AP31" s="174"/>
      <c r="AQ31" s="174"/>
      <c r="AR31" s="27"/>
      <c r="AS31" s="3"/>
      <c r="AT31" s="2"/>
      <c r="AU31" s="24"/>
      <c r="AV31" s="16"/>
      <c r="AW31" s="16"/>
      <c r="AX31" s="28"/>
    </row>
    <row r="32" spans="1:53" s="11" customFormat="1" ht="18.75" customHeight="1" x14ac:dyDescent="0.15">
      <c r="C32" s="166"/>
      <c r="D32" s="167"/>
      <c r="E32" s="167"/>
      <c r="F32" s="167"/>
      <c r="G32" s="167"/>
      <c r="H32" s="167"/>
      <c r="I32" s="167"/>
      <c r="J32" s="167"/>
      <c r="K32" s="167"/>
      <c r="L32" s="167"/>
      <c r="M32" s="167"/>
      <c r="N32" s="171"/>
      <c r="O32" s="172"/>
      <c r="P32" s="172"/>
      <c r="Q32" s="172"/>
      <c r="R32" s="172"/>
      <c r="S32" s="172"/>
      <c r="T32" s="172"/>
      <c r="U32" s="172"/>
      <c r="V32" s="172"/>
      <c r="W32" s="172"/>
      <c r="X32" s="172"/>
      <c r="Y32" s="172"/>
      <c r="Z32" s="172"/>
      <c r="AA32" s="172"/>
      <c r="AB32" s="172"/>
      <c r="AC32" s="172"/>
      <c r="AD32" s="172"/>
      <c r="AE32" s="172"/>
      <c r="AF32" s="172"/>
      <c r="AG32" s="172"/>
      <c r="AH32" s="172"/>
      <c r="AI32" s="173"/>
      <c r="AJ32" s="174"/>
      <c r="AK32" s="174"/>
      <c r="AL32" s="174"/>
      <c r="AM32" s="174"/>
      <c r="AN32" s="174"/>
      <c r="AO32" s="174"/>
      <c r="AP32" s="174"/>
      <c r="AQ32" s="174"/>
      <c r="AR32" s="27"/>
      <c r="AS32" s="3"/>
      <c r="AT32" s="2"/>
      <c r="AU32" s="24"/>
      <c r="AV32" s="16"/>
      <c r="AW32" s="16"/>
      <c r="AX32" s="28"/>
    </row>
    <row r="33" spans="1:52" s="11" customFormat="1" ht="18.75" customHeight="1" thickBot="1" x14ac:dyDescent="0.2">
      <c r="C33" s="166"/>
      <c r="D33" s="167"/>
      <c r="E33" s="167"/>
      <c r="F33" s="167"/>
      <c r="G33" s="167"/>
      <c r="H33" s="167"/>
      <c r="I33" s="167"/>
      <c r="J33" s="167"/>
      <c r="K33" s="167"/>
      <c r="L33" s="167"/>
      <c r="M33" s="167"/>
      <c r="N33" s="171"/>
      <c r="O33" s="172"/>
      <c r="P33" s="172"/>
      <c r="Q33" s="172"/>
      <c r="R33" s="172"/>
      <c r="S33" s="172"/>
      <c r="T33" s="172"/>
      <c r="U33" s="172"/>
      <c r="V33" s="172"/>
      <c r="W33" s="172"/>
      <c r="X33" s="172"/>
      <c r="Y33" s="172"/>
      <c r="Z33" s="172"/>
      <c r="AA33" s="172"/>
      <c r="AB33" s="172"/>
      <c r="AC33" s="172"/>
      <c r="AD33" s="172"/>
      <c r="AE33" s="172"/>
      <c r="AF33" s="172"/>
      <c r="AG33" s="172"/>
      <c r="AH33" s="172"/>
      <c r="AI33" s="173"/>
      <c r="AJ33" s="174"/>
      <c r="AK33" s="174"/>
      <c r="AL33" s="174"/>
      <c r="AM33" s="174"/>
      <c r="AN33" s="174"/>
      <c r="AO33" s="174"/>
      <c r="AP33" s="174"/>
      <c r="AQ33" s="174"/>
      <c r="AR33" s="27"/>
      <c r="AS33" s="3"/>
      <c r="AT33" s="2"/>
      <c r="AU33" s="24"/>
      <c r="AV33" s="16"/>
      <c r="AW33" s="16"/>
      <c r="AX33" s="28"/>
    </row>
    <row r="34" spans="1:52" s="11" customFormat="1" ht="18.75" customHeight="1" x14ac:dyDescent="0.15">
      <c r="C34" s="175" t="s">
        <v>29</v>
      </c>
      <c r="D34" s="165"/>
      <c r="E34" s="165"/>
      <c r="F34" s="165"/>
      <c r="G34" s="165"/>
      <c r="H34" s="176"/>
      <c r="I34" s="181">
        <f>M111</f>
        <v>0</v>
      </c>
      <c r="J34" s="182"/>
      <c r="K34" s="182"/>
      <c r="L34" s="182"/>
      <c r="M34" s="182"/>
      <c r="N34" s="175" t="s">
        <v>55</v>
      </c>
      <c r="O34" s="165"/>
      <c r="P34" s="165"/>
      <c r="Q34" s="165"/>
      <c r="R34" s="165"/>
      <c r="S34" s="176"/>
      <c r="T34" s="181">
        <f>AA123</f>
        <v>0</v>
      </c>
      <c r="U34" s="182"/>
      <c r="V34" s="182"/>
      <c r="W34" s="182"/>
      <c r="X34" s="182"/>
      <c r="Y34" s="175" t="s">
        <v>28</v>
      </c>
      <c r="Z34" s="165"/>
      <c r="AA34" s="165"/>
      <c r="AB34" s="165"/>
      <c r="AC34" s="165"/>
      <c r="AD34" s="176"/>
      <c r="AE34" s="181">
        <f>AO123</f>
        <v>0</v>
      </c>
      <c r="AF34" s="182"/>
      <c r="AG34" s="182"/>
      <c r="AH34" s="182"/>
      <c r="AI34" s="187"/>
      <c r="AJ34" s="174"/>
      <c r="AK34" s="174"/>
      <c r="AL34" s="174"/>
      <c r="AM34" s="174"/>
      <c r="AN34" s="174"/>
      <c r="AO34" s="174"/>
      <c r="AP34" s="174"/>
      <c r="AQ34" s="174"/>
      <c r="AR34" s="27"/>
      <c r="AS34" s="3"/>
      <c r="AT34" s="2"/>
      <c r="AU34" s="24"/>
      <c r="AV34" s="16"/>
      <c r="AW34" s="16"/>
      <c r="AX34" s="28"/>
    </row>
    <row r="35" spans="1:52" s="11" customFormat="1" ht="18.75" customHeight="1" x14ac:dyDescent="0.15">
      <c r="C35" s="166"/>
      <c r="D35" s="167"/>
      <c r="E35" s="167"/>
      <c r="F35" s="167"/>
      <c r="G35" s="167"/>
      <c r="H35" s="177"/>
      <c r="I35" s="183"/>
      <c r="J35" s="184"/>
      <c r="K35" s="184"/>
      <c r="L35" s="184"/>
      <c r="M35" s="184"/>
      <c r="N35" s="166"/>
      <c r="O35" s="167"/>
      <c r="P35" s="167"/>
      <c r="Q35" s="167"/>
      <c r="R35" s="167"/>
      <c r="S35" s="177"/>
      <c r="T35" s="183"/>
      <c r="U35" s="184"/>
      <c r="V35" s="184"/>
      <c r="W35" s="184"/>
      <c r="X35" s="184"/>
      <c r="Y35" s="166"/>
      <c r="Z35" s="167"/>
      <c r="AA35" s="167"/>
      <c r="AB35" s="167"/>
      <c r="AC35" s="167"/>
      <c r="AD35" s="177"/>
      <c r="AE35" s="183"/>
      <c r="AF35" s="184"/>
      <c r="AG35" s="184"/>
      <c r="AH35" s="184"/>
      <c r="AI35" s="188"/>
      <c r="AJ35" s="174"/>
      <c r="AK35" s="174"/>
      <c r="AL35" s="174"/>
      <c r="AM35" s="174"/>
      <c r="AN35" s="174"/>
      <c r="AO35" s="174"/>
      <c r="AP35" s="174"/>
      <c r="AQ35" s="174"/>
      <c r="AR35" s="27"/>
      <c r="AS35" s="3"/>
      <c r="AT35" s="2"/>
      <c r="AU35" s="24"/>
      <c r="AV35" s="16"/>
      <c r="AW35" s="16"/>
      <c r="AX35" s="28"/>
    </row>
    <row r="36" spans="1:52" s="2" customFormat="1" ht="24.95" customHeight="1" thickBot="1" x14ac:dyDescent="0.2">
      <c r="A36" s="11"/>
      <c r="B36" s="11"/>
      <c r="C36" s="178"/>
      <c r="D36" s="179"/>
      <c r="E36" s="179"/>
      <c r="F36" s="179"/>
      <c r="G36" s="179"/>
      <c r="H36" s="180"/>
      <c r="I36" s="185"/>
      <c r="J36" s="186"/>
      <c r="K36" s="186"/>
      <c r="L36" s="186"/>
      <c r="M36" s="186"/>
      <c r="N36" s="178"/>
      <c r="O36" s="179"/>
      <c r="P36" s="179"/>
      <c r="Q36" s="179"/>
      <c r="R36" s="179"/>
      <c r="S36" s="180"/>
      <c r="T36" s="185"/>
      <c r="U36" s="186"/>
      <c r="V36" s="186"/>
      <c r="W36" s="186"/>
      <c r="X36" s="186"/>
      <c r="Y36" s="178"/>
      <c r="Z36" s="179"/>
      <c r="AA36" s="179"/>
      <c r="AB36" s="179"/>
      <c r="AC36" s="179"/>
      <c r="AD36" s="180"/>
      <c r="AE36" s="185"/>
      <c r="AF36" s="186"/>
      <c r="AG36" s="186"/>
      <c r="AH36" s="186"/>
      <c r="AI36" s="189"/>
      <c r="AJ36" s="174"/>
      <c r="AK36" s="174"/>
      <c r="AL36" s="174"/>
      <c r="AM36" s="174"/>
      <c r="AN36" s="174"/>
      <c r="AO36" s="174"/>
      <c r="AP36" s="174"/>
      <c r="AQ36" s="174"/>
      <c r="AR36" s="27"/>
      <c r="AS36" s="3"/>
      <c r="AU36" s="10"/>
      <c r="AV36" s="10"/>
      <c r="AW36" s="10"/>
    </row>
    <row r="37" spans="1:52" s="2" customFormat="1" ht="24.95" customHeight="1" thickBot="1" x14ac:dyDescent="0.2">
      <c r="A37" s="11"/>
      <c r="B37" s="11"/>
      <c r="C37" s="29"/>
      <c r="D37" s="29"/>
      <c r="E37" s="29"/>
      <c r="F37" s="29"/>
      <c r="G37" s="29"/>
      <c r="H37" s="29"/>
      <c r="I37" s="29"/>
      <c r="J37" s="29"/>
      <c r="K37" s="29"/>
      <c r="L37" s="29"/>
      <c r="M37" s="29"/>
      <c r="N37" s="30"/>
      <c r="O37" s="30"/>
      <c r="P37" s="30"/>
      <c r="Q37" s="30"/>
      <c r="R37" s="30"/>
      <c r="S37" s="30"/>
      <c r="T37" s="30"/>
      <c r="U37" s="30"/>
      <c r="V37" s="30"/>
      <c r="W37" s="30"/>
      <c r="X37" s="30"/>
      <c r="Y37" s="30"/>
      <c r="Z37" s="30"/>
      <c r="AA37" s="30"/>
      <c r="AB37" s="30"/>
      <c r="AC37" s="30"/>
      <c r="AD37" s="30"/>
      <c r="AE37" s="30"/>
      <c r="AF37" s="30"/>
      <c r="AG37" s="30"/>
      <c r="AH37" s="30"/>
      <c r="AI37" s="30"/>
      <c r="AJ37" s="174"/>
      <c r="AK37" s="174"/>
      <c r="AL37" s="174"/>
      <c r="AM37" s="174"/>
      <c r="AN37" s="174"/>
      <c r="AO37" s="174"/>
      <c r="AP37" s="174"/>
      <c r="AQ37" s="174"/>
      <c r="AR37" s="27"/>
      <c r="AS37" s="3"/>
      <c r="AU37" s="10"/>
      <c r="AV37" s="10"/>
      <c r="AW37" s="10"/>
    </row>
    <row r="38" spans="1:52" s="2" customFormat="1" ht="24.95" customHeight="1" x14ac:dyDescent="0.15">
      <c r="A38" s="82" t="s">
        <v>17</v>
      </c>
      <c r="B38" s="83"/>
      <c r="C38" s="83"/>
      <c r="D38" s="83"/>
      <c r="E38" s="83"/>
      <c r="F38" s="83"/>
      <c r="G38" s="82" t="s">
        <v>16</v>
      </c>
      <c r="H38" s="83"/>
      <c r="I38" s="84"/>
      <c r="J38" s="73" t="s">
        <v>56</v>
      </c>
      <c r="K38" s="74"/>
      <c r="L38" s="75"/>
      <c r="M38" s="73" t="s">
        <v>38</v>
      </c>
      <c r="N38" s="74"/>
      <c r="O38" s="74"/>
      <c r="P38" s="74"/>
      <c r="Q38" s="74"/>
      <c r="R38" s="82" t="s">
        <v>17</v>
      </c>
      <c r="S38" s="83"/>
      <c r="T38" s="83"/>
      <c r="U38" s="83"/>
      <c r="V38" s="83"/>
      <c r="W38" s="83"/>
      <c r="X38" s="82" t="s">
        <v>16</v>
      </c>
      <c r="Y38" s="83"/>
      <c r="Z38" s="84"/>
      <c r="AA38" s="73" t="s">
        <v>59</v>
      </c>
      <c r="AB38" s="74"/>
      <c r="AC38" s="74"/>
      <c r="AD38" s="74"/>
      <c r="AE38" s="75"/>
      <c r="AF38" s="83" t="s">
        <v>17</v>
      </c>
      <c r="AG38" s="83"/>
      <c r="AH38" s="83"/>
      <c r="AI38" s="83"/>
      <c r="AJ38" s="83"/>
      <c r="AK38" s="83"/>
      <c r="AL38" s="82" t="s">
        <v>16</v>
      </c>
      <c r="AM38" s="83"/>
      <c r="AN38" s="84"/>
      <c r="AO38" s="73" t="s">
        <v>59</v>
      </c>
      <c r="AP38" s="74"/>
      <c r="AQ38" s="74"/>
      <c r="AR38" s="74"/>
      <c r="AS38" s="75"/>
    </row>
    <row r="39" spans="1:52" s="2" customFormat="1" ht="45" customHeight="1" x14ac:dyDescent="0.15">
      <c r="A39" s="85"/>
      <c r="B39" s="86"/>
      <c r="C39" s="86"/>
      <c r="D39" s="86"/>
      <c r="E39" s="86"/>
      <c r="F39" s="86"/>
      <c r="G39" s="85"/>
      <c r="H39" s="86"/>
      <c r="I39" s="87"/>
      <c r="J39" s="76"/>
      <c r="K39" s="77"/>
      <c r="L39" s="78"/>
      <c r="M39" s="76"/>
      <c r="N39" s="77"/>
      <c r="O39" s="77"/>
      <c r="P39" s="77"/>
      <c r="Q39" s="77"/>
      <c r="R39" s="85"/>
      <c r="S39" s="86"/>
      <c r="T39" s="86"/>
      <c r="U39" s="86"/>
      <c r="V39" s="86"/>
      <c r="W39" s="86"/>
      <c r="X39" s="85"/>
      <c r="Y39" s="86"/>
      <c r="Z39" s="87"/>
      <c r="AA39" s="76"/>
      <c r="AB39" s="77"/>
      <c r="AC39" s="77"/>
      <c r="AD39" s="77"/>
      <c r="AE39" s="78"/>
      <c r="AF39" s="86"/>
      <c r="AG39" s="86"/>
      <c r="AH39" s="86"/>
      <c r="AI39" s="86"/>
      <c r="AJ39" s="86"/>
      <c r="AK39" s="86"/>
      <c r="AL39" s="85"/>
      <c r="AM39" s="86"/>
      <c r="AN39" s="87"/>
      <c r="AO39" s="76"/>
      <c r="AP39" s="77"/>
      <c r="AQ39" s="77"/>
      <c r="AR39" s="77"/>
      <c r="AS39" s="78"/>
    </row>
    <row r="40" spans="1:52" s="2" customFormat="1" ht="66" customHeight="1" x14ac:dyDescent="0.15">
      <c r="A40" s="85"/>
      <c r="B40" s="86"/>
      <c r="C40" s="86"/>
      <c r="D40" s="86"/>
      <c r="E40" s="86"/>
      <c r="F40" s="86"/>
      <c r="G40" s="85"/>
      <c r="H40" s="86"/>
      <c r="I40" s="87"/>
      <c r="J40" s="76"/>
      <c r="K40" s="77"/>
      <c r="L40" s="78"/>
      <c r="M40" s="76"/>
      <c r="N40" s="77"/>
      <c r="O40" s="77"/>
      <c r="P40" s="77"/>
      <c r="Q40" s="77"/>
      <c r="R40" s="85"/>
      <c r="S40" s="86"/>
      <c r="T40" s="86"/>
      <c r="U40" s="86"/>
      <c r="V40" s="86"/>
      <c r="W40" s="86"/>
      <c r="X40" s="85"/>
      <c r="Y40" s="86"/>
      <c r="Z40" s="87"/>
      <c r="AA40" s="76"/>
      <c r="AB40" s="77"/>
      <c r="AC40" s="77"/>
      <c r="AD40" s="77"/>
      <c r="AE40" s="78"/>
      <c r="AF40" s="86"/>
      <c r="AG40" s="86"/>
      <c r="AH40" s="86"/>
      <c r="AI40" s="86"/>
      <c r="AJ40" s="86"/>
      <c r="AK40" s="86"/>
      <c r="AL40" s="85"/>
      <c r="AM40" s="86"/>
      <c r="AN40" s="87"/>
      <c r="AO40" s="76"/>
      <c r="AP40" s="77"/>
      <c r="AQ40" s="77"/>
      <c r="AR40" s="77"/>
      <c r="AS40" s="78"/>
    </row>
    <row r="41" spans="1:52" s="2" customFormat="1" ht="10.9" customHeight="1" x14ac:dyDescent="0.15">
      <c r="A41" s="85"/>
      <c r="B41" s="86"/>
      <c r="C41" s="86"/>
      <c r="D41" s="86"/>
      <c r="E41" s="86"/>
      <c r="F41" s="86"/>
      <c r="G41" s="85"/>
      <c r="H41" s="86"/>
      <c r="I41" s="87"/>
      <c r="J41" s="76"/>
      <c r="K41" s="77"/>
      <c r="L41" s="78"/>
      <c r="M41" s="76"/>
      <c r="N41" s="77"/>
      <c r="O41" s="77"/>
      <c r="P41" s="77"/>
      <c r="Q41" s="77"/>
      <c r="R41" s="85"/>
      <c r="S41" s="86"/>
      <c r="T41" s="86"/>
      <c r="U41" s="86"/>
      <c r="V41" s="86"/>
      <c r="W41" s="86"/>
      <c r="X41" s="85"/>
      <c r="Y41" s="86"/>
      <c r="Z41" s="87"/>
      <c r="AA41" s="76"/>
      <c r="AB41" s="77"/>
      <c r="AC41" s="77"/>
      <c r="AD41" s="77"/>
      <c r="AE41" s="78"/>
      <c r="AF41" s="86"/>
      <c r="AG41" s="86"/>
      <c r="AH41" s="86"/>
      <c r="AI41" s="86"/>
      <c r="AJ41" s="86"/>
      <c r="AK41" s="86"/>
      <c r="AL41" s="85"/>
      <c r="AM41" s="86"/>
      <c r="AN41" s="87"/>
      <c r="AO41" s="76"/>
      <c r="AP41" s="77"/>
      <c r="AQ41" s="77"/>
      <c r="AR41" s="77"/>
      <c r="AS41" s="78"/>
    </row>
    <row r="42" spans="1:52" s="2" customFormat="1" ht="10.9" customHeight="1" x14ac:dyDescent="0.15">
      <c r="A42" s="88"/>
      <c r="B42" s="89"/>
      <c r="C42" s="89"/>
      <c r="D42" s="89"/>
      <c r="E42" s="89"/>
      <c r="F42" s="89"/>
      <c r="G42" s="88"/>
      <c r="H42" s="89"/>
      <c r="I42" s="90"/>
      <c r="J42" s="79"/>
      <c r="K42" s="80"/>
      <c r="L42" s="81"/>
      <c r="M42" s="79"/>
      <c r="N42" s="80"/>
      <c r="O42" s="80"/>
      <c r="P42" s="80"/>
      <c r="Q42" s="80"/>
      <c r="R42" s="88"/>
      <c r="S42" s="89"/>
      <c r="T42" s="89"/>
      <c r="U42" s="89"/>
      <c r="V42" s="89"/>
      <c r="W42" s="89"/>
      <c r="X42" s="88"/>
      <c r="Y42" s="89"/>
      <c r="Z42" s="90"/>
      <c r="AA42" s="79"/>
      <c r="AB42" s="80"/>
      <c r="AC42" s="80"/>
      <c r="AD42" s="80"/>
      <c r="AE42" s="81"/>
      <c r="AF42" s="89"/>
      <c r="AG42" s="89"/>
      <c r="AH42" s="89"/>
      <c r="AI42" s="89"/>
      <c r="AJ42" s="89"/>
      <c r="AK42" s="89"/>
      <c r="AL42" s="88"/>
      <c r="AM42" s="89"/>
      <c r="AN42" s="90"/>
      <c r="AO42" s="79"/>
      <c r="AP42" s="80"/>
      <c r="AQ42" s="80"/>
      <c r="AR42" s="80"/>
      <c r="AS42" s="81"/>
    </row>
    <row r="43" spans="1:52" s="2" customFormat="1" ht="10.9" customHeight="1" x14ac:dyDescent="0.15">
      <c r="A43" s="146">
        <v>4</v>
      </c>
      <c r="B43" s="149" t="s">
        <v>2</v>
      </c>
      <c r="C43" s="152">
        <v>25</v>
      </c>
      <c r="D43" s="152" t="s">
        <v>1</v>
      </c>
      <c r="E43" s="155" t="s">
        <v>11</v>
      </c>
      <c r="F43" s="152"/>
      <c r="G43" s="64"/>
      <c r="H43" s="65"/>
      <c r="I43" s="66"/>
      <c r="J43" s="64">
        <f t="shared" ref="J43:J103" si="0">$AA$12</f>
        <v>0</v>
      </c>
      <c r="K43" s="65"/>
      <c r="L43" s="66"/>
      <c r="M43" s="123">
        <f>IF(AND(G43="○",AY43="●"),2*J43,0)</f>
        <v>0</v>
      </c>
      <c r="N43" s="124"/>
      <c r="O43" s="124"/>
      <c r="P43" s="124"/>
      <c r="Q43" s="124"/>
      <c r="R43" s="133">
        <v>5</v>
      </c>
      <c r="S43" s="136" t="s">
        <v>2</v>
      </c>
      <c r="T43" s="106">
        <v>12</v>
      </c>
      <c r="U43" s="106" t="s">
        <v>1</v>
      </c>
      <c r="V43" s="110" t="s">
        <v>6</v>
      </c>
      <c r="W43" s="106"/>
      <c r="X43" s="64"/>
      <c r="Y43" s="65"/>
      <c r="Z43" s="66"/>
      <c r="AA43" s="123">
        <f>ROUNDUP('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11,1)</f>
        <v>0</v>
      </c>
      <c r="AB43" s="124"/>
      <c r="AC43" s="124"/>
      <c r="AD43" s="124"/>
      <c r="AE43" s="125"/>
      <c r="AF43" s="106">
        <v>6</v>
      </c>
      <c r="AG43" s="137" t="s">
        <v>2</v>
      </c>
      <c r="AH43" s="106">
        <v>1</v>
      </c>
      <c r="AI43" s="106" t="s">
        <v>1</v>
      </c>
      <c r="AJ43" s="110" t="s">
        <v>7</v>
      </c>
      <c r="AK43" s="106"/>
      <c r="AL43" s="64"/>
      <c r="AM43" s="65"/>
      <c r="AN43" s="66"/>
      <c r="AO43" s="123">
        <f>ROUNDUP('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91,1)</f>
        <v>0</v>
      </c>
      <c r="AP43" s="124"/>
      <c r="AQ43" s="124"/>
      <c r="AR43" s="124"/>
      <c r="AS43" s="125"/>
      <c r="AY43" s="142" t="str">
        <f>IF(OR(G43="×",AY47="×"),"×","●")</f>
        <v>●</v>
      </c>
      <c r="AZ43" s="132"/>
    </row>
    <row r="44" spans="1:52" s="2" customFormat="1" ht="10.9" customHeight="1" x14ac:dyDescent="0.15">
      <c r="A44" s="147"/>
      <c r="B44" s="150"/>
      <c r="C44" s="153"/>
      <c r="D44" s="153"/>
      <c r="E44" s="156"/>
      <c r="F44" s="153"/>
      <c r="G44" s="67"/>
      <c r="H44" s="68"/>
      <c r="I44" s="69"/>
      <c r="J44" s="67"/>
      <c r="K44" s="68"/>
      <c r="L44" s="69"/>
      <c r="M44" s="126"/>
      <c r="N44" s="127"/>
      <c r="O44" s="127"/>
      <c r="P44" s="127"/>
      <c r="Q44" s="127"/>
      <c r="R44" s="134"/>
      <c r="S44" s="137"/>
      <c r="T44" s="106"/>
      <c r="U44" s="106"/>
      <c r="V44" s="110"/>
      <c r="W44" s="106"/>
      <c r="X44" s="67"/>
      <c r="Y44" s="68"/>
      <c r="Z44" s="69"/>
      <c r="AA44" s="126"/>
      <c r="AB44" s="127"/>
      <c r="AC44" s="127"/>
      <c r="AD44" s="127"/>
      <c r="AE44" s="128"/>
      <c r="AF44" s="106"/>
      <c r="AG44" s="137"/>
      <c r="AH44" s="106"/>
      <c r="AI44" s="106"/>
      <c r="AJ44" s="110"/>
      <c r="AK44" s="106"/>
      <c r="AL44" s="67"/>
      <c r="AM44" s="68"/>
      <c r="AN44" s="69"/>
      <c r="AO44" s="126"/>
      <c r="AP44" s="127"/>
      <c r="AQ44" s="127"/>
      <c r="AR44" s="127"/>
      <c r="AS44" s="128"/>
      <c r="AY44" s="142"/>
      <c r="AZ44" s="132"/>
    </row>
    <row r="45" spans="1:52" s="2" customFormat="1" ht="10.9" customHeight="1" x14ac:dyDescent="0.15">
      <c r="A45" s="147"/>
      <c r="B45" s="150"/>
      <c r="C45" s="153"/>
      <c r="D45" s="153"/>
      <c r="E45" s="156"/>
      <c r="F45" s="153"/>
      <c r="G45" s="67"/>
      <c r="H45" s="68"/>
      <c r="I45" s="69"/>
      <c r="J45" s="67"/>
      <c r="K45" s="68"/>
      <c r="L45" s="69"/>
      <c r="M45" s="126"/>
      <c r="N45" s="127"/>
      <c r="O45" s="127"/>
      <c r="P45" s="127"/>
      <c r="Q45" s="127"/>
      <c r="R45" s="134"/>
      <c r="S45" s="137"/>
      <c r="T45" s="106"/>
      <c r="U45" s="106"/>
      <c r="V45" s="110"/>
      <c r="W45" s="106"/>
      <c r="X45" s="67"/>
      <c r="Y45" s="68"/>
      <c r="Z45" s="69"/>
      <c r="AA45" s="126"/>
      <c r="AB45" s="127"/>
      <c r="AC45" s="127"/>
      <c r="AD45" s="127"/>
      <c r="AE45" s="128"/>
      <c r="AF45" s="106"/>
      <c r="AG45" s="137"/>
      <c r="AH45" s="106"/>
      <c r="AI45" s="106"/>
      <c r="AJ45" s="110"/>
      <c r="AK45" s="106"/>
      <c r="AL45" s="67"/>
      <c r="AM45" s="68"/>
      <c r="AN45" s="69"/>
      <c r="AO45" s="126"/>
      <c r="AP45" s="127"/>
      <c r="AQ45" s="127"/>
      <c r="AR45" s="127"/>
      <c r="AS45" s="128"/>
      <c r="AY45" s="142"/>
      <c r="AZ45" s="132"/>
    </row>
    <row r="46" spans="1:52" s="2" customFormat="1" ht="10.9" customHeight="1" x14ac:dyDescent="0.15">
      <c r="A46" s="148"/>
      <c r="B46" s="151"/>
      <c r="C46" s="154"/>
      <c r="D46" s="154"/>
      <c r="E46" s="157"/>
      <c r="F46" s="154"/>
      <c r="G46" s="70"/>
      <c r="H46" s="71"/>
      <c r="I46" s="72"/>
      <c r="J46" s="70"/>
      <c r="K46" s="71"/>
      <c r="L46" s="72"/>
      <c r="M46" s="129"/>
      <c r="N46" s="130"/>
      <c r="O46" s="130"/>
      <c r="P46" s="130"/>
      <c r="Q46" s="130"/>
      <c r="R46" s="135"/>
      <c r="S46" s="138"/>
      <c r="T46" s="107"/>
      <c r="U46" s="107"/>
      <c r="V46" s="112"/>
      <c r="W46" s="107"/>
      <c r="X46" s="70"/>
      <c r="Y46" s="71"/>
      <c r="Z46" s="72"/>
      <c r="AA46" s="129"/>
      <c r="AB46" s="130"/>
      <c r="AC46" s="130"/>
      <c r="AD46" s="130"/>
      <c r="AE46" s="131"/>
      <c r="AF46" s="107"/>
      <c r="AG46" s="138"/>
      <c r="AH46" s="107"/>
      <c r="AI46" s="107"/>
      <c r="AJ46" s="112"/>
      <c r="AK46" s="107"/>
      <c r="AL46" s="70"/>
      <c r="AM46" s="71"/>
      <c r="AN46" s="72"/>
      <c r="AO46" s="129"/>
      <c r="AP46" s="130"/>
      <c r="AQ46" s="130"/>
      <c r="AR46" s="130"/>
      <c r="AS46" s="131"/>
      <c r="AY46" s="142"/>
      <c r="AZ46" s="132"/>
    </row>
    <row r="47" spans="1:52" s="2" customFormat="1" ht="10.9" customHeight="1" x14ac:dyDescent="0.15">
      <c r="A47" s="146">
        <v>4</v>
      </c>
      <c r="B47" s="149" t="s">
        <v>2</v>
      </c>
      <c r="C47" s="152">
        <v>26</v>
      </c>
      <c r="D47" s="152" t="s">
        <v>1</v>
      </c>
      <c r="E47" s="155" t="s">
        <v>10</v>
      </c>
      <c r="F47" s="152"/>
      <c r="G47" s="64"/>
      <c r="H47" s="65"/>
      <c r="I47" s="66"/>
      <c r="J47" s="64">
        <f t="shared" si="0"/>
        <v>0</v>
      </c>
      <c r="K47" s="65"/>
      <c r="L47" s="66"/>
      <c r="M47" s="123">
        <f t="shared" ref="M47" si="1">IF(AND(G47="○",AY47="●"),2*J47,0)</f>
        <v>0</v>
      </c>
      <c r="N47" s="124"/>
      <c r="O47" s="124"/>
      <c r="P47" s="124"/>
      <c r="Q47" s="124"/>
      <c r="R47" s="133">
        <v>5</v>
      </c>
      <c r="S47" s="136" t="s">
        <v>2</v>
      </c>
      <c r="T47" s="105">
        <v>13</v>
      </c>
      <c r="U47" s="105" t="s">
        <v>1</v>
      </c>
      <c r="V47" s="108" t="s">
        <v>5</v>
      </c>
      <c r="W47" s="105"/>
      <c r="X47" s="64"/>
      <c r="Y47" s="65"/>
      <c r="Z47" s="66"/>
      <c r="AA47" s="123">
        <f>ROUNDUP('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15,1)</f>
        <v>0</v>
      </c>
      <c r="AB47" s="124"/>
      <c r="AC47" s="124"/>
      <c r="AD47" s="124"/>
      <c r="AE47" s="125"/>
      <c r="AF47" s="105">
        <v>6</v>
      </c>
      <c r="AG47" s="136" t="s">
        <v>2</v>
      </c>
      <c r="AH47" s="105">
        <v>2</v>
      </c>
      <c r="AI47" s="105" t="s">
        <v>1</v>
      </c>
      <c r="AJ47" s="108" t="s">
        <v>6</v>
      </c>
      <c r="AK47" s="105"/>
      <c r="AL47" s="64"/>
      <c r="AM47" s="65"/>
      <c r="AN47" s="66"/>
      <c r="AO47" s="123">
        <f>ROUNDUP('スクリーン(1)'!AD95+'スクリーン(2)'!AD95+'スクリーン(3)'!AD95+'スクリーン(4)'!AD95+'スクリーン(5)'!AD95+'スクリーン(6)'!AD95+'スクリーン(7)'!AD95+'スクリーン(8)'!AD95+'スクリーン(9)'!AD95+'スクリーン(10)'!AD95+'スクリーン(11)'!AD95+'スクリーン(12)'!AD95+'スクリーン(13)'!AD95+'スクリーン(14)'!AD95+'スクリーン(15)'!AD95+'スクリーン(16)'!AD95+'スクリーン(17)'!AD95+'スクリーン(18)'!AD95+'スクリーン(19)'!AD95+'スクリーン(20)'!AD95,1)</f>
        <v>0</v>
      </c>
      <c r="AP47" s="124"/>
      <c r="AQ47" s="124"/>
      <c r="AR47" s="124"/>
      <c r="AS47" s="125"/>
      <c r="AY47" s="142" t="str">
        <f>IF(OR(G47="×",AY51="×"),"×","●")</f>
        <v>●</v>
      </c>
      <c r="AZ47" s="132"/>
    </row>
    <row r="48" spans="1:52" s="2" customFormat="1" ht="10.9" customHeight="1" x14ac:dyDescent="0.15">
      <c r="A48" s="147"/>
      <c r="B48" s="150"/>
      <c r="C48" s="153"/>
      <c r="D48" s="153"/>
      <c r="E48" s="156"/>
      <c r="F48" s="153"/>
      <c r="G48" s="67"/>
      <c r="H48" s="68"/>
      <c r="I48" s="69"/>
      <c r="J48" s="67"/>
      <c r="K48" s="68"/>
      <c r="L48" s="69"/>
      <c r="M48" s="126"/>
      <c r="N48" s="127"/>
      <c r="O48" s="127"/>
      <c r="P48" s="127"/>
      <c r="Q48" s="127"/>
      <c r="R48" s="134"/>
      <c r="S48" s="137"/>
      <c r="T48" s="106"/>
      <c r="U48" s="106"/>
      <c r="V48" s="110"/>
      <c r="W48" s="106"/>
      <c r="X48" s="67"/>
      <c r="Y48" s="68"/>
      <c r="Z48" s="69"/>
      <c r="AA48" s="126"/>
      <c r="AB48" s="127"/>
      <c r="AC48" s="127"/>
      <c r="AD48" s="127"/>
      <c r="AE48" s="128"/>
      <c r="AF48" s="106"/>
      <c r="AG48" s="137"/>
      <c r="AH48" s="106"/>
      <c r="AI48" s="106"/>
      <c r="AJ48" s="110"/>
      <c r="AK48" s="106"/>
      <c r="AL48" s="67"/>
      <c r="AM48" s="68"/>
      <c r="AN48" s="69"/>
      <c r="AO48" s="126"/>
      <c r="AP48" s="127"/>
      <c r="AQ48" s="127"/>
      <c r="AR48" s="127"/>
      <c r="AS48" s="128"/>
      <c r="AY48" s="142"/>
      <c r="AZ48" s="132"/>
    </row>
    <row r="49" spans="1:52" s="2" customFormat="1" ht="10.9" customHeight="1" x14ac:dyDescent="0.15">
      <c r="A49" s="147"/>
      <c r="B49" s="150"/>
      <c r="C49" s="153"/>
      <c r="D49" s="153"/>
      <c r="E49" s="156"/>
      <c r="F49" s="153"/>
      <c r="G49" s="67"/>
      <c r="H49" s="68"/>
      <c r="I49" s="69"/>
      <c r="J49" s="67"/>
      <c r="K49" s="68"/>
      <c r="L49" s="69"/>
      <c r="M49" s="126"/>
      <c r="N49" s="127"/>
      <c r="O49" s="127"/>
      <c r="P49" s="127"/>
      <c r="Q49" s="127"/>
      <c r="R49" s="134"/>
      <c r="S49" s="137"/>
      <c r="T49" s="106"/>
      <c r="U49" s="106"/>
      <c r="V49" s="110"/>
      <c r="W49" s="106"/>
      <c r="X49" s="67"/>
      <c r="Y49" s="68"/>
      <c r="Z49" s="69"/>
      <c r="AA49" s="126"/>
      <c r="AB49" s="127"/>
      <c r="AC49" s="127"/>
      <c r="AD49" s="127"/>
      <c r="AE49" s="128"/>
      <c r="AF49" s="106"/>
      <c r="AG49" s="137"/>
      <c r="AH49" s="106"/>
      <c r="AI49" s="106"/>
      <c r="AJ49" s="110"/>
      <c r="AK49" s="106"/>
      <c r="AL49" s="67"/>
      <c r="AM49" s="68"/>
      <c r="AN49" s="69"/>
      <c r="AO49" s="126"/>
      <c r="AP49" s="127"/>
      <c r="AQ49" s="127"/>
      <c r="AR49" s="127"/>
      <c r="AS49" s="128"/>
      <c r="AY49" s="142"/>
      <c r="AZ49" s="132"/>
    </row>
    <row r="50" spans="1:52" s="2" customFormat="1" ht="10.9" customHeight="1" x14ac:dyDescent="0.15">
      <c r="A50" s="148"/>
      <c r="B50" s="151"/>
      <c r="C50" s="154"/>
      <c r="D50" s="154"/>
      <c r="E50" s="157"/>
      <c r="F50" s="154"/>
      <c r="G50" s="70"/>
      <c r="H50" s="71"/>
      <c r="I50" s="72"/>
      <c r="J50" s="70"/>
      <c r="K50" s="71"/>
      <c r="L50" s="72"/>
      <c r="M50" s="129"/>
      <c r="N50" s="130"/>
      <c r="O50" s="130"/>
      <c r="P50" s="130"/>
      <c r="Q50" s="130"/>
      <c r="R50" s="135"/>
      <c r="S50" s="138"/>
      <c r="T50" s="107"/>
      <c r="U50" s="107"/>
      <c r="V50" s="112"/>
      <c r="W50" s="107"/>
      <c r="X50" s="70"/>
      <c r="Y50" s="71"/>
      <c r="Z50" s="72"/>
      <c r="AA50" s="129"/>
      <c r="AB50" s="130"/>
      <c r="AC50" s="130"/>
      <c r="AD50" s="130"/>
      <c r="AE50" s="131"/>
      <c r="AF50" s="107"/>
      <c r="AG50" s="138"/>
      <c r="AH50" s="107"/>
      <c r="AI50" s="107"/>
      <c r="AJ50" s="112"/>
      <c r="AK50" s="107"/>
      <c r="AL50" s="70"/>
      <c r="AM50" s="71"/>
      <c r="AN50" s="72"/>
      <c r="AO50" s="129"/>
      <c r="AP50" s="130"/>
      <c r="AQ50" s="130"/>
      <c r="AR50" s="130"/>
      <c r="AS50" s="131"/>
      <c r="AY50" s="142"/>
      <c r="AZ50" s="132"/>
    </row>
    <row r="51" spans="1:52" s="2" customFormat="1" ht="10.9" customHeight="1" x14ac:dyDescent="0.15">
      <c r="A51" s="146">
        <v>4</v>
      </c>
      <c r="B51" s="149" t="s">
        <v>2</v>
      </c>
      <c r="C51" s="152">
        <v>27</v>
      </c>
      <c r="D51" s="152" t="s">
        <v>1</v>
      </c>
      <c r="E51" s="155" t="s">
        <v>9</v>
      </c>
      <c r="F51" s="152"/>
      <c r="G51" s="64"/>
      <c r="H51" s="65"/>
      <c r="I51" s="66"/>
      <c r="J51" s="64">
        <f t="shared" si="0"/>
        <v>0</v>
      </c>
      <c r="K51" s="65"/>
      <c r="L51" s="66"/>
      <c r="M51" s="123">
        <f t="shared" ref="M51" si="2">IF(AND(G51="○",AY51="●"),2*J51,0)</f>
        <v>0</v>
      </c>
      <c r="N51" s="124"/>
      <c r="O51" s="124"/>
      <c r="P51" s="124"/>
      <c r="Q51" s="124"/>
      <c r="R51" s="133">
        <v>5</v>
      </c>
      <c r="S51" s="136" t="s">
        <v>2</v>
      </c>
      <c r="T51" s="105">
        <v>14</v>
      </c>
      <c r="U51" s="105" t="s">
        <v>1</v>
      </c>
      <c r="V51" s="108" t="s">
        <v>4</v>
      </c>
      <c r="W51" s="105"/>
      <c r="X51" s="64"/>
      <c r="Y51" s="65"/>
      <c r="Z51" s="66"/>
      <c r="AA51" s="123">
        <f>ROUNDUP('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19,1)</f>
        <v>0</v>
      </c>
      <c r="AB51" s="124"/>
      <c r="AC51" s="124"/>
      <c r="AD51" s="124"/>
      <c r="AE51" s="125"/>
      <c r="AF51" s="105">
        <v>6</v>
      </c>
      <c r="AG51" s="136" t="s">
        <v>2</v>
      </c>
      <c r="AH51" s="105">
        <v>3</v>
      </c>
      <c r="AI51" s="105" t="s">
        <v>1</v>
      </c>
      <c r="AJ51" s="108" t="s">
        <v>5</v>
      </c>
      <c r="AK51" s="105"/>
      <c r="AL51" s="64"/>
      <c r="AM51" s="65"/>
      <c r="AN51" s="66"/>
      <c r="AO51" s="123">
        <f>ROUNDUP('スクリーン(1)'!AD99+'スクリーン(2)'!AD99+'スクリーン(3)'!AD99+'スクリーン(4)'!AD99+'スクリーン(5)'!AD99+'スクリーン(6)'!AD99+'スクリーン(7)'!AD99+'スクリーン(8)'!AD99+'スクリーン(9)'!AD99+'スクリーン(10)'!AD99+'スクリーン(11)'!AD99+'スクリーン(12)'!AD99+'スクリーン(13)'!AD99+'スクリーン(14)'!AD99+'スクリーン(15)'!AD99+'スクリーン(16)'!AD99+'スクリーン(17)'!AD99+'スクリーン(18)'!AD99+'スクリーン(19)'!AD99+'スクリーン(20)'!AD99,1)</f>
        <v>0</v>
      </c>
      <c r="AP51" s="124"/>
      <c r="AQ51" s="124"/>
      <c r="AR51" s="124"/>
      <c r="AS51" s="125"/>
      <c r="AY51" s="142" t="str">
        <f>IF(OR(G51="×",AY55="×"),"×","●")</f>
        <v>●</v>
      </c>
      <c r="AZ51" s="132"/>
    </row>
    <row r="52" spans="1:52" s="2" customFormat="1" ht="10.9" customHeight="1" x14ac:dyDescent="0.15">
      <c r="A52" s="147"/>
      <c r="B52" s="150"/>
      <c r="C52" s="153"/>
      <c r="D52" s="153"/>
      <c r="E52" s="156"/>
      <c r="F52" s="153"/>
      <c r="G52" s="67"/>
      <c r="H52" s="68"/>
      <c r="I52" s="69"/>
      <c r="J52" s="67"/>
      <c r="K52" s="68"/>
      <c r="L52" s="69"/>
      <c r="M52" s="126"/>
      <c r="N52" s="127"/>
      <c r="O52" s="127"/>
      <c r="P52" s="127"/>
      <c r="Q52" s="127"/>
      <c r="R52" s="134"/>
      <c r="S52" s="137"/>
      <c r="T52" s="106"/>
      <c r="U52" s="106"/>
      <c r="V52" s="110"/>
      <c r="W52" s="106"/>
      <c r="X52" s="67"/>
      <c r="Y52" s="68"/>
      <c r="Z52" s="69"/>
      <c r="AA52" s="126"/>
      <c r="AB52" s="127"/>
      <c r="AC52" s="127"/>
      <c r="AD52" s="127"/>
      <c r="AE52" s="128"/>
      <c r="AF52" s="106"/>
      <c r="AG52" s="137"/>
      <c r="AH52" s="106"/>
      <c r="AI52" s="106"/>
      <c r="AJ52" s="110"/>
      <c r="AK52" s="106"/>
      <c r="AL52" s="67"/>
      <c r="AM52" s="68"/>
      <c r="AN52" s="69"/>
      <c r="AO52" s="126"/>
      <c r="AP52" s="127"/>
      <c r="AQ52" s="127"/>
      <c r="AR52" s="127"/>
      <c r="AS52" s="128"/>
      <c r="AY52" s="142"/>
      <c r="AZ52" s="132"/>
    </row>
    <row r="53" spans="1:52" s="2" customFormat="1" ht="10.9" customHeight="1" x14ac:dyDescent="0.15">
      <c r="A53" s="147"/>
      <c r="B53" s="150"/>
      <c r="C53" s="153"/>
      <c r="D53" s="153"/>
      <c r="E53" s="156"/>
      <c r="F53" s="153"/>
      <c r="G53" s="67"/>
      <c r="H53" s="68"/>
      <c r="I53" s="69"/>
      <c r="J53" s="67"/>
      <c r="K53" s="68"/>
      <c r="L53" s="69"/>
      <c r="M53" s="126"/>
      <c r="N53" s="127"/>
      <c r="O53" s="127"/>
      <c r="P53" s="127"/>
      <c r="Q53" s="127"/>
      <c r="R53" s="134"/>
      <c r="S53" s="137"/>
      <c r="T53" s="106"/>
      <c r="U53" s="106"/>
      <c r="V53" s="110"/>
      <c r="W53" s="106"/>
      <c r="X53" s="67"/>
      <c r="Y53" s="68"/>
      <c r="Z53" s="69"/>
      <c r="AA53" s="126"/>
      <c r="AB53" s="127"/>
      <c r="AC53" s="127"/>
      <c r="AD53" s="127"/>
      <c r="AE53" s="128"/>
      <c r="AF53" s="106"/>
      <c r="AG53" s="137"/>
      <c r="AH53" s="106"/>
      <c r="AI53" s="106"/>
      <c r="AJ53" s="110"/>
      <c r="AK53" s="106"/>
      <c r="AL53" s="67"/>
      <c r="AM53" s="68"/>
      <c r="AN53" s="69"/>
      <c r="AO53" s="126"/>
      <c r="AP53" s="127"/>
      <c r="AQ53" s="127"/>
      <c r="AR53" s="127"/>
      <c r="AS53" s="128"/>
      <c r="AY53" s="142"/>
      <c r="AZ53" s="132"/>
    </row>
    <row r="54" spans="1:52" s="2" customFormat="1" ht="10.9" customHeight="1" x14ac:dyDescent="0.15">
      <c r="A54" s="148"/>
      <c r="B54" s="151"/>
      <c r="C54" s="154"/>
      <c r="D54" s="154"/>
      <c r="E54" s="157"/>
      <c r="F54" s="154"/>
      <c r="G54" s="70"/>
      <c r="H54" s="71"/>
      <c r="I54" s="72"/>
      <c r="J54" s="70"/>
      <c r="K54" s="71"/>
      <c r="L54" s="72"/>
      <c r="M54" s="129"/>
      <c r="N54" s="130"/>
      <c r="O54" s="130"/>
      <c r="P54" s="130"/>
      <c r="Q54" s="130"/>
      <c r="R54" s="135"/>
      <c r="S54" s="138"/>
      <c r="T54" s="107"/>
      <c r="U54" s="107"/>
      <c r="V54" s="112"/>
      <c r="W54" s="107"/>
      <c r="X54" s="70"/>
      <c r="Y54" s="71"/>
      <c r="Z54" s="72"/>
      <c r="AA54" s="129"/>
      <c r="AB54" s="130"/>
      <c r="AC54" s="130"/>
      <c r="AD54" s="130"/>
      <c r="AE54" s="131"/>
      <c r="AF54" s="107"/>
      <c r="AG54" s="138"/>
      <c r="AH54" s="107"/>
      <c r="AI54" s="107"/>
      <c r="AJ54" s="112"/>
      <c r="AK54" s="107"/>
      <c r="AL54" s="70"/>
      <c r="AM54" s="71"/>
      <c r="AN54" s="72"/>
      <c r="AO54" s="129"/>
      <c r="AP54" s="130"/>
      <c r="AQ54" s="130"/>
      <c r="AR54" s="130"/>
      <c r="AS54" s="131"/>
      <c r="AY54" s="142"/>
      <c r="AZ54" s="132"/>
    </row>
    <row r="55" spans="1:52" s="2" customFormat="1" ht="10.9" customHeight="1" x14ac:dyDescent="0.15">
      <c r="A55" s="146">
        <v>4</v>
      </c>
      <c r="B55" s="149" t="s">
        <v>2</v>
      </c>
      <c r="C55" s="152">
        <v>28</v>
      </c>
      <c r="D55" s="152" t="s">
        <v>1</v>
      </c>
      <c r="E55" s="155" t="s">
        <v>6</v>
      </c>
      <c r="F55" s="152"/>
      <c r="G55" s="64"/>
      <c r="H55" s="65"/>
      <c r="I55" s="66"/>
      <c r="J55" s="64">
        <f t="shared" si="0"/>
        <v>0</v>
      </c>
      <c r="K55" s="65"/>
      <c r="L55" s="66"/>
      <c r="M55" s="123">
        <f t="shared" ref="M55" si="3">IF(AND(G55="○",AY55="●"),2*J55,0)</f>
        <v>0</v>
      </c>
      <c r="N55" s="124"/>
      <c r="O55" s="124"/>
      <c r="P55" s="124"/>
      <c r="Q55" s="124"/>
      <c r="R55" s="133">
        <v>5</v>
      </c>
      <c r="S55" s="136" t="s">
        <v>2</v>
      </c>
      <c r="T55" s="105">
        <v>15</v>
      </c>
      <c r="U55" s="105" t="s">
        <v>1</v>
      </c>
      <c r="V55" s="108" t="s">
        <v>3</v>
      </c>
      <c r="W55" s="105"/>
      <c r="X55" s="64"/>
      <c r="Y55" s="65"/>
      <c r="Z55" s="66"/>
      <c r="AA55" s="123">
        <f>ROUNDUP('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23,1)</f>
        <v>0</v>
      </c>
      <c r="AB55" s="124"/>
      <c r="AC55" s="124"/>
      <c r="AD55" s="124"/>
      <c r="AE55" s="125"/>
      <c r="AF55" s="105">
        <v>6</v>
      </c>
      <c r="AG55" s="136" t="s">
        <v>2</v>
      </c>
      <c r="AH55" s="105">
        <v>4</v>
      </c>
      <c r="AI55" s="105" t="s">
        <v>1</v>
      </c>
      <c r="AJ55" s="108" t="s">
        <v>4</v>
      </c>
      <c r="AK55" s="105"/>
      <c r="AL55" s="64"/>
      <c r="AM55" s="65"/>
      <c r="AN55" s="66"/>
      <c r="AO55" s="123">
        <f>ROUNDUP('スクリーン(1)'!AD103+'スクリーン(2)'!AD103+'スクリーン(3)'!AD103+'スクリーン(4)'!AD103+'スクリーン(5)'!AD103+'スクリーン(6)'!AD103+'スクリーン(7)'!AD103+'スクリーン(8)'!AD103+'スクリーン(9)'!AD103+'スクリーン(10)'!AD103+'スクリーン(11)'!AD103+'スクリーン(12)'!AD103+'スクリーン(13)'!AD103+'スクリーン(14)'!AD103+'スクリーン(15)'!AD103+'スクリーン(16)'!AD103+'スクリーン(17)'!AD103+'スクリーン(18)'!AD103+'スクリーン(19)'!AD103+'スクリーン(20)'!AD103,1)</f>
        <v>0</v>
      </c>
      <c r="AP55" s="124"/>
      <c r="AQ55" s="124"/>
      <c r="AR55" s="124"/>
      <c r="AS55" s="125"/>
      <c r="AY55" s="142" t="str">
        <f>IF(OR(G55="×",AY59="×"),"×","●")</f>
        <v>●</v>
      </c>
      <c r="AZ55" s="132"/>
    </row>
    <row r="56" spans="1:52" s="2" customFormat="1" ht="10.9" customHeight="1" x14ac:dyDescent="0.15">
      <c r="A56" s="147"/>
      <c r="B56" s="150"/>
      <c r="C56" s="153"/>
      <c r="D56" s="153"/>
      <c r="E56" s="156"/>
      <c r="F56" s="153"/>
      <c r="G56" s="67"/>
      <c r="H56" s="68"/>
      <c r="I56" s="69"/>
      <c r="J56" s="67"/>
      <c r="K56" s="68"/>
      <c r="L56" s="69"/>
      <c r="M56" s="126"/>
      <c r="N56" s="127"/>
      <c r="O56" s="127"/>
      <c r="P56" s="127"/>
      <c r="Q56" s="127"/>
      <c r="R56" s="134"/>
      <c r="S56" s="137"/>
      <c r="T56" s="106"/>
      <c r="U56" s="106"/>
      <c r="V56" s="110"/>
      <c r="W56" s="106"/>
      <c r="X56" s="67"/>
      <c r="Y56" s="68"/>
      <c r="Z56" s="69"/>
      <c r="AA56" s="126"/>
      <c r="AB56" s="127"/>
      <c r="AC56" s="127"/>
      <c r="AD56" s="127"/>
      <c r="AE56" s="128"/>
      <c r="AF56" s="106"/>
      <c r="AG56" s="137"/>
      <c r="AH56" s="106"/>
      <c r="AI56" s="106"/>
      <c r="AJ56" s="110"/>
      <c r="AK56" s="106"/>
      <c r="AL56" s="67"/>
      <c r="AM56" s="68"/>
      <c r="AN56" s="69"/>
      <c r="AO56" s="126"/>
      <c r="AP56" s="127"/>
      <c r="AQ56" s="127"/>
      <c r="AR56" s="127"/>
      <c r="AS56" s="128"/>
      <c r="AY56" s="142"/>
      <c r="AZ56" s="132"/>
    </row>
    <row r="57" spans="1:52" s="2" customFormat="1" ht="10.9" customHeight="1" x14ac:dyDescent="0.15">
      <c r="A57" s="147"/>
      <c r="B57" s="150"/>
      <c r="C57" s="153"/>
      <c r="D57" s="153"/>
      <c r="E57" s="156"/>
      <c r="F57" s="153"/>
      <c r="G57" s="67"/>
      <c r="H57" s="68"/>
      <c r="I57" s="69"/>
      <c r="J57" s="67"/>
      <c r="K57" s="68"/>
      <c r="L57" s="69"/>
      <c r="M57" s="126"/>
      <c r="N57" s="127"/>
      <c r="O57" s="127"/>
      <c r="P57" s="127"/>
      <c r="Q57" s="127"/>
      <c r="R57" s="134"/>
      <c r="S57" s="137"/>
      <c r="T57" s="106"/>
      <c r="U57" s="106"/>
      <c r="V57" s="110"/>
      <c r="W57" s="106"/>
      <c r="X57" s="67"/>
      <c r="Y57" s="68"/>
      <c r="Z57" s="69"/>
      <c r="AA57" s="126"/>
      <c r="AB57" s="127"/>
      <c r="AC57" s="127"/>
      <c r="AD57" s="127"/>
      <c r="AE57" s="128"/>
      <c r="AF57" s="106"/>
      <c r="AG57" s="137"/>
      <c r="AH57" s="106"/>
      <c r="AI57" s="106"/>
      <c r="AJ57" s="110"/>
      <c r="AK57" s="106"/>
      <c r="AL57" s="67"/>
      <c r="AM57" s="68"/>
      <c r="AN57" s="69"/>
      <c r="AO57" s="126"/>
      <c r="AP57" s="127"/>
      <c r="AQ57" s="127"/>
      <c r="AR57" s="127"/>
      <c r="AS57" s="128"/>
      <c r="AY57" s="142"/>
      <c r="AZ57" s="132"/>
    </row>
    <row r="58" spans="1:52" s="2" customFormat="1" ht="10.9" customHeight="1" x14ac:dyDescent="0.15">
      <c r="A58" s="148"/>
      <c r="B58" s="151"/>
      <c r="C58" s="154"/>
      <c r="D58" s="154"/>
      <c r="E58" s="157"/>
      <c r="F58" s="154"/>
      <c r="G58" s="70"/>
      <c r="H58" s="71"/>
      <c r="I58" s="72"/>
      <c r="J58" s="70"/>
      <c r="K58" s="71"/>
      <c r="L58" s="72"/>
      <c r="M58" s="129"/>
      <c r="N58" s="130"/>
      <c r="O58" s="130"/>
      <c r="P58" s="130"/>
      <c r="Q58" s="130"/>
      <c r="R58" s="135"/>
      <c r="S58" s="138"/>
      <c r="T58" s="107"/>
      <c r="U58" s="107"/>
      <c r="V58" s="112"/>
      <c r="W58" s="107"/>
      <c r="X58" s="70"/>
      <c r="Y58" s="71"/>
      <c r="Z58" s="72"/>
      <c r="AA58" s="129"/>
      <c r="AB58" s="130"/>
      <c r="AC58" s="130"/>
      <c r="AD58" s="130"/>
      <c r="AE58" s="131"/>
      <c r="AF58" s="107"/>
      <c r="AG58" s="138"/>
      <c r="AH58" s="107"/>
      <c r="AI58" s="107"/>
      <c r="AJ58" s="112"/>
      <c r="AK58" s="107"/>
      <c r="AL58" s="70"/>
      <c r="AM58" s="71"/>
      <c r="AN58" s="72"/>
      <c r="AO58" s="129"/>
      <c r="AP58" s="130"/>
      <c r="AQ58" s="130"/>
      <c r="AR58" s="130"/>
      <c r="AS58" s="131"/>
      <c r="AY58" s="142"/>
      <c r="AZ58" s="132"/>
    </row>
    <row r="59" spans="1:52" s="2" customFormat="1" ht="10.9" customHeight="1" x14ac:dyDescent="0.15">
      <c r="A59" s="146">
        <v>4</v>
      </c>
      <c r="B59" s="149" t="s">
        <v>2</v>
      </c>
      <c r="C59" s="152">
        <v>29</v>
      </c>
      <c r="D59" s="152" t="s">
        <v>1</v>
      </c>
      <c r="E59" s="155" t="s">
        <v>5</v>
      </c>
      <c r="F59" s="152"/>
      <c r="G59" s="64"/>
      <c r="H59" s="65"/>
      <c r="I59" s="66"/>
      <c r="J59" s="64">
        <f t="shared" si="0"/>
        <v>0</v>
      </c>
      <c r="K59" s="65"/>
      <c r="L59" s="66"/>
      <c r="M59" s="123">
        <f t="shared" ref="M59" si="4">IF(AND(G59="○",AY59="●"),2*J59,0)</f>
        <v>0</v>
      </c>
      <c r="N59" s="124"/>
      <c r="O59" s="124"/>
      <c r="P59" s="124"/>
      <c r="Q59" s="124"/>
      <c r="R59" s="133">
        <v>5</v>
      </c>
      <c r="S59" s="136" t="s">
        <v>2</v>
      </c>
      <c r="T59" s="105">
        <v>16</v>
      </c>
      <c r="U59" s="105" t="s">
        <v>1</v>
      </c>
      <c r="V59" s="108" t="s">
        <v>0</v>
      </c>
      <c r="W59" s="105"/>
      <c r="X59" s="64"/>
      <c r="Y59" s="65"/>
      <c r="Z59" s="66"/>
      <c r="AA59" s="123">
        <f>ROUNDUP('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27,1)</f>
        <v>0</v>
      </c>
      <c r="AB59" s="124"/>
      <c r="AC59" s="124"/>
      <c r="AD59" s="124"/>
      <c r="AE59" s="125"/>
      <c r="AF59" s="105">
        <v>6</v>
      </c>
      <c r="AG59" s="136" t="s">
        <v>2</v>
      </c>
      <c r="AH59" s="105">
        <v>5</v>
      </c>
      <c r="AI59" s="105" t="s">
        <v>1</v>
      </c>
      <c r="AJ59" s="108" t="s">
        <v>3</v>
      </c>
      <c r="AK59" s="105"/>
      <c r="AL59" s="64"/>
      <c r="AM59" s="65"/>
      <c r="AN59" s="66"/>
      <c r="AO59" s="123">
        <f>ROUNDUP('スクリーン(1)'!AD107+'スクリーン(2)'!AD107+'スクリーン(3)'!AD107+'スクリーン(4)'!AD107+'スクリーン(5)'!AD107+'スクリーン(6)'!AD107+'スクリーン(7)'!AD107+'スクリーン(8)'!AD107+'スクリーン(9)'!AD107+'スクリーン(10)'!AD107+'スクリーン(11)'!AD107+'スクリーン(12)'!AD107+'スクリーン(13)'!AD107+'スクリーン(14)'!AD107+'スクリーン(15)'!AD107+'スクリーン(16)'!AD107+'スクリーン(17)'!AD107+'スクリーン(18)'!AD107+'スクリーン(19)'!AD107+'スクリーン(20)'!AD107,1)</f>
        <v>0</v>
      </c>
      <c r="AP59" s="124"/>
      <c r="AQ59" s="124"/>
      <c r="AR59" s="124"/>
      <c r="AS59" s="125"/>
      <c r="AY59" s="142" t="str">
        <f>IF(OR(G59="×",AY63="×"),"×","●")</f>
        <v>●</v>
      </c>
      <c r="AZ59" s="132"/>
    </row>
    <row r="60" spans="1:52" s="2" customFormat="1" ht="10.9" customHeight="1" x14ac:dyDescent="0.15">
      <c r="A60" s="147"/>
      <c r="B60" s="150"/>
      <c r="C60" s="153"/>
      <c r="D60" s="153"/>
      <c r="E60" s="156"/>
      <c r="F60" s="153"/>
      <c r="G60" s="67"/>
      <c r="H60" s="68"/>
      <c r="I60" s="69"/>
      <c r="J60" s="67"/>
      <c r="K60" s="68"/>
      <c r="L60" s="69"/>
      <c r="M60" s="126"/>
      <c r="N60" s="127"/>
      <c r="O60" s="127"/>
      <c r="P60" s="127"/>
      <c r="Q60" s="127"/>
      <c r="R60" s="134"/>
      <c r="S60" s="137"/>
      <c r="T60" s="106"/>
      <c r="U60" s="106"/>
      <c r="V60" s="110"/>
      <c r="W60" s="106"/>
      <c r="X60" s="67"/>
      <c r="Y60" s="68"/>
      <c r="Z60" s="69"/>
      <c r="AA60" s="126"/>
      <c r="AB60" s="127"/>
      <c r="AC60" s="127"/>
      <c r="AD60" s="127"/>
      <c r="AE60" s="128"/>
      <c r="AF60" s="106"/>
      <c r="AG60" s="137"/>
      <c r="AH60" s="106"/>
      <c r="AI60" s="106"/>
      <c r="AJ60" s="110"/>
      <c r="AK60" s="106"/>
      <c r="AL60" s="67"/>
      <c r="AM60" s="68"/>
      <c r="AN60" s="69"/>
      <c r="AO60" s="126"/>
      <c r="AP60" s="127"/>
      <c r="AQ60" s="127"/>
      <c r="AR60" s="127"/>
      <c r="AS60" s="128"/>
      <c r="AY60" s="142"/>
      <c r="AZ60" s="132"/>
    </row>
    <row r="61" spans="1:52" s="2" customFormat="1" ht="10.9" customHeight="1" x14ac:dyDescent="0.15">
      <c r="A61" s="147"/>
      <c r="B61" s="150"/>
      <c r="C61" s="153"/>
      <c r="D61" s="153"/>
      <c r="E61" s="156"/>
      <c r="F61" s="153"/>
      <c r="G61" s="67"/>
      <c r="H61" s="68"/>
      <c r="I61" s="69"/>
      <c r="J61" s="67"/>
      <c r="K61" s="68"/>
      <c r="L61" s="69"/>
      <c r="M61" s="126"/>
      <c r="N61" s="127"/>
      <c r="O61" s="127"/>
      <c r="P61" s="127"/>
      <c r="Q61" s="127"/>
      <c r="R61" s="134"/>
      <c r="S61" s="137"/>
      <c r="T61" s="106"/>
      <c r="U61" s="106"/>
      <c r="V61" s="110"/>
      <c r="W61" s="106"/>
      <c r="X61" s="67"/>
      <c r="Y61" s="68"/>
      <c r="Z61" s="69"/>
      <c r="AA61" s="126"/>
      <c r="AB61" s="127"/>
      <c r="AC61" s="127"/>
      <c r="AD61" s="127"/>
      <c r="AE61" s="128"/>
      <c r="AF61" s="106"/>
      <c r="AG61" s="137"/>
      <c r="AH61" s="106"/>
      <c r="AI61" s="106"/>
      <c r="AJ61" s="110"/>
      <c r="AK61" s="106"/>
      <c r="AL61" s="67"/>
      <c r="AM61" s="68"/>
      <c r="AN61" s="69"/>
      <c r="AO61" s="126"/>
      <c r="AP61" s="127"/>
      <c r="AQ61" s="127"/>
      <c r="AR61" s="127"/>
      <c r="AS61" s="128"/>
      <c r="AY61" s="142"/>
      <c r="AZ61" s="132"/>
    </row>
    <row r="62" spans="1:52" s="2" customFormat="1" ht="10.9" customHeight="1" x14ac:dyDescent="0.15">
      <c r="A62" s="148"/>
      <c r="B62" s="151"/>
      <c r="C62" s="154"/>
      <c r="D62" s="154"/>
      <c r="E62" s="157"/>
      <c r="F62" s="154"/>
      <c r="G62" s="70"/>
      <c r="H62" s="71"/>
      <c r="I62" s="72"/>
      <c r="J62" s="70"/>
      <c r="K62" s="71"/>
      <c r="L62" s="72"/>
      <c r="M62" s="129"/>
      <c r="N62" s="130"/>
      <c r="O62" s="130"/>
      <c r="P62" s="130"/>
      <c r="Q62" s="130"/>
      <c r="R62" s="135"/>
      <c r="S62" s="138"/>
      <c r="T62" s="107"/>
      <c r="U62" s="107"/>
      <c r="V62" s="112"/>
      <c r="W62" s="107"/>
      <c r="X62" s="70"/>
      <c r="Y62" s="71"/>
      <c r="Z62" s="72"/>
      <c r="AA62" s="129"/>
      <c r="AB62" s="130"/>
      <c r="AC62" s="130"/>
      <c r="AD62" s="130"/>
      <c r="AE62" s="131"/>
      <c r="AF62" s="107"/>
      <c r="AG62" s="138"/>
      <c r="AH62" s="107"/>
      <c r="AI62" s="107"/>
      <c r="AJ62" s="112"/>
      <c r="AK62" s="107"/>
      <c r="AL62" s="70"/>
      <c r="AM62" s="71"/>
      <c r="AN62" s="72"/>
      <c r="AO62" s="129"/>
      <c r="AP62" s="130"/>
      <c r="AQ62" s="130"/>
      <c r="AR62" s="130"/>
      <c r="AS62" s="131"/>
      <c r="AY62" s="142"/>
      <c r="AZ62" s="132"/>
    </row>
    <row r="63" spans="1:52" s="2" customFormat="1" ht="10.9" customHeight="1" x14ac:dyDescent="0.15">
      <c r="A63" s="146">
        <v>4</v>
      </c>
      <c r="B63" s="149" t="s">
        <v>2</v>
      </c>
      <c r="C63" s="152">
        <v>30</v>
      </c>
      <c r="D63" s="152" t="s">
        <v>1</v>
      </c>
      <c r="E63" s="155" t="s">
        <v>4</v>
      </c>
      <c r="F63" s="152"/>
      <c r="G63" s="64"/>
      <c r="H63" s="65"/>
      <c r="I63" s="66"/>
      <c r="J63" s="64">
        <f t="shared" si="0"/>
        <v>0</v>
      </c>
      <c r="K63" s="65"/>
      <c r="L63" s="66"/>
      <c r="M63" s="123">
        <f t="shared" ref="M63" si="5">IF(AND(G63="○",AY63="●"),2*J63,0)</f>
        <v>0</v>
      </c>
      <c r="N63" s="124"/>
      <c r="O63" s="124"/>
      <c r="P63" s="124"/>
      <c r="Q63" s="124"/>
      <c r="R63" s="133">
        <v>5</v>
      </c>
      <c r="S63" s="136" t="s">
        <v>2</v>
      </c>
      <c r="T63" s="105">
        <v>17</v>
      </c>
      <c r="U63" s="105" t="s">
        <v>1</v>
      </c>
      <c r="V63" s="108" t="s">
        <v>8</v>
      </c>
      <c r="W63" s="105"/>
      <c r="X63" s="64"/>
      <c r="Y63" s="65"/>
      <c r="Z63" s="66"/>
      <c r="AA63" s="123">
        <f>ROUNDUP('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31,1)</f>
        <v>0</v>
      </c>
      <c r="AB63" s="124"/>
      <c r="AC63" s="124"/>
      <c r="AD63" s="124"/>
      <c r="AE63" s="125"/>
      <c r="AF63" s="105">
        <v>6</v>
      </c>
      <c r="AG63" s="136" t="s">
        <v>2</v>
      </c>
      <c r="AH63" s="105">
        <v>6</v>
      </c>
      <c r="AI63" s="105" t="s">
        <v>1</v>
      </c>
      <c r="AJ63" s="108" t="s">
        <v>0</v>
      </c>
      <c r="AK63" s="105"/>
      <c r="AL63" s="64"/>
      <c r="AM63" s="65"/>
      <c r="AN63" s="66"/>
      <c r="AO63" s="123">
        <f>ROUNDUP('スクリーン(1)'!AD111+'スクリーン(2)'!AD111+'スクリーン(3)'!AD111+'スクリーン(4)'!AD111+'スクリーン(5)'!AD111+'スクリーン(6)'!AD111+'スクリーン(7)'!AD111+'スクリーン(8)'!AD111+'スクリーン(9)'!AD111+'スクリーン(10)'!AD111+'スクリーン(11)'!AD111+'スクリーン(12)'!AD111+'スクリーン(13)'!AD111+'スクリーン(14)'!AD111+'スクリーン(15)'!AD111+'スクリーン(16)'!AD111+'スクリーン(17)'!AD111+'スクリーン(18)'!AD111+'スクリーン(19)'!AD111+'スクリーン(20)'!AD111,1)</f>
        <v>0</v>
      </c>
      <c r="AP63" s="124"/>
      <c r="AQ63" s="124"/>
      <c r="AR63" s="124"/>
      <c r="AS63" s="125"/>
      <c r="AY63" s="142" t="str">
        <f>IF(OR(G63="×",AY67="×"),"×","●")</f>
        <v>●</v>
      </c>
      <c r="AZ63" s="132"/>
    </row>
    <row r="64" spans="1:52" s="2" customFormat="1" ht="10.9" customHeight="1" x14ac:dyDescent="0.15">
      <c r="A64" s="147"/>
      <c r="B64" s="150"/>
      <c r="C64" s="153"/>
      <c r="D64" s="153"/>
      <c r="E64" s="156"/>
      <c r="F64" s="153"/>
      <c r="G64" s="67"/>
      <c r="H64" s="68"/>
      <c r="I64" s="69"/>
      <c r="J64" s="67"/>
      <c r="K64" s="68"/>
      <c r="L64" s="69"/>
      <c r="M64" s="126"/>
      <c r="N64" s="127"/>
      <c r="O64" s="127"/>
      <c r="P64" s="127"/>
      <c r="Q64" s="127"/>
      <c r="R64" s="134"/>
      <c r="S64" s="137"/>
      <c r="T64" s="106"/>
      <c r="U64" s="106"/>
      <c r="V64" s="110"/>
      <c r="W64" s="106"/>
      <c r="X64" s="67"/>
      <c r="Y64" s="68"/>
      <c r="Z64" s="69"/>
      <c r="AA64" s="126"/>
      <c r="AB64" s="127"/>
      <c r="AC64" s="127"/>
      <c r="AD64" s="127"/>
      <c r="AE64" s="128"/>
      <c r="AF64" s="106"/>
      <c r="AG64" s="137"/>
      <c r="AH64" s="106"/>
      <c r="AI64" s="106"/>
      <c r="AJ64" s="110"/>
      <c r="AK64" s="106"/>
      <c r="AL64" s="67"/>
      <c r="AM64" s="68"/>
      <c r="AN64" s="69"/>
      <c r="AO64" s="126"/>
      <c r="AP64" s="127"/>
      <c r="AQ64" s="127"/>
      <c r="AR64" s="127"/>
      <c r="AS64" s="128"/>
      <c r="AY64" s="142"/>
      <c r="AZ64" s="132"/>
    </row>
    <row r="65" spans="1:52" s="2" customFormat="1" ht="10.9" customHeight="1" x14ac:dyDescent="0.15">
      <c r="A65" s="147"/>
      <c r="B65" s="150"/>
      <c r="C65" s="153"/>
      <c r="D65" s="153"/>
      <c r="E65" s="156"/>
      <c r="F65" s="153"/>
      <c r="G65" s="67"/>
      <c r="H65" s="68"/>
      <c r="I65" s="69"/>
      <c r="J65" s="67"/>
      <c r="K65" s="68"/>
      <c r="L65" s="69"/>
      <c r="M65" s="126"/>
      <c r="N65" s="127"/>
      <c r="O65" s="127"/>
      <c r="P65" s="127"/>
      <c r="Q65" s="127"/>
      <c r="R65" s="134"/>
      <c r="S65" s="137"/>
      <c r="T65" s="106"/>
      <c r="U65" s="106"/>
      <c r="V65" s="110"/>
      <c r="W65" s="106"/>
      <c r="X65" s="67"/>
      <c r="Y65" s="68"/>
      <c r="Z65" s="69"/>
      <c r="AA65" s="126"/>
      <c r="AB65" s="127"/>
      <c r="AC65" s="127"/>
      <c r="AD65" s="127"/>
      <c r="AE65" s="128"/>
      <c r="AF65" s="106"/>
      <c r="AG65" s="137"/>
      <c r="AH65" s="106"/>
      <c r="AI65" s="106"/>
      <c r="AJ65" s="110"/>
      <c r="AK65" s="106"/>
      <c r="AL65" s="67"/>
      <c r="AM65" s="68"/>
      <c r="AN65" s="69"/>
      <c r="AO65" s="126"/>
      <c r="AP65" s="127"/>
      <c r="AQ65" s="127"/>
      <c r="AR65" s="127"/>
      <c r="AS65" s="128"/>
      <c r="AY65" s="142"/>
      <c r="AZ65" s="132"/>
    </row>
    <row r="66" spans="1:52" s="2" customFormat="1" ht="10.9" customHeight="1" x14ac:dyDescent="0.15">
      <c r="A66" s="148"/>
      <c r="B66" s="151"/>
      <c r="C66" s="154"/>
      <c r="D66" s="154"/>
      <c r="E66" s="157"/>
      <c r="F66" s="154"/>
      <c r="G66" s="70"/>
      <c r="H66" s="71"/>
      <c r="I66" s="72"/>
      <c r="J66" s="70"/>
      <c r="K66" s="71"/>
      <c r="L66" s="72"/>
      <c r="M66" s="129"/>
      <c r="N66" s="130"/>
      <c r="O66" s="130"/>
      <c r="P66" s="130"/>
      <c r="Q66" s="130"/>
      <c r="R66" s="135"/>
      <c r="S66" s="138"/>
      <c r="T66" s="107"/>
      <c r="U66" s="107"/>
      <c r="V66" s="112"/>
      <c r="W66" s="107"/>
      <c r="X66" s="70"/>
      <c r="Y66" s="71"/>
      <c r="Z66" s="72"/>
      <c r="AA66" s="129"/>
      <c r="AB66" s="130"/>
      <c r="AC66" s="130"/>
      <c r="AD66" s="130"/>
      <c r="AE66" s="131"/>
      <c r="AF66" s="107"/>
      <c r="AG66" s="138"/>
      <c r="AH66" s="107"/>
      <c r="AI66" s="107"/>
      <c r="AJ66" s="112"/>
      <c r="AK66" s="107"/>
      <c r="AL66" s="70"/>
      <c r="AM66" s="71"/>
      <c r="AN66" s="72"/>
      <c r="AO66" s="129"/>
      <c r="AP66" s="130"/>
      <c r="AQ66" s="130"/>
      <c r="AR66" s="130"/>
      <c r="AS66" s="131"/>
      <c r="AY66" s="142"/>
      <c r="AZ66" s="132"/>
    </row>
    <row r="67" spans="1:52" s="2" customFormat="1" ht="10.9" customHeight="1" x14ac:dyDescent="0.15">
      <c r="A67" s="146">
        <v>5</v>
      </c>
      <c r="B67" s="149" t="s">
        <v>2</v>
      </c>
      <c r="C67" s="152">
        <v>1</v>
      </c>
      <c r="D67" s="152" t="s">
        <v>1</v>
      </c>
      <c r="E67" s="155" t="s">
        <v>3</v>
      </c>
      <c r="F67" s="152"/>
      <c r="G67" s="64"/>
      <c r="H67" s="65"/>
      <c r="I67" s="66"/>
      <c r="J67" s="64">
        <f t="shared" si="0"/>
        <v>0</v>
      </c>
      <c r="K67" s="65"/>
      <c r="L67" s="66"/>
      <c r="M67" s="123">
        <f t="shared" ref="M67" si="6">IF(AND(G67="○",AY67="●"),2*J67,0)</f>
        <v>0</v>
      </c>
      <c r="N67" s="124"/>
      <c r="O67" s="124"/>
      <c r="P67" s="124"/>
      <c r="Q67" s="124"/>
      <c r="R67" s="133">
        <v>5</v>
      </c>
      <c r="S67" s="136" t="s">
        <v>2</v>
      </c>
      <c r="T67" s="105">
        <v>18</v>
      </c>
      <c r="U67" s="105" t="s">
        <v>1</v>
      </c>
      <c r="V67" s="108" t="s">
        <v>7</v>
      </c>
      <c r="W67" s="105"/>
      <c r="X67" s="64"/>
      <c r="Y67" s="65"/>
      <c r="Z67" s="66"/>
      <c r="AA67" s="123">
        <f>ROUNDUP('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35,1)</f>
        <v>0</v>
      </c>
      <c r="AB67" s="124"/>
      <c r="AC67" s="124"/>
      <c r="AD67" s="124"/>
      <c r="AE67" s="125"/>
      <c r="AF67" s="105">
        <v>6</v>
      </c>
      <c r="AG67" s="136" t="s">
        <v>2</v>
      </c>
      <c r="AH67" s="105">
        <v>7</v>
      </c>
      <c r="AI67" s="105" t="s">
        <v>1</v>
      </c>
      <c r="AJ67" s="108" t="s">
        <v>8</v>
      </c>
      <c r="AK67" s="105"/>
      <c r="AL67" s="64"/>
      <c r="AM67" s="65"/>
      <c r="AN67" s="66"/>
      <c r="AO67" s="123">
        <f>ROUNDUP('スクリーン(1)'!AD115+'スクリーン(2)'!AD115+'スクリーン(3)'!AD115+'スクリーン(4)'!AD115+'スクリーン(5)'!AD115+'スクリーン(6)'!AD115+'スクリーン(7)'!AD115+'スクリーン(8)'!AD115+'スクリーン(9)'!AD115+'スクリーン(10)'!AD115+'スクリーン(11)'!AD115+'スクリーン(12)'!AD115+'スクリーン(13)'!AD115+'スクリーン(14)'!AD115+'スクリーン(15)'!AD115+'スクリーン(16)'!AD115+'スクリーン(17)'!AD115+'スクリーン(18)'!AD115+'スクリーン(19)'!AD115+'スクリーン(20)'!AD115,1)</f>
        <v>0</v>
      </c>
      <c r="AP67" s="124"/>
      <c r="AQ67" s="124"/>
      <c r="AR67" s="124"/>
      <c r="AS67" s="125"/>
      <c r="AY67" s="142" t="str">
        <f>IF(OR(G67="×",AY71="×"),"×","●")</f>
        <v>●</v>
      </c>
      <c r="AZ67" s="132"/>
    </row>
    <row r="68" spans="1:52" s="2" customFormat="1" ht="10.9" customHeight="1" x14ac:dyDescent="0.15">
      <c r="A68" s="147"/>
      <c r="B68" s="150"/>
      <c r="C68" s="153"/>
      <c r="D68" s="153"/>
      <c r="E68" s="156"/>
      <c r="F68" s="153"/>
      <c r="G68" s="67"/>
      <c r="H68" s="68"/>
      <c r="I68" s="69"/>
      <c r="J68" s="67"/>
      <c r="K68" s="68"/>
      <c r="L68" s="69"/>
      <c r="M68" s="126"/>
      <c r="N68" s="127"/>
      <c r="O68" s="127"/>
      <c r="P68" s="127"/>
      <c r="Q68" s="127"/>
      <c r="R68" s="134"/>
      <c r="S68" s="137"/>
      <c r="T68" s="106"/>
      <c r="U68" s="106"/>
      <c r="V68" s="110"/>
      <c r="W68" s="106"/>
      <c r="X68" s="67"/>
      <c r="Y68" s="68"/>
      <c r="Z68" s="69"/>
      <c r="AA68" s="126"/>
      <c r="AB68" s="127"/>
      <c r="AC68" s="127"/>
      <c r="AD68" s="127"/>
      <c r="AE68" s="128"/>
      <c r="AF68" s="106"/>
      <c r="AG68" s="137"/>
      <c r="AH68" s="106"/>
      <c r="AI68" s="106"/>
      <c r="AJ68" s="110"/>
      <c r="AK68" s="106"/>
      <c r="AL68" s="67"/>
      <c r="AM68" s="68"/>
      <c r="AN68" s="69"/>
      <c r="AO68" s="126"/>
      <c r="AP68" s="127"/>
      <c r="AQ68" s="127"/>
      <c r="AR68" s="127"/>
      <c r="AS68" s="128"/>
      <c r="AY68" s="142"/>
      <c r="AZ68" s="132"/>
    </row>
    <row r="69" spans="1:52" s="2" customFormat="1" ht="10.9" customHeight="1" x14ac:dyDescent="0.15">
      <c r="A69" s="147"/>
      <c r="B69" s="150"/>
      <c r="C69" s="153"/>
      <c r="D69" s="153"/>
      <c r="E69" s="156"/>
      <c r="F69" s="153"/>
      <c r="G69" s="67"/>
      <c r="H69" s="68"/>
      <c r="I69" s="69"/>
      <c r="J69" s="67"/>
      <c r="K69" s="68"/>
      <c r="L69" s="69"/>
      <c r="M69" s="126"/>
      <c r="N69" s="127"/>
      <c r="O69" s="127"/>
      <c r="P69" s="127"/>
      <c r="Q69" s="127"/>
      <c r="R69" s="134"/>
      <c r="S69" s="137"/>
      <c r="T69" s="106"/>
      <c r="U69" s="106"/>
      <c r="V69" s="110"/>
      <c r="W69" s="106"/>
      <c r="X69" s="67"/>
      <c r="Y69" s="68"/>
      <c r="Z69" s="69"/>
      <c r="AA69" s="126"/>
      <c r="AB69" s="127"/>
      <c r="AC69" s="127"/>
      <c r="AD69" s="127"/>
      <c r="AE69" s="128"/>
      <c r="AF69" s="106"/>
      <c r="AG69" s="137"/>
      <c r="AH69" s="106"/>
      <c r="AI69" s="106"/>
      <c r="AJ69" s="110"/>
      <c r="AK69" s="106"/>
      <c r="AL69" s="67"/>
      <c r="AM69" s="68"/>
      <c r="AN69" s="69"/>
      <c r="AO69" s="126"/>
      <c r="AP69" s="127"/>
      <c r="AQ69" s="127"/>
      <c r="AR69" s="127"/>
      <c r="AS69" s="128"/>
      <c r="AY69" s="142"/>
      <c r="AZ69" s="132"/>
    </row>
    <row r="70" spans="1:52" s="2" customFormat="1" ht="10.9" customHeight="1" x14ac:dyDescent="0.15">
      <c r="A70" s="148"/>
      <c r="B70" s="151"/>
      <c r="C70" s="154"/>
      <c r="D70" s="154"/>
      <c r="E70" s="157"/>
      <c r="F70" s="154"/>
      <c r="G70" s="70"/>
      <c r="H70" s="71"/>
      <c r="I70" s="72"/>
      <c r="J70" s="70"/>
      <c r="K70" s="71"/>
      <c r="L70" s="72"/>
      <c r="M70" s="129"/>
      <c r="N70" s="130"/>
      <c r="O70" s="130"/>
      <c r="P70" s="130"/>
      <c r="Q70" s="130"/>
      <c r="R70" s="135"/>
      <c r="S70" s="138"/>
      <c r="T70" s="107"/>
      <c r="U70" s="107"/>
      <c r="V70" s="112"/>
      <c r="W70" s="107"/>
      <c r="X70" s="70"/>
      <c r="Y70" s="71"/>
      <c r="Z70" s="72"/>
      <c r="AA70" s="129"/>
      <c r="AB70" s="130"/>
      <c r="AC70" s="130"/>
      <c r="AD70" s="130"/>
      <c r="AE70" s="131"/>
      <c r="AF70" s="107"/>
      <c r="AG70" s="138"/>
      <c r="AH70" s="107"/>
      <c r="AI70" s="107"/>
      <c r="AJ70" s="112"/>
      <c r="AK70" s="107"/>
      <c r="AL70" s="70"/>
      <c r="AM70" s="71"/>
      <c r="AN70" s="72"/>
      <c r="AO70" s="129"/>
      <c r="AP70" s="130"/>
      <c r="AQ70" s="130"/>
      <c r="AR70" s="130"/>
      <c r="AS70" s="131"/>
      <c r="AY70" s="142"/>
      <c r="AZ70" s="132"/>
    </row>
    <row r="71" spans="1:52" s="2" customFormat="1" ht="10.9" customHeight="1" x14ac:dyDescent="0.15">
      <c r="A71" s="146">
        <v>5</v>
      </c>
      <c r="B71" s="149" t="s">
        <v>2</v>
      </c>
      <c r="C71" s="152">
        <v>2</v>
      </c>
      <c r="D71" s="152" t="s">
        <v>1</v>
      </c>
      <c r="E71" s="155" t="s">
        <v>0</v>
      </c>
      <c r="F71" s="152"/>
      <c r="G71" s="64"/>
      <c r="H71" s="65"/>
      <c r="I71" s="66"/>
      <c r="J71" s="64">
        <f t="shared" si="0"/>
        <v>0</v>
      </c>
      <c r="K71" s="65"/>
      <c r="L71" s="66"/>
      <c r="M71" s="123">
        <f t="shared" ref="M71" si="7">IF(AND(G71="○",AY71="●"),2*J71,0)</f>
        <v>0</v>
      </c>
      <c r="N71" s="124"/>
      <c r="O71" s="124"/>
      <c r="P71" s="124"/>
      <c r="Q71" s="124"/>
      <c r="R71" s="133">
        <v>5</v>
      </c>
      <c r="S71" s="136" t="s">
        <v>2</v>
      </c>
      <c r="T71" s="105">
        <v>19</v>
      </c>
      <c r="U71" s="105" t="s">
        <v>1</v>
      </c>
      <c r="V71" s="108" t="s">
        <v>6</v>
      </c>
      <c r="W71" s="105"/>
      <c r="X71" s="64"/>
      <c r="Y71" s="65"/>
      <c r="Z71" s="66"/>
      <c r="AA71" s="123">
        <f>ROUNDUP('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39,1)</f>
        <v>0</v>
      </c>
      <c r="AB71" s="124"/>
      <c r="AC71" s="124"/>
      <c r="AD71" s="124"/>
      <c r="AE71" s="125"/>
      <c r="AF71" s="105">
        <v>6</v>
      </c>
      <c r="AG71" s="136" t="s">
        <v>2</v>
      </c>
      <c r="AH71" s="105">
        <v>8</v>
      </c>
      <c r="AI71" s="105" t="s">
        <v>1</v>
      </c>
      <c r="AJ71" s="108" t="s">
        <v>7</v>
      </c>
      <c r="AK71" s="105"/>
      <c r="AL71" s="64"/>
      <c r="AM71" s="65"/>
      <c r="AN71" s="66"/>
      <c r="AO71" s="123">
        <f>ROUNDUP('スクリーン(1)'!AD119+'スクリーン(2)'!AD119+'スクリーン(3)'!AD119+'スクリーン(4)'!AD119+'スクリーン(5)'!AD119+'スクリーン(6)'!AD119+'スクリーン(7)'!AD119+'スクリーン(8)'!AD119+'スクリーン(9)'!AD119+'スクリーン(10)'!AD119+'スクリーン(11)'!AD119+'スクリーン(12)'!AD119+'スクリーン(13)'!AD119+'スクリーン(14)'!AD119+'スクリーン(15)'!AD119+'スクリーン(16)'!AD119+'スクリーン(17)'!AD119+'スクリーン(18)'!AD119+'スクリーン(19)'!AD119+'スクリーン(20)'!AD119,1)</f>
        <v>0</v>
      </c>
      <c r="AP71" s="124"/>
      <c r="AQ71" s="124"/>
      <c r="AR71" s="124"/>
      <c r="AS71" s="125"/>
      <c r="AY71" s="142" t="str">
        <f>IF(OR(G71="×",AY75="×"),"×","●")</f>
        <v>●</v>
      </c>
      <c r="AZ71" s="132"/>
    </row>
    <row r="72" spans="1:52" s="2" customFormat="1" ht="10.9" customHeight="1" x14ac:dyDescent="0.15">
      <c r="A72" s="147"/>
      <c r="B72" s="150"/>
      <c r="C72" s="153"/>
      <c r="D72" s="153"/>
      <c r="E72" s="156"/>
      <c r="F72" s="153"/>
      <c r="G72" s="67"/>
      <c r="H72" s="68"/>
      <c r="I72" s="69"/>
      <c r="J72" s="67"/>
      <c r="K72" s="68"/>
      <c r="L72" s="69"/>
      <c r="M72" s="126"/>
      <c r="N72" s="127"/>
      <c r="O72" s="127"/>
      <c r="P72" s="127"/>
      <c r="Q72" s="127"/>
      <c r="R72" s="134"/>
      <c r="S72" s="137"/>
      <c r="T72" s="106"/>
      <c r="U72" s="106"/>
      <c r="V72" s="110"/>
      <c r="W72" s="106"/>
      <c r="X72" s="67"/>
      <c r="Y72" s="68"/>
      <c r="Z72" s="69"/>
      <c r="AA72" s="126"/>
      <c r="AB72" s="127"/>
      <c r="AC72" s="127"/>
      <c r="AD72" s="127"/>
      <c r="AE72" s="128"/>
      <c r="AF72" s="106"/>
      <c r="AG72" s="137"/>
      <c r="AH72" s="106"/>
      <c r="AI72" s="106"/>
      <c r="AJ72" s="110"/>
      <c r="AK72" s="106"/>
      <c r="AL72" s="67"/>
      <c r="AM72" s="68"/>
      <c r="AN72" s="69"/>
      <c r="AO72" s="126"/>
      <c r="AP72" s="127"/>
      <c r="AQ72" s="127"/>
      <c r="AR72" s="127"/>
      <c r="AS72" s="128"/>
      <c r="AY72" s="142"/>
      <c r="AZ72" s="132"/>
    </row>
    <row r="73" spans="1:52" s="2" customFormat="1" ht="10.9" customHeight="1" x14ac:dyDescent="0.15">
      <c r="A73" s="147"/>
      <c r="B73" s="150"/>
      <c r="C73" s="153"/>
      <c r="D73" s="153"/>
      <c r="E73" s="156"/>
      <c r="F73" s="153"/>
      <c r="G73" s="67"/>
      <c r="H73" s="68"/>
      <c r="I73" s="69"/>
      <c r="J73" s="67"/>
      <c r="K73" s="68"/>
      <c r="L73" s="69"/>
      <c r="M73" s="126"/>
      <c r="N73" s="127"/>
      <c r="O73" s="127"/>
      <c r="P73" s="127"/>
      <c r="Q73" s="127"/>
      <c r="R73" s="134"/>
      <c r="S73" s="137"/>
      <c r="T73" s="106"/>
      <c r="U73" s="106"/>
      <c r="V73" s="110"/>
      <c r="W73" s="106"/>
      <c r="X73" s="67"/>
      <c r="Y73" s="68"/>
      <c r="Z73" s="69"/>
      <c r="AA73" s="126"/>
      <c r="AB73" s="127"/>
      <c r="AC73" s="127"/>
      <c r="AD73" s="127"/>
      <c r="AE73" s="128"/>
      <c r="AF73" s="106"/>
      <c r="AG73" s="137"/>
      <c r="AH73" s="106"/>
      <c r="AI73" s="106"/>
      <c r="AJ73" s="110"/>
      <c r="AK73" s="106"/>
      <c r="AL73" s="67"/>
      <c r="AM73" s="68"/>
      <c r="AN73" s="69"/>
      <c r="AO73" s="126"/>
      <c r="AP73" s="127"/>
      <c r="AQ73" s="127"/>
      <c r="AR73" s="127"/>
      <c r="AS73" s="128"/>
      <c r="AY73" s="142"/>
      <c r="AZ73" s="132"/>
    </row>
    <row r="74" spans="1:52" s="2" customFormat="1" ht="10.9" customHeight="1" x14ac:dyDescent="0.15">
      <c r="A74" s="148"/>
      <c r="B74" s="151"/>
      <c r="C74" s="154"/>
      <c r="D74" s="154"/>
      <c r="E74" s="157"/>
      <c r="F74" s="154"/>
      <c r="G74" s="70"/>
      <c r="H74" s="71"/>
      <c r="I74" s="72"/>
      <c r="J74" s="70"/>
      <c r="K74" s="71"/>
      <c r="L74" s="72"/>
      <c r="M74" s="129"/>
      <c r="N74" s="130"/>
      <c r="O74" s="130"/>
      <c r="P74" s="130"/>
      <c r="Q74" s="130"/>
      <c r="R74" s="135"/>
      <c r="S74" s="138"/>
      <c r="T74" s="107"/>
      <c r="U74" s="107"/>
      <c r="V74" s="112"/>
      <c r="W74" s="107"/>
      <c r="X74" s="70"/>
      <c r="Y74" s="71"/>
      <c r="Z74" s="72"/>
      <c r="AA74" s="129"/>
      <c r="AB74" s="130"/>
      <c r="AC74" s="130"/>
      <c r="AD74" s="130"/>
      <c r="AE74" s="131"/>
      <c r="AF74" s="107"/>
      <c r="AG74" s="138"/>
      <c r="AH74" s="107"/>
      <c r="AI74" s="107"/>
      <c r="AJ74" s="112"/>
      <c r="AK74" s="107"/>
      <c r="AL74" s="70"/>
      <c r="AM74" s="71"/>
      <c r="AN74" s="72"/>
      <c r="AO74" s="129"/>
      <c r="AP74" s="130"/>
      <c r="AQ74" s="130"/>
      <c r="AR74" s="130"/>
      <c r="AS74" s="131"/>
      <c r="AY74" s="142"/>
      <c r="AZ74" s="132"/>
    </row>
    <row r="75" spans="1:52" s="2" customFormat="1" ht="10.9" customHeight="1" x14ac:dyDescent="0.15">
      <c r="A75" s="146">
        <v>5</v>
      </c>
      <c r="B75" s="149" t="s">
        <v>2</v>
      </c>
      <c r="C75" s="152">
        <v>3</v>
      </c>
      <c r="D75" s="152" t="s">
        <v>1</v>
      </c>
      <c r="E75" s="155" t="s">
        <v>8</v>
      </c>
      <c r="F75" s="152"/>
      <c r="G75" s="64"/>
      <c r="H75" s="65"/>
      <c r="I75" s="66"/>
      <c r="J75" s="64">
        <f t="shared" si="0"/>
        <v>0</v>
      </c>
      <c r="K75" s="65"/>
      <c r="L75" s="66"/>
      <c r="M75" s="123">
        <f t="shared" ref="M75" si="8">IF(AND(G75="○",AY75="●"),2*J75,0)</f>
        <v>0</v>
      </c>
      <c r="N75" s="124"/>
      <c r="O75" s="124"/>
      <c r="P75" s="124"/>
      <c r="Q75" s="124"/>
      <c r="R75" s="133">
        <v>5</v>
      </c>
      <c r="S75" s="136" t="s">
        <v>2</v>
      </c>
      <c r="T75" s="105">
        <v>20</v>
      </c>
      <c r="U75" s="105" t="s">
        <v>1</v>
      </c>
      <c r="V75" s="108" t="s">
        <v>5</v>
      </c>
      <c r="W75" s="105"/>
      <c r="X75" s="64"/>
      <c r="Y75" s="65"/>
      <c r="Z75" s="66"/>
      <c r="AA75" s="123">
        <f>ROUNDUP('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43,1)</f>
        <v>0</v>
      </c>
      <c r="AB75" s="124"/>
      <c r="AC75" s="124"/>
      <c r="AD75" s="124"/>
      <c r="AE75" s="125"/>
      <c r="AF75" s="105">
        <v>6</v>
      </c>
      <c r="AG75" s="136" t="s">
        <v>2</v>
      </c>
      <c r="AH75" s="105">
        <v>9</v>
      </c>
      <c r="AI75" s="105" t="s">
        <v>1</v>
      </c>
      <c r="AJ75" s="108" t="s">
        <v>6</v>
      </c>
      <c r="AK75" s="105"/>
      <c r="AL75" s="64"/>
      <c r="AM75" s="65"/>
      <c r="AN75" s="66"/>
      <c r="AO75" s="123">
        <f>ROUNDUP('スクリーン(1)'!AD123+'スクリーン(2)'!AD123+'スクリーン(3)'!AD123+'スクリーン(4)'!AD123+'スクリーン(5)'!AD123+'スクリーン(6)'!AD123+'スクリーン(7)'!AD123+'スクリーン(8)'!AD123+'スクリーン(9)'!AD123+'スクリーン(10)'!AD123+'スクリーン(11)'!AD123+'スクリーン(12)'!AD123+'スクリーン(13)'!AD123+'スクリーン(14)'!AD123+'スクリーン(15)'!AD123+'スクリーン(16)'!AD123+'スクリーン(17)'!AD123+'スクリーン(18)'!AD123+'スクリーン(19)'!AD123+'スクリーン(20)'!AD123,1)</f>
        <v>0</v>
      </c>
      <c r="AP75" s="124"/>
      <c r="AQ75" s="124"/>
      <c r="AR75" s="124"/>
      <c r="AS75" s="125"/>
      <c r="AY75" s="142" t="str">
        <f>IF(OR(G75="×",AY79="×"),"×","●")</f>
        <v>●</v>
      </c>
      <c r="AZ75" s="132"/>
    </row>
    <row r="76" spans="1:52" s="2" customFormat="1" ht="10.9" customHeight="1" x14ac:dyDescent="0.15">
      <c r="A76" s="147"/>
      <c r="B76" s="150"/>
      <c r="C76" s="153"/>
      <c r="D76" s="153"/>
      <c r="E76" s="156"/>
      <c r="F76" s="153"/>
      <c r="G76" s="67"/>
      <c r="H76" s="68"/>
      <c r="I76" s="69"/>
      <c r="J76" s="67"/>
      <c r="K76" s="68"/>
      <c r="L76" s="69"/>
      <c r="M76" s="126"/>
      <c r="N76" s="127"/>
      <c r="O76" s="127"/>
      <c r="P76" s="127"/>
      <c r="Q76" s="127"/>
      <c r="R76" s="134"/>
      <c r="S76" s="137"/>
      <c r="T76" s="106"/>
      <c r="U76" s="106"/>
      <c r="V76" s="110"/>
      <c r="W76" s="106"/>
      <c r="X76" s="67"/>
      <c r="Y76" s="68"/>
      <c r="Z76" s="69"/>
      <c r="AA76" s="126"/>
      <c r="AB76" s="127"/>
      <c r="AC76" s="127"/>
      <c r="AD76" s="127"/>
      <c r="AE76" s="128"/>
      <c r="AF76" s="106"/>
      <c r="AG76" s="137"/>
      <c r="AH76" s="106"/>
      <c r="AI76" s="106"/>
      <c r="AJ76" s="110"/>
      <c r="AK76" s="106"/>
      <c r="AL76" s="67"/>
      <c r="AM76" s="68"/>
      <c r="AN76" s="69"/>
      <c r="AO76" s="126"/>
      <c r="AP76" s="127"/>
      <c r="AQ76" s="127"/>
      <c r="AR76" s="127"/>
      <c r="AS76" s="128"/>
      <c r="AY76" s="142"/>
      <c r="AZ76" s="132"/>
    </row>
    <row r="77" spans="1:52" s="2" customFormat="1" ht="10.9" customHeight="1" x14ac:dyDescent="0.15">
      <c r="A77" s="147"/>
      <c r="B77" s="150"/>
      <c r="C77" s="153"/>
      <c r="D77" s="153"/>
      <c r="E77" s="156"/>
      <c r="F77" s="153"/>
      <c r="G77" s="67"/>
      <c r="H77" s="68"/>
      <c r="I77" s="69"/>
      <c r="J77" s="67"/>
      <c r="K77" s="68"/>
      <c r="L77" s="69"/>
      <c r="M77" s="126"/>
      <c r="N77" s="127"/>
      <c r="O77" s="127"/>
      <c r="P77" s="127"/>
      <c r="Q77" s="127"/>
      <c r="R77" s="134"/>
      <c r="S77" s="137"/>
      <c r="T77" s="106"/>
      <c r="U77" s="106"/>
      <c r="V77" s="110"/>
      <c r="W77" s="106"/>
      <c r="X77" s="67"/>
      <c r="Y77" s="68"/>
      <c r="Z77" s="69"/>
      <c r="AA77" s="126"/>
      <c r="AB77" s="127"/>
      <c r="AC77" s="127"/>
      <c r="AD77" s="127"/>
      <c r="AE77" s="128"/>
      <c r="AF77" s="106"/>
      <c r="AG77" s="137"/>
      <c r="AH77" s="106"/>
      <c r="AI77" s="106"/>
      <c r="AJ77" s="110"/>
      <c r="AK77" s="106"/>
      <c r="AL77" s="67"/>
      <c r="AM77" s="68"/>
      <c r="AN77" s="69"/>
      <c r="AO77" s="126"/>
      <c r="AP77" s="127"/>
      <c r="AQ77" s="127"/>
      <c r="AR77" s="127"/>
      <c r="AS77" s="128"/>
      <c r="AY77" s="142"/>
      <c r="AZ77" s="132"/>
    </row>
    <row r="78" spans="1:52" s="2" customFormat="1" ht="10.9" customHeight="1" x14ac:dyDescent="0.15">
      <c r="A78" s="148"/>
      <c r="B78" s="151"/>
      <c r="C78" s="154"/>
      <c r="D78" s="154"/>
      <c r="E78" s="157"/>
      <c r="F78" s="154"/>
      <c r="G78" s="70"/>
      <c r="H78" s="71"/>
      <c r="I78" s="72"/>
      <c r="J78" s="70"/>
      <c r="K78" s="71"/>
      <c r="L78" s="72"/>
      <c r="M78" s="129"/>
      <c r="N78" s="130"/>
      <c r="O78" s="130"/>
      <c r="P78" s="130"/>
      <c r="Q78" s="130"/>
      <c r="R78" s="135"/>
      <c r="S78" s="138"/>
      <c r="T78" s="107"/>
      <c r="U78" s="107"/>
      <c r="V78" s="112"/>
      <c r="W78" s="107"/>
      <c r="X78" s="70"/>
      <c r="Y78" s="71"/>
      <c r="Z78" s="72"/>
      <c r="AA78" s="129"/>
      <c r="AB78" s="130"/>
      <c r="AC78" s="130"/>
      <c r="AD78" s="130"/>
      <c r="AE78" s="131"/>
      <c r="AF78" s="107"/>
      <c r="AG78" s="138"/>
      <c r="AH78" s="107"/>
      <c r="AI78" s="107"/>
      <c r="AJ78" s="112"/>
      <c r="AK78" s="107"/>
      <c r="AL78" s="70"/>
      <c r="AM78" s="71"/>
      <c r="AN78" s="72"/>
      <c r="AO78" s="129"/>
      <c r="AP78" s="130"/>
      <c r="AQ78" s="130"/>
      <c r="AR78" s="130"/>
      <c r="AS78" s="131"/>
      <c r="AY78" s="142"/>
      <c r="AZ78" s="132"/>
    </row>
    <row r="79" spans="1:52" s="2" customFormat="1" ht="10.9" customHeight="1" x14ac:dyDescent="0.15">
      <c r="A79" s="146">
        <v>5</v>
      </c>
      <c r="B79" s="149" t="s">
        <v>2</v>
      </c>
      <c r="C79" s="152">
        <v>4</v>
      </c>
      <c r="D79" s="152" t="s">
        <v>1</v>
      </c>
      <c r="E79" s="155" t="s">
        <v>7</v>
      </c>
      <c r="F79" s="152"/>
      <c r="G79" s="64"/>
      <c r="H79" s="65"/>
      <c r="I79" s="66"/>
      <c r="J79" s="64">
        <f t="shared" si="0"/>
        <v>0</v>
      </c>
      <c r="K79" s="65"/>
      <c r="L79" s="66"/>
      <c r="M79" s="123">
        <f t="shared" ref="M79" si="9">IF(AND(G79="○",AY79="●"),2*J79,0)</f>
        <v>0</v>
      </c>
      <c r="N79" s="124"/>
      <c r="O79" s="124"/>
      <c r="P79" s="124"/>
      <c r="Q79" s="124"/>
      <c r="R79" s="133">
        <v>5</v>
      </c>
      <c r="S79" s="136" t="s">
        <v>2</v>
      </c>
      <c r="T79" s="105">
        <v>21</v>
      </c>
      <c r="U79" s="105" t="s">
        <v>1</v>
      </c>
      <c r="V79" s="108" t="s">
        <v>4</v>
      </c>
      <c r="W79" s="105"/>
      <c r="X79" s="64"/>
      <c r="Y79" s="65"/>
      <c r="Z79" s="66"/>
      <c r="AA79" s="123">
        <f>ROUNDUP('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47,1)</f>
        <v>0</v>
      </c>
      <c r="AB79" s="124"/>
      <c r="AC79" s="124"/>
      <c r="AD79" s="124"/>
      <c r="AE79" s="125"/>
      <c r="AF79" s="105">
        <v>6</v>
      </c>
      <c r="AG79" s="136" t="s">
        <v>2</v>
      </c>
      <c r="AH79" s="105">
        <v>10</v>
      </c>
      <c r="AI79" s="105" t="s">
        <v>1</v>
      </c>
      <c r="AJ79" s="108" t="s">
        <v>5</v>
      </c>
      <c r="AK79" s="105"/>
      <c r="AL79" s="64"/>
      <c r="AM79" s="65"/>
      <c r="AN79" s="66"/>
      <c r="AO79" s="123">
        <f>ROUNDUP('スクリーン(1)'!AD127+'スクリーン(2)'!AD127+'スクリーン(3)'!AD127+'スクリーン(4)'!AD127+'スクリーン(5)'!AD127+'スクリーン(6)'!AD127+'スクリーン(7)'!AD127+'スクリーン(8)'!AD127+'スクリーン(9)'!AD127+'スクリーン(10)'!AD127+'スクリーン(11)'!AD127+'スクリーン(12)'!AD127+'スクリーン(13)'!AD127+'スクリーン(14)'!AD127+'スクリーン(15)'!AD127+'スクリーン(16)'!AD127+'スクリーン(17)'!AD127+'スクリーン(18)'!AD127+'スクリーン(19)'!AD127+'スクリーン(20)'!AD127,1)</f>
        <v>0</v>
      </c>
      <c r="AP79" s="124"/>
      <c r="AQ79" s="124"/>
      <c r="AR79" s="124"/>
      <c r="AS79" s="125"/>
      <c r="AY79" s="142" t="str">
        <f>IF(OR(G79="×",AY83="×"),"×","●")</f>
        <v>●</v>
      </c>
      <c r="AZ79" s="132"/>
    </row>
    <row r="80" spans="1:52" s="2" customFormat="1" ht="10.9" customHeight="1" x14ac:dyDescent="0.15">
      <c r="A80" s="147"/>
      <c r="B80" s="150"/>
      <c r="C80" s="153"/>
      <c r="D80" s="153"/>
      <c r="E80" s="156"/>
      <c r="F80" s="153"/>
      <c r="G80" s="67"/>
      <c r="H80" s="68"/>
      <c r="I80" s="69"/>
      <c r="J80" s="67"/>
      <c r="K80" s="68"/>
      <c r="L80" s="69"/>
      <c r="M80" s="126"/>
      <c r="N80" s="127"/>
      <c r="O80" s="127"/>
      <c r="P80" s="127"/>
      <c r="Q80" s="127"/>
      <c r="R80" s="134"/>
      <c r="S80" s="137"/>
      <c r="T80" s="106"/>
      <c r="U80" s="106"/>
      <c r="V80" s="110"/>
      <c r="W80" s="106"/>
      <c r="X80" s="67"/>
      <c r="Y80" s="68"/>
      <c r="Z80" s="69"/>
      <c r="AA80" s="126"/>
      <c r="AB80" s="127"/>
      <c r="AC80" s="127"/>
      <c r="AD80" s="127"/>
      <c r="AE80" s="128"/>
      <c r="AF80" s="106"/>
      <c r="AG80" s="137"/>
      <c r="AH80" s="106"/>
      <c r="AI80" s="106"/>
      <c r="AJ80" s="110"/>
      <c r="AK80" s="106"/>
      <c r="AL80" s="67"/>
      <c r="AM80" s="68"/>
      <c r="AN80" s="69"/>
      <c r="AO80" s="126"/>
      <c r="AP80" s="127"/>
      <c r="AQ80" s="127"/>
      <c r="AR80" s="127"/>
      <c r="AS80" s="128"/>
      <c r="AY80" s="142"/>
      <c r="AZ80" s="132"/>
    </row>
    <row r="81" spans="1:52" s="2" customFormat="1" ht="10.9" customHeight="1" x14ac:dyDescent="0.15">
      <c r="A81" s="147"/>
      <c r="B81" s="150"/>
      <c r="C81" s="153"/>
      <c r="D81" s="153"/>
      <c r="E81" s="156"/>
      <c r="F81" s="153"/>
      <c r="G81" s="67"/>
      <c r="H81" s="68"/>
      <c r="I81" s="69"/>
      <c r="J81" s="67"/>
      <c r="K81" s="68"/>
      <c r="L81" s="69"/>
      <c r="M81" s="126"/>
      <c r="N81" s="127"/>
      <c r="O81" s="127"/>
      <c r="P81" s="127"/>
      <c r="Q81" s="127"/>
      <c r="R81" s="134"/>
      <c r="S81" s="137"/>
      <c r="T81" s="106"/>
      <c r="U81" s="106"/>
      <c r="V81" s="110"/>
      <c r="W81" s="106"/>
      <c r="X81" s="67"/>
      <c r="Y81" s="68"/>
      <c r="Z81" s="69"/>
      <c r="AA81" s="126"/>
      <c r="AB81" s="127"/>
      <c r="AC81" s="127"/>
      <c r="AD81" s="127"/>
      <c r="AE81" s="128"/>
      <c r="AF81" s="106"/>
      <c r="AG81" s="137"/>
      <c r="AH81" s="106"/>
      <c r="AI81" s="106"/>
      <c r="AJ81" s="110"/>
      <c r="AK81" s="106"/>
      <c r="AL81" s="67"/>
      <c r="AM81" s="68"/>
      <c r="AN81" s="69"/>
      <c r="AO81" s="126"/>
      <c r="AP81" s="127"/>
      <c r="AQ81" s="127"/>
      <c r="AR81" s="127"/>
      <c r="AS81" s="128"/>
      <c r="AY81" s="142"/>
      <c r="AZ81" s="132"/>
    </row>
    <row r="82" spans="1:52" s="2" customFormat="1" ht="10.9" customHeight="1" x14ac:dyDescent="0.15">
      <c r="A82" s="148"/>
      <c r="B82" s="151"/>
      <c r="C82" s="154"/>
      <c r="D82" s="154"/>
      <c r="E82" s="157"/>
      <c r="F82" s="154"/>
      <c r="G82" s="70"/>
      <c r="H82" s="71"/>
      <c r="I82" s="72"/>
      <c r="J82" s="70"/>
      <c r="K82" s="71"/>
      <c r="L82" s="72"/>
      <c r="M82" s="129"/>
      <c r="N82" s="130"/>
      <c r="O82" s="130"/>
      <c r="P82" s="130"/>
      <c r="Q82" s="130"/>
      <c r="R82" s="135"/>
      <c r="S82" s="138"/>
      <c r="T82" s="107"/>
      <c r="U82" s="107"/>
      <c r="V82" s="112"/>
      <c r="W82" s="107"/>
      <c r="X82" s="70"/>
      <c r="Y82" s="71"/>
      <c r="Z82" s="72"/>
      <c r="AA82" s="129"/>
      <c r="AB82" s="130"/>
      <c r="AC82" s="130"/>
      <c r="AD82" s="130"/>
      <c r="AE82" s="131"/>
      <c r="AF82" s="107"/>
      <c r="AG82" s="138"/>
      <c r="AH82" s="107"/>
      <c r="AI82" s="107"/>
      <c r="AJ82" s="112"/>
      <c r="AK82" s="107"/>
      <c r="AL82" s="70"/>
      <c r="AM82" s="71"/>
      <c r="AN82" s="72"/>
      <c r="AO82" s="129"/>
      <c r="AP82" s="130"/>
      <c r="AQ82" s="130"/>
      <c r="AR82" s="130"/>
      <c r="AS82" s="131"/>
      <c r="AY82" s="142"/>
      <c r="AZ82" s="132"/>
    </row>
    <row r="83" spans="1:52" s="2" customFormat="1" ht="10.9" customHeight="1" x14ac:dyDescent="0.15">
      <c r="A83" s="146">
        <v>5</v>
      </c>
      <c r="B83" s="149" t="s">
        <v>2</v>
      </c>
      <c r="C83" s="152">
        <v>5</v>
      </c>
      <c r="D83" s="152" t="s">
        <v>1</v>
      </c>
      <c r="E83" s="155" t="s">
        <v>6</v>
      </c>
      <c r="F83" s="152"/>
      <c r="G83" s="64"/>
      <c r="H83" s="65"/>
      <c r="I83" s="66"/>
      <c r="J83" s="64">
        <f t="shared" si="0"/>
        <v>0</v>
      </c>
      <c r="K83" s="65"/>
      <c r="L83" s="66"/>
      <c r="M83" s="123">
        <f t="shared" ref="M83" si="10">IF(AND(G83="○",AY83="●"),2*J83,0)</f>
        <v>0</v>
      </c>
      <c r="N83" s="124"/>
      <c r="O83" s="124"/>
      <c r="P83" s="124"/>
      <c r="Q83" s="124"/>
      <c r="R83" s="133">
        <v>5</v>
      </c>
      <c r="S83" s="136" t="s">
        <v>2</v>
      </c>
      <c r="T83" s="105">
        <v>22</v>
      </c>
      <c r="U83" s="105" t="s">
        <v>1</v>
      </c>
      <c r="V83" s="108" t="s">
        <v>3</v>
      </c>
      <c r="W83" s="105"/>
      <c r="X83" s="64"/>
      <c r="Y83" s="65"/>
      <c r="Z83" s="66"/>
      <c r="AA83" s="123">
        <f>ROUNDUP('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51,1)</f>
        <v>0</v>
      </c>
      <c r="AB83" s="124"/>
      <c r="AC83" s="124"/>
      <c r="AD83" s="124"/>
      <c r="AE83" s="125"/>
      <c r="AF83" s="105">
        <v>6</v>
      </c>
      <c r="AG83" s="136" t="s">
        <v>2</v>
      </c>
      <c r="AH83" s="105">
        <v>11</v>
      </c>
      <c r="AI83" s="105" t="s">
        <v>1</v>
      </c>
      <c r="AJ83" s="108" t="s">
        <v>4</v>
      </c>
      <c r="AK83" s="105"/>
      <c r="AL83" s="64"/>
      <c r="AM83" s="65"/>
      <c r="AN83" s="66"/>
      <c r="AO83" s="123">
        <f>ROUNDUP('スクリーン(1)'!AD131+'スクリーン(2)'!AD131+'スクリーン(3)'!AD131+'スクリーン(4)'!AD131+'スクリーン(5)'!AD131+'スクリーン(6)'!AD131+'スクリーン(7)'!AD131+'スクリーン(8)'!AD131+'スクリーン(9)'!AD131+'スクリーン(10)'!AD131+'スクリーン(11)'!AD131+'スクリーン(12)'!AD131+'スクリーン(13)'!AD131+'スクリーン(14)'!AD131+'スクリーン(15)'!AD131+'スクリーン(16)'!AD131+'スクリーン(17)'!AD131+'スクリーン(18)'!AD131+'スクリーン(19)'!AD131+'スクリーン(20)'!AD131,1)</f>
        <v>0</v>
      </c>
      <c r="AP83" s="124"/>
      <c r="AQ83" s="124"/>
      <c r="AR83" s="124"/>
      <c r="AS83" s="125"/>
      <c r="AY83" s="142" t="str">
        <f>IF(OR(G83="×",AY87="×"),"×","●")</f>
        <v>●</v>
      </c>
      <c r="AZ83" s="132"/>
    </row>
    <row r="84" spans="1:52" s="2" customFormat="1" ht="10.9" customHeight="1" x14ac:dyDescent="0.15">
      <c r="A84" s="147"/>
      <c r="B84" s="150"/>
      <c r="C84" s="153"/>
      <c r="D84" s="153"/>
      <c r="E84" s="156"/>
      <c r="F84" s="153"/>
      <c r="G84" s="67"/>
      <c r="H84" s="68"/>
      <c r="I84" s="69"/>
      <c r="J84" s="67"/>
      <c r="K84" s="68"/>
      <c r="L84" s="69"/>
      <c r="M84" s="126"/>
      <c r="N84" s="127"/>
      <c r="O84" s="127"/>
      <c r="P84" s="127"/>
      <c r="Q84" s="127"/>
      <c r="R84" s="134"/>
      <c r="S84" s="137"/>
      <c r="T84" s="106"/>
      <c r="U84" s="106"/>
      <c r="V84" s="110"/>
      <c r="W84" s="106"/>
      <c r="X84" s="67"/>
      <c r="Y84" s="68"/>
      <c r="Z84" s="69"/>
      <c r="AA84" s="126"/>
      <c r="AB84" s="127"/>
      <c r="AC84" s="127"/>
      <c r="AD84" s="127"/>
      <c r="AE84" s="128"/>
      <c r="AF84" s="106"/>
      <c r="AG84" s="137"/>
      <c r="AH84" s="106"/>
      <c r="AI84" s="106"/>
      <c r="AJ84" s="110"/>
      <c r="AK84" s="106"/>
      <c r="AL84" s="67"/>
      <c r="AM84" s="68"/>
      <c r="AN84" s="69"/>
      <c r="AO84" s="126"/>
      <c r="AP84" s="127"/>
      <c r="AQ84" s="127"/>
      <c r="AR84" s="127"/>
      <c r="AS84" s="128"/>
      <c r="AY84" s="142"/>
      <c r="AZ84" s="132"/>
    </row>
    <row r="85" spans="1:52" s="2" customFormat="1" ht="10.9" customHeight="1" x14ac:dyDescent="0.15">
      <c r="A85" s="147"/>
      <c r="B85" s="150"/>
      <c r="C85" s="153"/>
      <c r="D85" s="153"/>
      <c r="E85" s="156"/>
      <c r="F85" s="153"/>
      <c r="G85" s="67"/>
      <c r="H85" s="68"/>
      <c r="I85" s="69"/>
      <c r="J85" s="67"/>
      <c r="K85" s="68"/>
      <c r="L85" s="69"/>
      <c r="M85" s="126"/>
      <c r="N85" s="127"/>
      <c r="O85" s="127"/>
      <c r="P85" s="127"/>
      <c r="Q85" s="127"/>
      <c r="R85" s="134"/>
      <c r="S85" s="137"/>
      <c r="T85" s="106"/>
      <c r="U85" s="106"/>
      <c r="V85" s="110"/>
      <c r="W85" s="106"/>
      <c r="X85" s="67"/>
      <c r="Y85" s="68"/>
      <c r="Z85" s="69"/>
      <c r="AA85" s="126"/>
      <c r="AB85" s="127"/>
      <c r="AC85" s="127"/>
      <c r="AD85" s="127"/>
      <c r="AE85" s="128"/>
      <c r="AF85" s="106"/>
      <c r="AG85" s="137"/>
      <c r="AH85" s="106"/>
      <c r="AI85" s="106"/>
      <c r="AJ85" s="110"/>
      <c r="AK85" s="106"/>
      <c r="AL85" s="67"/>
      <c r="AM85" s="68"/>
      <c r="AN85" s="69"/>
      <c r="AO85" s="126"/>
      <c r="AP85" s="127"/>
      <c r="AQ85" s="127"/>
      <c r="AR85" s="127"/>
      <c r="AS85" s="128"/>
      <c r="AY85" s="142"/>
      <c r="AZ85" s="132"/>
    </row>
    <row r="86" spans="1:52" s="2" customFormat="1" ht="10.9" customHeight="1" x14ac:dyDescent="0.15">
      <c r="A86" s="148"/>
      <c r="B86" s="151"/>
      <c r="C86" s="154"/>
      <c r="D86" s="154"/>
      <c r="E86" s="157"/>
      <c r="F86" s="154"/>
      <c r="G86" s="70"/>
      <c r="H86" s="71"/>
      <c r="I86" s="72"/>
      <c r="J86" s="70"/>
      <c r="K86" s="71"/>
      <c r="L86" s="72"/>
      <c r="M86" s="129"/>
      <c r="N86" s="130"/>
      <c r="O86" s="130"/>
      <c r="P86" s="130"/>
      <c r="Q86" s="130"/>
      <c r="R86" s="135"/>
      <c r="S86" s="138"/>
      <c r="T86" s="107"/>
      <c r="U86" s="107"/>
      <c r="V86" s="112"/>
      <c r="W86" s="107"/>
      <c r="X86" s="70"/>
      <c r="Y86" s="71"/>
      <c r="Z86" s="72"/>
      <c r="AA86" s="129"/>
      <c r="AB86" s="130"/>
      <c r="AC86" s="130"/>
      <c r="AD86" s="130"/>
      <c r="AE86" s="131"/>
      <c r="AF86" s="107"/>
      <c r="AG86" s="138"/>
      <c r="AH86" s="107"/>
      <c r="AI86" s="107"/>
      <c r="AJ86" s="112"/>
      <c r="AK86" s="107"/>
      <c r="AL86" s="70"/>
      <c r="AM86" s="71"/>
      <c r="AN86" s="72"/>
      <c r="AO86" s="129"/>
      <c r="AP86" s="130"/>
      <c r="AQ86" s="130"/>
      <c r="AR86" s="130"/>
      <c r="AS86" s="131"/>
      <c r="AY86" s="142"/>
      <c r="AZ86" s="132"/>
    </row>
    <row r="87" spans="1:52" s="2" customFormat="1" ht="10.9" customHeight="1" x14ac:dyDescent="0.15">
      <c r="A87" s="146">
        <v>5</v>
      </c>
      <c r="B87" s="149" t="s">
        <v>2</v>
      </c>
      <c r="C87" s="152">
        <v>6</v>
      </c>
      <c r="D87" s="152" t="s">
        <v>1</v>
      </c>
      <c r="E87" s="155" t="s">
        <v>5</v>
      </c>
      <c r="F87" s="152"/>
      <c r="G87" s="64"/>
      <c r="H87" s="65"/>
      <c r="I87" s="66"/>
      <c r="J87" s="64">
        <f t="shared" si="0"/>
        <v>0</v>
      </c>
      <c r="K87" s="65"/>
      <c r="L87" s="66"/>
      <c r="M87" s="123">
        <f t="shared" ref="M87" si="11">IF(AND(G87="○",AY87="●"),2*J87,0)</f>
        <v>0</v>
      </c>
      <c r="N87" s="124"/>
      <c r="O87" s="124"/>
      <c r="P87" s="124"/>
      <c r="Q87" s="124"/>
      <c r="R87" s="133">
        <v>5</v>
      </c>
      <c r="S87" s="136" t="s">
        <v>2</v>
      </c>
      <c r="T87" s="105">
        <v>23</v>
      </c>
      <c r="U87" s="105" t="s">
        <v>1</v>
      </c>
      <c r="V87" s="108" t="s">
        <v>0</v>
      </c>
      <c r="W87" s="105"/>
      <c r="X87" s="64"/>
      <c r="Y87" s="65"/>
      <c r="Z87" s="66"/>
      <c r="AA87" s="123">
        <f>ROUNDUP('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55,1)</f>
        <v>0</v>
      </c>
      <c r="AB87" s="124"/>
      <c r="AC87" s="124"/>
      <c r="AD87" s="124"/>
      <c r="AE87" s="125"/>
      <c r="AF87" s="105">
        <v>6</v>
      </c>
      <c r="AG87" s="136" t="s">
        <v>2</v>
      </c>
      <c r="AH87" s="105">
        <v>12</v>
      </c>
      <c r="AI87" s="105" t="s">
        <v>1</v>
      </c>
      <c r="AJ87" s="108" t="s">
        <v>3</v>
      </c>
      <c r="AK87" s="105"/>
      <c r="AL87" s="64"/>
      <c r="AM87" s="65"/>
      <c r="AN87" s="66"/>
      <c r="AO87" s="123">
        <f>ROUNDUP('スクリーン(1)'!AD135+'スクリーン(2)'!AD135+'スクリーン(3)'!AD135+'スクリーン(4)'!AD135+'スクリーン(5)'!AD135+'スクリーン(6)'!AD135+'スクリーン(7)'!AD135+'スクリーン(8)'!AD135+'スクリーン(9)'!AD135+'スクリーン(10)'!AD135+'スクリーン(11)'!AD135+'スクリーン(12)'!AD135+'スクリーン(13)'!AD135+'スクリーン(14)'!AD135+'スクリーン(15)'!AD135+'スクリーン(16)'!AD135+'スクリーン(17)'!AD135+'スクリーン(18)'!AD135+'スクリーン(19)'!AD135+'スクリーン(20)'!AD135,1)</f>
        <v>0</v>
      </c>
      <c r="AP87" s="124"/>
      <c r="AQ87" s="124"/>
      <c r="AR87" s="124"/>
      <c r="AS87" s="125"/>
      <c r="AY87" s="142" t="str">
        <f>IF(OR(G87="×",AY91="×"),"×","●")</f>
        <v>●</v>
      </c>
      <c r="AZ87" s="132"/>
    </row>
    <row r="88" spans="1:52" s="2" customFormat="1" ht="10.9" customHeight="1" x14ac:dyDescent="0.15">
      <c r="A88" s="147"/>
      <c r="B88" s="150"/>
      <c r="C88" s="153"/>
      <c r="D88" s="153"/>
      <c r="E88" s="156"/>
      <c r="F88" s="153"/>
      <c r="G88" s="67"/>
      <c r="H88" s="68"/>
      <c r="I88" s="69"/>
      <c r="J88" s="67"/>
      <c r="K88" s="68"/>
      <c r="L88" s="69"/>
      <c r="M88" s="126"/>
      <c r="N88" s="127"/>
      <c r="O88" s="127"/>
      <c r="P88" s="127"/>
      <c r="Q88" s="127"/>
      <c r="R88" s="134"/>
      <c r="S88" s="137"/>
      <c r="T88" s="106"/>
      <c r="U88" s="106"/>
      <c r="V88" s="110"/>
      <c r="W88" s="106"/>
      <c r="X88" s="67"/>
      <c r="Y88" s="68"/>
      <c r="Z88" s="69"/>
      <c r="AA88" s="126"/>
      <c r="AB88" s="127"/>
      <c r="AC88" s="127"/>
      <c r="AD88" s="127"/>
      <c r="AE88" s="128"/>
      <c r="AF88" s="106"/>
      <c r="AG88" s="137"/>
      <c r="AH88" s="106"/>
      <c r="AI88" s="106"/>
      <c r="AJ88" s="110"/>
      <c r="AK88" s="106"/>
      <c r="AL88" s="67"/>
      <c r="AM88" s="68"/>
      <c r="AN88" s="69"/>
      <c r="AO88" s="126"/>
      <c r="AP88" s="127"/>
      <c r="AQ88" s="127"/>
      <c r="AR88" s="127"/>
      <c r="AS88" s="128"/>
      <c r="AY88" s="142"/>
      <c r="AZ88" s="132"/>
    </row>
    <row r="89" spans="1:52" s="2" customFormat="1" ht="10.9" customHeight="1" x14ac:dyDescent="0.15">
      <c r="A89" s="147"/>
      <c r="B89" s="150"/>
      <c r="C89" s="153"/>
      <c r="D89" s="153"/>
      <c r="E89" s="156"/>
      <c r="F89" s="153"/>
      <c r="G89" s="67"/>
      <c r="H89" s="68"/>
      <c r="I89" s="69"/>
      <c r="J89" s="67"/>
      <c r="K89" s="68"/>
      <c r="L89" s="69"/>
      <c r="M89" s="126"/>
      <c r="N89" s="127"/>
      <c r="O89" s="127"/>
      <c r="P89" s="127"/>
      <c r="Q89" s="127"/>
      <c r="R89" s="134"/>
      <c r="S89" s="137"/>
      <c r="T89" s="106"/>
      <c r="U89" s="106"/>
      <c r="V89" s="110"/>
      <c r="W89" s="106"/>
      <c r="X89" s="67"/>
      <c r="Y89" s="68"/>
      <c r="Z89" s="69"/>
      <c r="AA89" s="126"/>
      <c r="AB89" s="127"/>
      <c r="AC89" s="127"/>
      <c r="AD89" s="127"/>
      <c r="AE89" s="128"/>
      <c r="AF89" s="106"/>
      <c r="AG89" s="137"/>
      <c r="AH89" s="106"/>
      <c r="AI89" s="106"/>
      <c r="AJ89" s="110"/>
      <c r="AK89" s="106"/>
      <c r="AL89" s="67"/>
      <c r="AM89" s="68"/>
      <c r="AN89" s="69"/>
      <c r="AO89" s="126"/>
      <c r="AP89" s="127"/>
      <c r="AQ89" s="127"/>
      <c r="AR89" s="127"/>
      <c r="AS89" s="128"/>
      <c r="AY89" s="142"/>
      <c r="AZ89" s="132"/>
    </row>
    <row r="90" spans="1:52" s="2" customFormat="1" ht="10.9" customHeight="1" x14ac:dyDescent="0.15">
      <c r="A90" s="148"/>
      <c r="B90" s="151"/>
      <c r="C90" s="154"/>
      <c r="D90" s="154"/>
      <c r="E90" s="157"/>
      <c r="F90" s="154"/>
      <c r="G90" s="70"/>
      <c r="H90" s="71"/>
      <c r="I90" s="72"/>
      <c r="J90" s="70"/>
      <c r="K90" s="71"/>
      <c r="L90" s="72"/>
      <c r="M90" s="129"/>
      <c r="N90" s="130"/>
      <c r="O90" s="130"/>
      <c r="P90" s="130"/>
      <c r="Q90" s="130"/>
      <c r="R90" s="135"/>
      <c r="S90" s="138"/>
      <c r="T90" s="107"/>
      <c r="U90" s="107"/>
      <c r="V90" s="112"/>
      <c r="W90" s="107"/>
      <c r="X90" s="70"/>
      <c r="Y90" s="71"/>
      <c r="Z90" s="72"/>
      <c r="AA90" s="129"/>
      <c r="AB90" s="130"/>
      <c r="AC90" s="130"/>
      <c r="AD90" s="130"/>
      <c r="AE90" s="131"/>
      <c r="AF90" s="107"/>
      <c r="AG90" s="138"/>
      <c r="AH90" s="107"/>
      <c r="AI90" s="107"/>
      <c r="AJ90" s="112"/>
      <c r="AK90" s="107"/>
      <c r="AL90" s="70"/>
      <c r="AM90" s="71"/>
      <c r="AN90" s="72"/>
      <c r="AO90" s="129"/>
      <c r="AP90" s="130"/>
      <c r="AQ90" s="130"/>
      <c r="AR90" s="130"/>
      <c r="AS90" s="131"/>
      <c r="AY90" s="142"/>
      <c r="AZ90" s="132"/>
    </row>
    <row r="91" spans="1:52" s="2" customFormat="1" ht="10.9" customHeight="1" x14ac:dyDescent="0.15">
      <c r="A91" s="146">
        <v>5</v>
      </c>
      <c r="B91" s="149" t="s">
        <v>2</v>
      </c>
      <c r="C91" s="152">
        <v>7</v>
      </c>
      <c r="D91" s="152" t="s">
        <v>1</v>
      </c>
      <c r="E91" s="155" t="s">
        <v>4</v>
      </c>
      <c r="F91" s="152"/>
      <c r="G91" s="64"/>
      <c r="H91" s="65"/>
      <c r="I91" s="66"/>
      <c r="J91" s="64">
        <f t="shared" si="0"/>
        <v>0</v>
      </c>
      <c r="K91" s="65"/>
      <c r="L91" s="66"/>
      <c r="M91" s="123">
        <f t="shared" ref="M91" si="12">IF(AND(G91="○",AY91="●"),2*J91,0)</f>
        <v>0</v>
      </c>
      <c r="N91" s="124"/>
      <c r="O91" s="124"/>
      <c r="P91" s="124"/>
      <c r="Q91" s="124"/>
      <c r="R91" s="133">
        <v>5</v>
      </c>
      <c r="S91" s="136" t="s">
        <v>2</v>
      </c>
      <c r="T91" s="105">
        <v>24</v>
      </c>
      <c r="U91" s="105" t="s">
        <v>1</v>
      </c>
      <c r="V91" s="108" t="s">
        <v>8</v>
      </c>
      <c r="W91" s="105"/>
      <c r="X91" s="64"/>
      <c r="Y91" s="65"/>
      <c r="Z91" s="66"/>
      <c r="AA91" s="123">
        <f>ROUNDUP('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59,1)</f>
        <v>0</v>
      </c>
      <c r="AB91" s="124"/>
      <c r="AC91" s="124"/>
      <c r="AD91" s="124"/>
      <c r="AE91" s="125"/>
      <c r="AF91" s="105">
        <v>6</v>
      </c>
      <c r="AG91" s="136" t="s">
        <v>2</v>
      </c>
      <c r="AH91" s="105">
        <v>13</v>
      </c>
      <c r="AI91" s="105" t="s">
        <v>1</v>
      </c>
      <c r="AJ91" s="108" t="s">
        <v>0</v>
      </c>
      <c r="AK91" s="105"/>
      <c r="AL91" s="64"/>
      <c r="AM91" s="65"/>
      <c r="AN91" s="66"/>
      <c r="AO91" s="123">
        <f>ROUNDUP('スクリーン(1)'!AD139+'スクリーン(2)'!AD139+'スクリーン(3)'!AD139+'スクリーン(4)'!AD139+'スクリーン(5)'!AD139+'スクリーン(6)'!AD139+'スクリーン(7)'!AD139+'スクリーン(8)'!AD139+'スクリーン(9)'!AD139+'スクリーン(10)'!AD139+'スクリーン(11)'!AD139+'スクリーン(12)'!AD139+'スクリーン(13)'!AD139+'スクリーン(14)'!AD139+'スクリーン(15)'!AD139+'スクリーン(16)'!AD139+'スクリーン(17)'!AD139+'スクリーン(18)'!AD139+'スクリーン(19)'!AD139+'スクリーン(20)'!AD139,1)</f>
        <v>0</v>
      </c>
      <c r="AP91" s="124"/>
      <c r="AQ91" s="124"/>
      <c r="AR91" s="124"/>
      <c r="AS91" s="125"/>
      <c r="AY91" s="142" t="str">
        <f>IF(OR(G91="×",AY95="×"),"×","●")</f>
        <v>●</v>
      </c>
      <c r="AZ91" s="132"/>
    </row>
    <row r="92" spans="1:52" s="2" customFormat="1" ht="10.9" customHeight="1" x14ac:dyDescent="0.15">
      <c r="A92" s="147"/>
      <c r="B92" s="150"/>
      <c r="C92" s="153"/>
      <c r="D92" s="153"/>
      <c r="E92" s="156"/>
      <c r="F92" s="153"/>
      <c r="G92" s="67"/>
      <c r="H92" s="68"/>
      <c r="I92" s="69"/>
      <c r="J92" s="67"/>
      <c r="K92" s="68"/>
      <c r="L92" s="69"/>
      <c r="M92" s="126"/>
      <c r="N92" s="127"/>
      <c r="O92" s="127"/>
      <c r="P92" s="127"/>
      <c r="Q92" s="127"/>
      <c r="R92" s="134"/>
      <c r="S92" s="137"/>
      <c r="T92" s="106"/>
      <c r="U92" s="106"/>
      <c r="V92" s="110"/>
      <c r="W92" s="106"/>
      <c r="X92" s="67"/>
      <c r="Y92" s="68"/>
      <c r="Z92" s="69"/>
      <c r="AA92" s="126"/>
      <c r="AB92" s="127"/>
      <c r="AC92" s="127"/>
      <c r="AD92" s="127"/>
      <c r="AE92" s="128"/>
      <c r="AF92" s="106"/>
      <c r="AG92" s="137"/>
      <c r="AH92" s="106"/>
      <c r="AI92" s="106"/>
      <c r="AJ92" s="110"/>
      <c r="AK92" s="106"/>
      <c r="AL92" s="67"/>
      <c r="AM92" s="68"/>
      <c r="AN92" s="69"/>
      <c r="AO92" s="126"/>
      <c r="AP92" s="127"/>
      <c r="AQ92" s="127"/>
      <c r="AR92" s="127"/>
      <c r="AS92" s="128"/>
      <c r="AY92" s="142"/>
      <c r="AZ92" s="132"/>
    </row>
    <row r="93" spans="1:52" s="2" customFormat="1" ht="10.9" customHeight="1" x14ac:dyDescent="0.15">
      <c r="A93" s="147"/>
      <c r="B93" s="150"/>
      <c r="C93" s="153"/>
      <c r="D93" s="153"/>
      <c r="E93" s="156"/>
      <c r="F93" s="153"/>
      <c r="G93" s="67"/>
      <c r="H93" s="68"/>
      <c r="I93" s="69"/>
      <c r="J93" s="67"/>
      <c r="K93" s="68"/>
      <c r="L93" s="69"/>
      <c r="M93" s="126"/>
      <c r="N93" s="127"/>
      <c r="O93" s="127"/>
      <c r="P93" s="127"/>
      <c r="Q93" s="127"/>
      <c r="R93" s="134"/>
      <c r="S93" s="137"/>
      <c r="T93" s="106"/>
      <c r="U93" s="106"/>
      <c r="V93" s="110"/>
      <c r="W93" s="106"/>
      <c r="X93" s="67"/>
      <c r="Y93" s="68"/>
      <c r="Z93" s="69"/>
      <c r="AA93" s="126"/>
      <c r="AB93" s="127"/>
      <c r="AC93" s="127"/>
      <c r="AD93" s="127"/>
      <c r="AE93" s="128"/>
      <c r="AF93" s="106"/>
      <c r="AG93" s="137"/>
      <c r="AH93" s="106"/>
      <c r="AI93" s="106"/>
      <c r="AJ93" s="110"/>
      <c r="AK93" s="106"/>
      <c r="AL93" s="67"/>
      <c r="AM93" s="68"/>
      <c r="AN93" s="69"/>
      <c r="AO93" s="126"/>
      <c r="AP93" s="127"/>
      <c r="AQ93" s="127"/>
      <c r="AR93" s="127"/>
      <c r="AS93" s="128"/>
      <c r="AY93" s="142"/>
      <c r="AZ93" s="132"/>
    </row>
    <row r="94" spans="1:52" s="2" customFormat="1" ht="10.9" customHeight="1" x14ac:dyDescent="0.15">
      <c r="A94" s="148"/>
      <c r="B94" s="151"/>
      <c r="C94" s="154"/>
      <c r="D94" s="154"/>
      <c r="E94" s="157"/>
      <c r="F94" s="154"/>
      <c r="G94" s="70"/>
      <c r="H94" s="71"/>
      <c r="I94" s="72"/>
      <c r="J94" s="70"/>
      <c r="K94" s="71"/>
      <c r="L94" s="72"/>
      <c r="M94" s="129"/>
      <c r="N94" s="130"/>
      <c r="O94" s="130"/>
      <c r="P94" s="130"/>
      <c r="Q94" s="130"/>
      <c r="R94" s="135"/>
      <c r="S94" s="138"/>
      <c r="T94" s="107"/>
      <c r="U94" s="107"/>
      <c r="V94" s="112"/>
      <c r="W94" s="107"/>
      <c r="X94" s="70"/>
      <c r="Y94" s="71"/>
      <c r="Z94" s="72"/>
      <c r="AA94" s="129"/>
      <c r="AB94" s="130"/>
      <c r="AC94" s="130"/>
      <c r="AD94" s="130"/>
      <c r="AE94" s="131"/>
      <c r="AF94" s="107"/>
      <c r="AG94" s="138"/>
      <c r="AH94" s="107"/>
      <c r="AI94" s="107"/>
      <c r="AJ94" s="112"/>
      <c r="AK94" s="107"/>
      <c r="AL94" s="70"/>
      <c r="AM94" s="71"/>
      <c r="AN94" s="72"/>
      <c r="AO94" s="129"/>
      <c r="AP94" s="130"/>
      <c r="AQ94" s="130"/>
      <c r="AR94" s="130"/>
      <c r="AS94" s="131"/>
      <c r="AY94" s="142"/>
      <c r="AZ94" s="132"/>
    </row>
    <row r="95" spans="1:52" s="2" customFormat="1" ht="10.9" customHeight="1" x14ac:dyDescent="0.15">
      <c r="A95" s="146">
        <v>5</v>
      </c>
      <c r="B95" s="149" t="s">
        <v>2</v>
      </c>
      <c r="C95" s="152">
        <v>8</v>
      </c>
      <c r="D95" s="152" t="s">
        <v>1</v>
      </c>
      <c r="E95" s="155" t="s">
        <v>3</v>
      </c>
      <c r="F95" s="152"/>
      <c r="G95" s="64"/>
      <c r="H95" s="65"/>
      <c r="I95" s="66"/>
      <c r="J95" s="64">
        <f t="shared" si="0"/>
        <v>0</v>
      </c>
      <c r="K95" s="65"/>
      <c r="L95" s="66"/>
      <c r="M95" s="123">
        <f t="shared" ref="M95" si="13">IF(AND(G95="○",AY95="●"),2*J95,0)</f>
        <v>0</v>
      </c>
      <c r="N95" s="124"/>
      <c r="O95" s="124"/>
      <c r="P95" s="124"/>
      <c r="Q95" s="124"/>
      <c r="R95" s="133">
        <v>5</v>
      </c>
      <c r="S95" s="136" t="s">
        <v>2</v>
      </c>
      <c r="T95" s="105">
        <v>25</v>
      </c>
      <c r="U95" s="105" t="s">
        <v>1</v>
      </c>
      <c r="V95" s="108" t="s">
        <v>7</v>
      </c>
      <c r="W95" s="105"/>
      <c r="X95" s="64"/>
      <c r="Y95" s="65"/>
      <c r="Z95" s="66"/>
      <c r="AA95" s="123">
        <f>ROUNDUP('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63,1)</f>
        <v>0</v>
      </c>
      <c r="AB95" s="124"/>
      <c r="AC95" s="124"/>
      <c r="AD95" s="124"/>
      <c r="AE95" s="125"/>
      <c r="AF95" s="105">
        <v>6</v>
      </c>
      <c r="AG95" s="136" t="s">
        <v>2</v>
      </c>
      <c r="AH95" s="105">
        <v>14</v>
      </c>
      <c r="AI95" s="105" t="s">
        <v>1</v>
      </c>
      <c r="AJ95" s="108" t="s">
        <v>8</v>
      </c>
      <c r="AK95" s="105"/>
      <c r="AL95" s="64"/>
      <c r="AM95" s="65"/>
      <c r="AN95" s="66"/>
      <c r="AO95" s="123">
        <f>ROUNDUP('スクリーン(1)'!AD143+'スクリーン(2)'!AD143+'スクリーン(3)'!AD143+'スクリーン(4)'!AD143+'スクリーン(5)'!AD143+'スクリーン(6)'!AD143+'スクリーン(7)'!AD143+'スクリーン(8)'!AD143+'スクリーン(9)'!AD143+'スクリーン(10)'!AD143+'スクリーン(11)'!AD143+'スクリーン(12)'!AD143+'スクリーン(13)'!AD143+'スクリーン(14)'!AD143+'スクリーン(15)'!AD143+'スクリーン(16)'!AD143+'スクリーン(17)'!AD143+'スクリーン(18)'!AD143+'スクリーン(19)'!AD143+'スクリーン(20)'!AD143,1)</f>
        <v>0</v>
      </c>
      <c r="AP95" s="124"/>
      <c r="AQ95" s="124"/>
      <c r="AR95" s="124"/>
      <c r="AS95" s="125"/>
      <c r="AY95" s="142" t="str">
        <f>IF(OR(G95="×",AY99="×"),"×","●")</f>
        <v>●</v>
      </c>
      <c r="AZ95" s="132"/>
    </row>
    <row r="96" spans="1:52" s="2" customFormat="1" ht="10.9" customHeight="1" x14ac:dyDescent="0.15">
      <c r="A96" s="147"/>
      <c r="B96" s="150"/>
      <c r="C96" s="153"/>
      <c r="D96" s="153"/>
      <c r="E96" s="156"/>
      <c r="F96" s="153"/>
      <c r="G96" s="67"/>
      <c r="H96" s="68"/>
      <c r="I96" s="69"/>
      <c r="J96" s="67"/>
      <c r="K96" s="68"/>
      <c r="L96" s="69"/>
      <c r="M96" s="126"/>
      <c r="N96" s="127"/>
      <c r="O96" s="127"/>
      <c r="P96" s="127"/>
      <c r="Q96" s="127"/>
      <c r="R96" s="134"/>
      <c r="S96" s="137"/>
      <c r="T96" s="106"/>
      <c r="U96" s="106"/>
      <c r="V96" s="110"/>
      <c r="W96" s="106"/>
      <c r="X96" s="67"/>
      <c r="Y96" s="68"/>
      <c r="Z96" s="69"/>
      <c r="AA96" s="126"/>
      <c r="AB96" s="127"/>
      <c r="AC96" s="127"/>
      <c r="AD96" s="127"/>
      <c r="AE96" s="128"/>
      <c r="AF96" s="106"/>
      <c r="AG96" s="137"/>
      <c r="AH96" s="106"/>
      <c r="AI96" s="106"/>
      <c r="AJ96" s="110"/>
      <c r="AK96" s="106"/>
      <c r="AL96" s="67"/>
      <c r="AM96" s="68"/>
      <c r="AN96" s="69"/>
      <c r="AO96" s="126"/>
      <c r="AP96" s="127"/>
      <c r="AQ96" s="127"/>
      <c r="AR96" s="127"/>
      <c r="AS96" s="128"/>
      <c r="AY96" s="142"/>
      <c r="AZ96" s="132"/>
    </row>
    <row r="97" spans="1:52" s="2" customFormat="1" ht="10.9" customHeight="1" x14ac:dyDescent="0.15">
      <c r="A97" s="147"/>
      <c r="B97" s="150"/>
      <c r="C97" s="153"/>
      <c r="D97" s="153"/>
      <c r="E97" s="156"/>
      <c r="F97" s="153"/>
      <c r="G97" s="67"/>
      <c r="H97" s="68"/>
      <c r="I97" s="69"/>
      <c r="J97" s="67"/>
      <c r="K97" s="68"/>
      <c r="L97" s="69"/>
      <c r="M97" s="126"/>
      <c r="N97" s="127"/>
      <c r="O97" s="127"/>
      <c r="P97" s="127"/>
      <c r="Q97" s="127"/>
      <c r="R97" s="134"/>
      <c r="S97" s="137"/>
      <c r="T97" s="106"/>
      <c r="U97" s="106"/>
      <c r="V97" s="110"/>
      <c r="W97" s="106"/>
      <c r="X97" s="67"/>
      <c r="Y97" s="68"/>
      <c r="Z97" s="69"/>
      <c r="AA97" s="126"/>
      <c r="AB97" s="127"/>
      <c r="AC97" s="127"/>
      <c r="AD97" s="127"/>
      <c r="AE97" s="128"/>
      <c r="AF97" s="106"/>
      <c r="AG97" s="137"/>
      <c r="AH97" s="106"/>
      <c r="AI97" s="106"/>
      <c r="AJ97" s="110"/>
      <c r="AK97" s="106"/>
      <c r="AL97" s="67"/>
      <c r="AM97" s="68"/>
      <c r="AN97" s="69"/>
      <c r="AO97" s="126"/>
      <c r="AP97" s="127"/>
      <c r="AQ97" s="127"/>
      <c r="AR97" s="127"/>
      <c r="AS97" s="128"/>
      <c r="AY97" s="142"/>
      <c r="AZ97" s="132"/>
    </row>
    <row r="98" spans="1:52" s="2" customFormat="1" ht="10.9" customHeight="1" x14ac:dyDescent="0.15">
      <c r="A98" s="148"/>
      <c r="B98" s="151"/>
      <c r="C98" s="154"/>
      <c r="D98" s="154"/>
      <c r="E98" s="157"/>
      <c r="F98" s="154"/>
      <c r="G98" s="70"/>
      <c r="H98" s="71"/>
      <c r="I98" s="72"/>
      <c r="J98" s="70"/>
      <c r="K98" s="71"/>
      <c r="L98" s="72"/>
      <c r="M98" s="129"/>
      <c r="N98" s="130"/>
      <c r="O98" s="130"/>
      <c r="P98" s="130"/>
      <c r="Q98" s="130"/>
      <c r="R98" s="135"/>
      <c r="S98" s="138"/>
      <c r="T98" s="107"/>
      <c r="U98" s="107"/>
      <c r="V98" s="112"/>
      <c r="W98" s="107"/>
      <c r="X98" s="70"/>
      <c r="Y98" s="71"/>
      <c r="Z98" s="72"/>
      <c r="AA98" s="129"/>
      <c r="AB98" s="130"/>
      <c r="AC98" s="130"/>
      <c r="AD98" s="130"/>
      <c r="AE98" s="131"/>
      <c r="AF98" s="107"/>
      <c r="AG98" s="138"/>
      <c r="AH98" s="107"/>
      <c r="AI98" s="107"/>
      <c r="AJ98" s="112"/>
      <c r="AK98" s="107"/>
      <c r="AL98" s="70"/>
      <c r="AM98" s="71"/>
      <c r="AN98" s="72"/>
      <c r="AO98" s="129"/>
      <c r="AP98" s="130"/>
      <c r="AQ98" s="130"/>
      <c r="AR98" s="130"/>
      <c r="AS98" s="131"/>
      <c r="AY98" s="142"/>
      <c r="AZ98" s="132"/>
    </row>
    <row r="99" spans="1:52" s="2" customFormat="1" ht="10.9" customHeight="1" x14ac:dyDescent="0.15">
      <c r="A99" s="146">
        <v>5</v>
      </c>
      <c r="B99" s="149" t="s">
        <v>2</v>
      </c>
      <c r="C99" s="152">
        <v>9</v>
      </c>
      <c r="D99" s="152" t="s">
        <v>1</v>
      </c>
      <c r="E99" s="155" t="s">
        <v>0</v>
      </c>
      <c r="F99" s="152"/>
      <c r="G99" s="64"/>
      <c r="H99" s="65"/>
      <c r="I99" s="66"/>
      <c r="J99" s="64">
        <f t="shared" si="0"/>
        <v>0</v>
      </c>
      <c r="K99" s="65"/>
      <c r="L99" s="66"/>
      <c r="M99" s="123">
        <f t="shared" ref="M99" si="14">IF(AND(G99="○",AY99="●"),2*J99,0)</f>
        <v>0</v>
      </c>
      <c r="N99" s="124"/>
      <c r="O99" s="124"/>
      <c r="P99" s="124"/>
      <c r="Q99" s="124"/>
      <c r="R99" s="133">
        <v>5</v>
      </c>
      <c r="S99" s="136" t="s">
        <v>2</v>
      </c>
      <c r="T99" s="105">
        <v>26</v>
      </c>
      <c r="U99" s="105" t="s">
        <v>1</v>
      </c>
      <c r="V99" s="108" t="s">
        <v>6</v>
      </c>
      <c r="W99" s="105"/>
      <c r="X99" s="64"/>
      <c r="Y99" s="65"/>
      <c r="Z99" s="66"/>
      <c r="AA99" s="123">
        <f>ROUNDUP('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67,1)</f>
        <v>0</v>
      </c>
      <c r="AB99" s="124"/>
      <c r="AC99" s="124"/>
      <c r="AD99" s="124"/>
      <c r="AE99" s="125"/>
      <c r="AF99" s="105">
        <v>6</v>
      </c>
      <c r="AG99" s="136" t="s">
        <v>2</v>
      </c>
      <c r="AH99" s="105">
        <v>15</v>
      </c>
      <c r="AI99" s="105" t="s">
        <v>1</v>
      </c>
      <c r="AJ99" s="108" t="s">
        <v>7</v>
      </c>
      <c r="AK99" s="105"/>
      <c r="AL99" s="64"/>
      <c r="AM99" s="65"/>
      <c r="AN99" s="66"/>
      <c r="AO99" s="123">
        <f>ROUNDUP('スクリーン(1)'!AD147+'スクリーン(2)'!AD147+'スクリーン(3)'!AD147+'スクリーン(4)'!AD147+'スクリーン(5)'!AD147+'スクリーン(6)'!AD147+'スクリーン(7)'!AD147+'スクリーン(8)'!AD147+'スクリーン(9)'!AD147+'スクリーン(10)'!AD147+'スクリーン(11)'!AD147+'スクリーン(12)'!AD147+'スクリーン(13)'!AD147+'スクリーン(14)'!AD147+'スクリーン(15)'!AD147+'スクリーン(16)'!AD147+'スクリーン(17)'!AD147+'スクリーン(18)'!AD147+'スクリーン(19)'!AD147+'スクリーン(20)'!AD147,1)</f>
        <v>0</v>
      </c>
      <c r="AP99" s="124"/>
      <c r="AQ99" s="124"/>
      <c r="AR99" s="124"/>
      <c r="AS99" s="125"/>
      <c r="AY99" s="142" t="str">
        <f>IF(OR(G99="×",AY103="×"),"×","●")</f>
        <v>●</v>
      </c>
      <c r="AZ99" s="132"/>
    </row>
    <row r="100" spans="1:52" s="2" customFormat="1" ht="10.9" customHeight="1" x14ac:dyDescent="0.15">
      <c r="A100" s="147"/>
      <c r="B100" s="150"/>
      <c r="C100" s="153"/>
      <c r="D100" s="153"/>
      <c r="E100" s="156"/>
      <c r="F100" s="153"/>
      <c r="G100" s="67"/>
      <c r="H100" s="68"/>
      <c r="I100" s="69"/>
      <c r="J100" s="67"/>
      <c r="K100" s="68"/>
      <c r="L100" s="69"/>
      <c r="M100" s="126"/>
      <c r="N100" s="127"/>
      <c r="O100" s="127"/>
      <c r="P100" s="127"/>
      <c r="Q100" s="127"/>
      <c r="R100" s="134"/>
      <c r="S100" s="137"/>
      <c r="T100" s="106"/>
      <c r="U100" s="106"/>
      <c r="V100" s="110"/>
      <c r="W100" s="106"/>
      <c r="X100" s="67"/>
      <c r="Y100" s="68"/>
      <c r="Z100" s="69"/>
      <c r="AA100" s="126"/>
      <c r="AB100" s="127"/>
      <c r="AC100" s="127"/>
      <c r="AD100" s="127"/>
      <c r="AE100" s="128"/>
      <c r="AF100" s="106"/>
      <c r="AG100" s="137"/>
      <c r="AH100" s="106"/>
      <c r="AI100" s="106"/>
      <c r="AJ100" s="110"/>
      <c r="AK100" s="106"/>
      <c r="AL100" s="67"/>
      <c r="AM100" s="68"/>
      <c r="AN100" s="69"/>
      <c r="AO100" s="126"/>
      <c r="AP100" s="127"/>
      <c r="AQ100" s="127"/>
      <c r="AR100" s="127"/>
      <c r="AS100" s="128"/>
      <c r="AY100" s="142"/>
      <c r="AZ100" s="132"/>
    </row>
    <row r="101" spans="1:52" s="2" customFormat="1" ht="10.9" customHeight="1" x14ac:dyDescent="0.15">
      <c r="A101" s="147"/>
      <c r="B101" s="150"/>
      <c r="C101" s="153"/>
      <c r="D101" s="153"/>
      <c r="E101" s="156"/>
      <c r="F101" s="153"/>
      <c r="G101" s="67"/>
      <c r="H101" s="68"/>
      <c r="I101" s="69"/>
      <c r="J101" s="67"/>
      <c r="K101" s="68"/>
      <c r="L101" s="69"/>
      <c r="M101" s="126"/>
      <c r="N101" s="127"/>
      <c r="O101" s="127"/>
      <c r="P101" s="127"/>
      <c r="Q101" s="127"/>
      <c r="R101" s="134"/>
      <c r="S101" s="137"/>
      <c r="T101" s="106"/>
      <c r="U101" s="106"/>
      <c r="V101" s="110"/>
      <c r="W101" s="106"/>
      <c r="X101" s="67"/>
      <c r="Y101" s="68"/>
      <c r="Z101" s="69"/>
      <c r="AA101" s="126"/>
      <c r="AB101" s="127"/>
      <c r="AC101" s="127"/>
      <c r="AD101" s="127"/>
      <c r="AE101" s="128"/>
      <c r="AF101" s="106"/>
      <c r="AG101" s="137"/>
      <c r="AH101" s="106"/>
      <c r="AI101" s="106"/>
      <c r="AJ101" s="110"/>
      <c r="AK101" s="106"/>
      <c r="AL101" s="67"/>
      <c r="AM101" s="68"/>
      <c r="AN101" s="69"/>
      <c r="AO101" s="126"/>
      <c r="AP101" s="127"/>
      <c r="AQ101" s="127"/>
      <c r="AR101" s="127"/>
      <c r="AS101" s="128"/>
      <c r="AY101" s="142"/>
      <c r="AZ101" s="132"/>
    </row>
    <row r="102" spans="1:52" s="2" customFormat="1" ht="9.75" customHeight="1" x14ac:dyDescent="0.15">
      <c r="A102" s="148"/>
      <c r="B102" s="151"/>
      <c r="C102" s="154"/>
      <c r="D102" s="154"/>
      <c r="E102" s="157"/>
      <c r="F102" s="154"/>
      <c r="G102" s="70"/>
      <c r="H102" s="71"/>
      <c r="I102" s="72"/>
      <c r="J102" s="70"/>
      <c r="K102" s="71"/>
      <c r="L102" s="72"/>
      <c r="M102" s="129"/>
      <c r="N102" s="130"/>
      <c r="O102" s="130"/>
      <c r="P102" s="130"/>
      <c r="Q102" s="130"/>
      <c r="R102" s="135"/>
      <c r="S102" s="138"/>
      <c r="T102" s="107"/>
      <c r="U102" s="107"/>
      <c r="V102" s="112"/>
      <c r="W102" s="107"/>
      <c r="X102" s="70"/>
      <c r="Y102" s="71"/>
      <c r="Z102" s="72"/>
      <c r="AA102" s="129"/>
      <c r="AB102" s="130"/>
      <c r="AC102" s="130"/>
      <c r="AD102" s="130"/>
      <c r="AE102" s="131"/>
      <c r="AF102" s="107"/>
      <c r="AG102" s="138"/>
      <c r="AH102" s="107"/>
      <c r="AI102" s="107"/>
      <c r="AJ102" s="112"/>
      <c r="AK102" s="107"/>
      <c r="AL102" s="70"/>
      <c r="AM102" s="71"/>
      <c r="AN102" s="72"/>
      <c r="AO102" s="129"/>
      <c r="AP102" s="130"/>
      <c r="AQ102" s="130"/>
      <c r="AR102" s="130"/>
      <c r="AS102" s="131"/>
      <c r="AY102" s="142"/>
      <c r="AZ102" s="132"/>
    </row>
    <row r="103" spans="1:52" s="2" customFormat="1" ht="9.75" customHeight="1" x14ac:dyDescent="0.15">
      <c r="A103" s="146">
        <v>5</v>
      </c>
      <c r="B103" s="149" t="s">
        <v>2</v>
      </c>
      <c r="C103" s="152">
        <v>10</v>
      </c>
      <c r="D103" s="152" t="s">
        <v>1</v>
      </c>
      <c r="E103" s="155" t="s">
        <v>8</v>
      </c>
      <c r="F103" s="152"/>
      <c r="G103" s="64"/>
      <c r="H103" s="65"/>
      <c r="I103" s="66"/>
      <c r="J103" s="64">
        <f t="shared" si="0"/>
        <v>0</v>
      </c>
      <c r="K103" s="65"/>
      <c r="L103" s="66"/>
      <c r="M103" s="123">
        <f t="shared" ref="M103" si="15">IF(AND(G103="○",AY103="●"),2*J103,0)</f>
        <v>0</v>
      </c>
      <c r="N103" s="124"/>
      <c r="O103" s="124"/>
      <c r="P103" s="124"/>
      <c r="Q103" s="124"/>
      <c r="R103" s="133">
        <v>5</v>
      </c>
      <c r="S103" s="136" t="s">
        <v>2</v>
      </c>
      <c r="T103" s="105">
        <v>27</v>
      </c>
      <c r="U103" s="105" t="s">
        <v>1</v>
      </c>
      <c r="V103" s="108" t="s">
        <v>5</v>
      </c>
      <c r="W103" s="105"/>
      <c r="X103" s="64"/>
      <c r="Y103" s="65"/>
      <c r="Z103" s="66"/>
      <c r="AA103" s="123">
        <f>ROUNDUP('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71,1)</f>
        <v>0</v>
      </c>
      <c r="AB103" s="124"/>
      <c r="AC103" s="124"/>
      <c r="AD103" s="124"/>
      <c r="AE103" s="125"/>
      <c r="AF103" s="105">
        <v>6</v>
      </c>
      <c r="AG103" s="136" t="s">
        <v>2</v>
      </c>
      <c r="AH103" s="105">
        <v>16</v>
      </c>
      <c r="AI103" s="105" t="s">
        <v>1</v>
      </c>
      <c r="AJ103" s="108" t="s">
        <v>6</v>
      </c>
      <c r="AK103" s="105"/>
      <c r="AL103" s="64"/>
      <c r="AM103" s="65"/>
      <c r="AN103" s="66"/>
      <c r="AO103" s="123">
        <f>ROUNDUP('スクリーン(1)'!AD151+'スクリーン(2)'!AD151+'スクリーン(3)'!AD151+'スクリーン(4)'!AD151+'スクリーン(5)'!AD151+'スクリーン(6)'!AD151+'スクリーン(7)'!AD151+'スクリーン(8)'!AD151+'スクリーン(9)'!AD151+'スクリーン(10)'!AD151+'スクリーン(11)'!AD151+'スクリーン(12)'!AD151+'スクリーン(13)'!AD151+'スクリーン(14)'!AD151+'スクリーン(15)'!AD151+'スクリーン(16)'!AD151+'スクリーン(17)'!AD151+'スクリーン(18)'!AD151+'スクリーン(19)'!AD151+'スクリーン(20)'!AD151,1)</f>
        <v>0</v>
      </c>
      <c r="AP103" s="124"/>
      <c r="AQ103" s="124"/>
      <c r="AR103" s="124"/>
      <c r="AS103" s="125"/>
      <c r="AY103" s="142" t="str">
        <f>IF(OR(G103="×",AY107="×"),"×","●")</f>
        <v>●</v>
      </c>
      <c r="AZ103" s="132"/>
    </row>
    <row r="104" spans="1:52" s="2" customFormat="1" ht="9.75" customHeight="1" x14ac:dyDescent="0.15">
      <c r="A104" s="147"/>
      <c r="B104" s="150"/>
      <c r="C104" s="153"/>
      <c r="D104" s="153"/>
      <c r="E104" s="156"/>
      <c r="F104" s="153"/>
      <c r="G104" s="67"/>
      <c r="H104" s="68"/>
      <c r="I104" s="69"/>
      <c r="J104" s="67"/>
      <c r="K104" s="68"/>
      <c r="L104" s="69"/>
      <c r="M104" s="126"/>
      <c r="N104" s="127"/>
      <c r="O104" s="127"/>
      <c r="P104" s="127"/>
      <c r="Q104" s="127"/>
      <c r="R104" s="134"/>
      <c r="S104" s="137"/>
      <c r="T104" s="106"/>
      <c r="U104" s="106"/>
      <c r="V104" s="110"/>
      <c r="W104" s="106"/>
      <c r="X104" s="67"/>
      <c r="Y104" s="68"/>
      <c r="Z104" s="69"/>
      <c r="AA104" s="126"/>
      <c r="AB104" s="127"/>
      <c r="AC104" s="127"/>
      <c r="AD104" s="127"/>
      <c r="AE104" s="128"/>
      <c r="AF104" s="106"/>
      <c r="AG104" s="137"/>
      <c r="AH104" s="106"/>
      <c r="AI104" s="106"/>
      <c r="AJ104" s="110"/>
      <c r="AK104" s="106"/>
      <c r="AL104" s="67"/>
      <c r="AM104" s="68"/>
      <c r="AN104" s="69"/>
      <c r="AO104" s="126"/>
      <c r="AP104" s="127"/>
      <c r="AQ104" s="127"/>
      <c r="AR104" s="127"/>
      <c r="AS104" s="128"/>
      <c r="AY104" s="142"/>
      <c r="AZ104" s="132"/>
    </row>
    <row r="105" spans="1:52" s="2" customFormat="1" ht="9.75" customHeight="1" x14ac:dyDescent="0.15">
      <c r="A105" s="147"/>
      <c r="B105" s="150"/>
      <c r="C105" s="153"/>
      <c r="D105" s="153"/>
      <c r="E105" s="156"/>
      <c r="F105" s="153"/>
      <c r="G105" s="67"/>
      <c r="H105" s="68"/>
      <c r="I105" s="69"/>
      <c r="J105" s="67"/>
      <c r="K105" s="68"/>
      <c r="L105" s="69"/>
      <c r="M105" s="126"/>
      <c r="N105" s="127"/>
      <c r="O105" s="127"/>
      <c r="P105" s="127"/>
      <c r="Q105" s="127"/>
      <c r="R105" s="134"/>
      <c r="S105" s="137"/>
      <c r="T105" s="106"/>
      <c r="U105" s="106"/>
      <c r="V105" s="110"/>
      <c r="W105" s="106"/>
      <c r="X105" s="67"/>
      <c r="Y105" s="68"/>
      <c r="Z105" s="69"/>
      <c r="AA105" s="126"/>
      <c r="AB105" s="127"/>
      <c r="AC105" s="127"/>
      <c r="AD105" s="127"/>
      <c r="AE105" s="128"/>
      <c r="AF105" s="106"/>
      <c r="AG105" s="137"/>
      <c r="AH105" s="106"/>
      <c r="AI105" s="106"/>
      <c r="AJ105" s="110"/>
      <c r="AK105" s="106"/>
      <c r="AL105" s="67"/>
      <c r="AM105" s="68"/>
      <c r="AN105" s="69"/>
      <c r="AO105" s="126"/>
      <c r="AP105" s="127"/>
      <c r="AQ105" s="127"/>
      <c r="AR105" s="127"/>
      <c r="AS105" s="128"/>
      <c r="AY105" s="142"/>
      <c r="AZ105" s="132"/>
    </row>
    <row r="106" spans="1:52" s="2" customFormat="1" ht="9.75" customHeight="1" x14ac:dyDescent="0.15">
      <c r="A106" s="148"/>
      <c r="B106" s="151"/>
      <c r="C106" s="154"/>
      <c r="D106" s="154"/>
      <c r="E106" s="157"/>
      <c r="F106" s="154"/>
      <c r="G106" s="70"/>
      <c r="H106" s="71"/>
      <c r="I106" s="72"/>
      <c r="J106" s="70"/>
      <c r="K106" s="71"/>
      <c r="L106" s="72"/>
      <c r="M106" s="129"/>
      <c r="N106" s="130"/>
      <c r="O106" s="130"/>
      <c r="P106" s="130"/>
      <c r="Q106" s="130"/>
      <c r="R106" s="135"/>
      <c r="S106" s="138"/>
      <c r="T106" s="107"/>
      <c r="U106" s="107"/>
      <c r="V106" s="112"/>
      <c r="W106" s="107"/>
      <c r="X106" s="70"/>
      <c r="Y106" s="71"/>
      <c r="Z106" s="72"/>
      <c r="AA106" s="129"/>
      <c r="AB106" s="130"/>
      <c r="AC106" s="130"/>
      <c r="AD106" s="130"/>
      <c r="AE106" s="131"/>
      <c r="AF106" s="107"/>
      <c r="AG106" s="138"/>
      <c r="AH106" s="107"/>
      <c r="AI106" s="107"/>
      <c r="AJ106" s="112"/>
      <c r="AK106" s="107"/>
      <c r="AL106" s="70"/>
      <c r="AM106" s="71"/>
      <c r="AN106" s="72"/>
      <c r="AO106" s="129"/>
      <c r="AP106" s="130"/>
      <c r="AQ106" s="130"/>
      <c r="AR106" s="130"/>
      <c r="AS106" s="131"/>
      <c r="AY106" s="142"/>
      <c r="AZ106" s="132"/>
    </row>
    <row r="107" spans="1:52" s="2" customFormat="1" ht="9.75" customHeight="1" x14ac:dyDescent="0.15">
      <c r="A107" s="146">
        <v>5</v>
      </c>
      <c r="B107" s="149" t="s">
        <v>2</v>
      </c>
      <c r="C107" s="152">
        <v>11</v>
      </c>
      <c r="D107" s="152" t="s">
        <v>1</v>
      </c>
      <c r="E107" s="155" t="s">
        <v>7</v>
      </c>
      <c r="F107" s="152"/>
      <c r="G107" s="64"/>
      <c r="H107" s="65"/>
      <c r="I107" s="66"/>
      <c r="J107" s="64">
        <f t="shared" ref="J107" si="16">$AA$12</f>
        <v>0</v>
      </c>
      <c r="K107" s="65"/>
      <c r="L107" s="66"/>
      <c r="M107" s="123">
        <f t="shared" ref="M107" si="17">IF(AND(G107="○",AY107="●"),2*J107,0)</f>
        <v>0</v>
      </c>
      <c r="N107" s="124"/>
      <c r="O107" s="124"/>
      <c r="P107" s="124"/>
      <c r="Q107" s="124"/>
      <c r="R107" s="133">
        <v>5</v>
      </c>
      <c r="S107" s="136" t="s">
        <v>2</v>
      </c>
      <c r="T107" s="105">
        <v>28</v>
      </c>
      <c r="U107" s="105" t="s">
        <v>1</v>
      </c>
      <c r="V107" s="108" t="s">
        <v>4</v>
      </c>
      <c r="W107" s="105"/>
      <c r="X107" s="64"/>
      <c r="Y107" s="65"/>
      <c r="Z107" s="66"/>
      <c r="AA107" s="123">
        <f>ROUNDUP('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75,1)</f>
        <v>0</v>
      </c>
      <c r="AB107" s="124"/>
      <c r="AC107" s="124"/>
      <c r="AD107" s="124"/>
      <c r="AE107" s="125"/>
      <c r="AF107" s="105">
        <v>6</v>
      </c>
      <c r="AG107" s="136" t="s">
        <v>2</v>
      </c>
      <c r="AH107" s="105">
        <v>17</v>
      </c>
      <c r="AI107" s="105" t="s">
        <v>1</v>
      </c>
      <c r="AJ107" s="108" t="s">
        <v>5</v>
      </c>
      <c r="AK107" s="105"/>
      <c r="AL107" s="64"/>
      <c r="AM107" s="65"/>
      <c r="AN107" s="66"/>
      <c r="AO107" s="123">
        <f>ROUNDUP('スクリーン(1)'!AD155+'スクリーン(2)'!AD155+'スクリーン(3)'!AD155+'スクリーン(4)'!AD155+'スクリーン(5)'!AD155+'スクリーン(6)'!AD155+'スクリーン(7)'!AD155+'スクリーン(8)'!AD155+'スクリーン(9)'!AD155+'スクリーン(10)'!AD155+'スクリーン(11)'!AD155+'スクリーン(12)'!AD155+'スクリーン(13)'!AD155+'スクリーン(14)'!AD155+'スクリーン(15)'!AD155+'スクリーン(16)'!AD155+'スクリーン(17)'!AD155+'スクリーン(18)'!AD155+'スクリーン(19)'!AD155+'スクリーン(20)'!AD155,1)</f>
        <v>0</v>
      </c>
      <c r="AP107" s="124"/>
      <c r="AQ107" s="124"/>
      <c r="AR107" s="124"/>
      <c r="AS107" s="125"/>
      <c r="AY107" s="142" t="str">
        <f>IF(OR(G107="×",AY111="×"),"×","●")</f>
        <v>●</v>
      </c>
      <c r="AZ107" s="132"/>
    </row>
    <row r="108" spans="1:52" s="2" customFormat="1" ht="9.75" customHeight="1" x14ac:dyDescent="0.15">
      <c r="A108" s="147"/>
      <c r="B108" s="150"/>
      <c r="C108" s="153"/>
      <c r="D108" s="153"/>
      <c r="E108" s="156"/>
      <c r="F108" s="153"/>
      <c r="G108" s="67"/>
      <c r="H108" s="68"/>
      <c r="I108" s="69"/>
      <c r="J108" s="67"/>
      <c r="K108" s="68"/>
      <c r="L108" s="69"/>
      <c r="M108" s="126"/>
      <c r="N108" s="127"/>
      <c r="O108" s="127"/>
      <c r="P108" s="127"/>
      <c r="Q108" s="127"/>
      <c r="R108" s="134"/>
      <c r="S108" s="137"/>
      <c r="T108" s="106"/>
      <c r="U108" s="106"/>
      <c r="V108" s="110"/>
      <c r="W108" s="106"/>
      <c r="X108" s="67"/>
      <c r="Y108" s="68"/>
      <c r="Z108" s="69"/>
      <c r="AA108" s="126"/>
      <c r="AB108" s="127"/>
      <c r="AC108" s="127"/>
      <c r="AD108" s="127"/>
      <c r="AE108" s="128"/>
      <c r="AF108" s="106"/>
      <c r="AG108" s="137"/>
      <c r="AH108" s="106"/>
      <c r="AI108" s="106"/>
      <c r="AJ108" s="110"/>
      <c r="AK108" s="106"/>
      <c r="AL108" s="67"/>
      <c r="AM108" s="68"/>
      <c r="AN108" s="69"/>
      <c r="AO108" s="126"/>
      <c r="AP108" s="127"/>
      <c r="AQ108" s="127"/>
      <c r="AR108" s="127"/>
      <c r="AS108" s="128"/>
      <c r="AY108" s="142"/>
      <c r="AZ108" s="132"/>
    </row>
    <row r="109" spans="1:52" s="2" customFormat="1" ht="9.75" customHeight="1" x14ac:dyDescent="0.15">
      <c r="A109" s="147"/>
      <c r="B109" s="150"/>
      <c r="C109" s="153"/>
      <c r="D109" s="153"/>
      <c r="E109" s="156"/>
      <c r="F109" s="153"/>
      <c r="G109" s="67"/>
      <c r="H109" s="68"/>
      <c r="I109" s="69"/>
      <c r="J109" s="67"/>
      <c r="K109" s="68"/>
      <c r="L109" s="69"/>
      <c r="M109" s="126"/>
      <c r="N109" s="127"/>
      <c r="O109" s="127"/>
      <c r="P109" s="127"/>
      <c r="Q109" s="127"/>
      <c r="R109" s="134"/>
      <c r="S109" s="137"/>
      <c r="T109" s="106"/>
      <c r="U109" s="106"/>
      <c r="V109" s="110"/>
      <c r="W109" s="106"/>
      <c r="X109" s="67"/>
      <c r="Y109" s="68"/>
      <c r="Z109" s="69"/>
      <c r="AA109" s="126"/>
      <c r="AB109" s="127"/>
      <c r="AC109" s="127"/>
      <c r="AD109" s="127"/>
      <c r="AE109" s="128"/>
      <c r="AF109" s="106"/>
      <c r="AG109" s="137"/>
      <c r="AH109" s="106"/>
      <c r="AI109" s="106"/>
      <c r="AJ109" s="110"/>
      <c r="AK109" s="106"/>
      <c r="AL109" s="67"/>
      <c r="AM109" s="68"/>
      <c r="AN109" s="69"/>
      <c r="AO109" s="126"/>
      <c r="AP109" s="127"/>
      <c r="AQ109" s="127"/>
      <c r="AR109" s="127"/>
      <c r="AS109" s="128"/>
      <c r="AY109" s="142"/>
      <c r="AZ109" s="132"/>
    </row>
    <row r="110" spans="1:52" s="2" customFormat="1" ht="9.75" customHeight="1" thickBot="1" x14ac:dyDescent="0.2">
      <c r="A110" s="148"/>
      <c r="B110" s="151"/>
      <c r="C110" s="154"/>
      <c r="D110" s="154"/>
      <c r="E110" s="157"/>
      <c r="F110" s="154"/>
      <c r="G110" s="158"/>
      <c r="H110" s="159"/>
      <c r="I110" s="160"/>
      <c r="J110" s="158"/>
      <c r="K110" s="159"/>
      <c r="L110" s="160"/>
      <c r="M110" s="129"/>
      <c r="N110" s="130"/>
      <c r="O110" s="130"/>
      <c r="P110" s="130"/>
      <c r="Q110" s="130"/>
      <c r="R110" s="135"/>
      <c r="S110" s="138"/>
      <c r="T110" s="107"/>
      <c r="U110" s="107"/>
      <c r="V110" s="112"/>
      <c r="W110" s="107"/>
      <c r="X110" s="70"/>
      <c r="Y110" s="71"/>
      <c r="Z110" s="72"/>
      <c r="AA110" s="129"/>
      <c r="AB110" s="130"/>
      <c r="AC110" s="130"/>
      <c r="AD110" s="130"/>
      <c r="AE110" s="131"/>
      <c r="AF110" s="107"/>
      <c r="AG110" s="138"/>
      <c r="AH110" s="107"/>
      <c r="AI110" s="107"/>
      <c r="AJ110" s="112"/>
      <c r="AK110" s="107"/>
      <c r="AL110" s="70"/>
      <c r="AM110" s="71"/>
      <c r="AN110" s="72"/>
      <c r="AO110" s="129"/>
      <c r="AP110" s="130"/>
      <c r="AQ110" s="130"/>
      <c r="AR110" s="130"/>
      <c r="AS110" s="131"/>
      <c r="AY110" s="142"/>
      <c r="AZ110" s="132"/>
    </row>
    <row r="111" spans="1:52" s="2" customFormat="1" ht="10.5" customHeight="1" x14ac:dyDescent="0.15">
      <c r="A111" s="46" t="s">
        <v>41</v>
      </c>
      <c r="B111" s="47"/>
      <c r="C111" s="47"/>
      <c r="D111" s="47"/>
      <c r="E111" s="47"/>
      <c r="F111" s="47"/>
      <c r="G111" s="48"/>
      <c r="H111" s="48"/>
      <c r="I111" s="48"/>
      <c r="J111" s="48"/>
      <c r="K111" s="48"/>
      <c r="L111" s="49"/>
      <c r="M111" s="96">
        <f>SUM(M43:Q110)</f>
        <v>0</v>
      </c>
      <c r="N111" s="97"/>
      <c r="O111" s="97"/>
      <c r="P111" s="97"/>
      <c r="Q111" s="97"/>
      <c r="R111" s="133">
        <v>5</v>
      </c>
      <c r="S111" s="136" t="s">
        <v>2</v>
      </c>
      <c r="T111" s="105">
        <v>29</v>
      </c>
      <c r="U111" s="105" t="s">
        <v>1</v>
      </c>
      <c r="V111" s="108" t="s">
        <v>3</v>
      </c>
      <c r="W111" s="105"/>
      <c r="X111" s="64"/>
      <c r="Y111" s="65"/>
      <c r="Z111" s="66"/>
      <c r="AA111" s="123">
        <f>ROUNDUP('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79,1)</f>
        <v>0</v>
      </c>
      <c r="AB111" s="124"/>
      <c r="AC111" s="124"/>
      <c r="AD111" s="124"/>
      <c r="AE111" s="125"/>
      <c r="AF111" s="105">
        <v>6</v>
      </c>
      <c r="AG111" s="136" t="s">
        <v>2</v>
      </c>
      <c r="AH111" s="105">
        <v>18</v>
      </c>
      <c r="AI111" s="105" t="s">
        <v>1</v>
      </c>
      <c r="AJ111" s="108" t="s">
        <v>4</v>
      </c>
      <c r="AK111" s="105"/>
      <c r="AL111" s="64"/>
      <c r="AM111" s="65"/>
      <c r="AN111" s="66"/>
      <c r="AO111" s="123">
        <f>ROUNDUP('スクリーン(1)'!AD159+'スクリーン(2)'!AD159+'スクリーン(3)'!AD159+'スクリーン(4)'!AD159+'スクリーン(5)'!AD159+'スクリーン(6)'!AD159+'スクリーン(7)'!AD159+'スクリーン(8)'!AD159+'スクリーン(9)'!AD159+'スクリーン(10)'!AD159+'スクリーン(11)'!AD159+'スクリーン(12)'!AD159+'スクリーン(13)'!AD159+'スクリーン(14)'!AD159+'スクリーン(15)'!AD159+'スクリーン(16)'!AD159+'スクリーン(17)'!AD159+'スクリーン(18)'!AD159+'スクリーン(19)'!AD159+'スクリーン(20)'!AD159,1)</f>
        <v>0</v>
      </c>
      <c r="AP111" s="124"/>
      <c r="AQ111" s="124"/>
      <c r="AR111" s="124"/>
      <c r="AS111" s="125"/>
      <c r="AY111" s="142"/>
      <c r="AZ111" s="132" t="str">
        <f>IF(AY111="●",IF(D111="定","-",D111),"-")</f>
        <v>-</v>
      </c>
    </row>
    <row r="112" spans="1:52" s="2" customFormat="1" ht="10.5" customHeight="1" x14ac:dyDescent="0.15">
      <c r="A112" s="50"/>
      <c r="B112" s="48"/>
      <c r="C112" s="48"/>
      <c r="D112" s="48"/>
      <c r="E112" s="48"/>
      <c r="F112" s="48"/>
      <c r="G112" s="48"/>
      <c r="H112" s="48"/>
      <c r="I112" s="48"/>
      <c r="J112" s="48"/>
      <c r="K112" s="48"/>
      <c r="L112" s="49"/>
      <c r="M112" s="99"/>
      <c r="N112" s="100"/>
      <c r="O112" s="100"/>
      <c r="P112" s="100"/>
      <c r="Q112" s="100"/>
      <c r="R112" s="134"/>
      <c r="S112" s="137"/>
      <c r="T112" s="106"/>
      <c r="U112" s="106"/>
      <c r="V112" s="110"/>
      <c r="W112" s="106"/>
      <c r="X112" s="67"/>
      <c r="Y112" s="68"/>
      <c r="Z112" s="69"/>
      <c r="AA112" s="126"/>
      <c r="AB112" s="127"/>
      <c r="AC112" s="127"/>
      <c r="AD112" s="127"/>
      <c r="AE112" s="128"/>
      <c r="AF112" s="106"/>
      <c r="AG112" s="137"/>
      <c r="AH112" s="106"/>
      <c r="AI112" s="106"/>
      <c r="AJ112" s="110"/>
      <c r="AK112" s="106"/>
      <c r="AL112" s="67"/>
      <c r="AM112" s="68"/>
      <c r="AN112" s="69"/>
      <c r="AO112" s="126"/>
      <c r="AP112" s="127"/>
      <c r="AQ112" s="127"/>
      <c r="AR112" s="127"/>
      <c r="AS112" s="128"/>
      <c r="AY112" s="142"/>
      <c r="AZ112" s="132"/>
    </row>
    <row r="113" spans="1:54" s="2" customFormat="1" ht="10.5" customHeight="1" x14ac:dyDescent="0.15">
      <c r="A113" s="50"/>
      <c r="B113" s="48"/>
      <c r="C113" s="48"/>
      <c r="D113" s="48"/>
      <c r="E113" s="48"/>
      <c r="F113" s="48"/>
      <c r="G113" s="48"/>
      <c r="H113" s="48"/>
      <c r="I113" s="48"/>
      <c r="J113" s="48"/>
      <c r="K113" s="48"/>
      <c r="L113" s="49"/>
      <c r="M113" s="99"/>
      <c r="N113" s="100"/>
      <c r="O113" s="100"/>
      <c r="P113" s="100"/>
      <c r="Q113" s="100"/>
      <c r="R113" s="134"/>
      <c r="S113" s="137"/>
      <c r="T113" s="106"/>
      <c r="U113" s="106"/>
      <c r="V113" s="110"/>
      <c r="W113" s="106"/>
      <c r="X113" s="67"/>
      <c r="Y113" s="68"/>
      <c r="Z113" s="69"/>
      <c r="AA113" s="126"/>
      <c r="AB113" s="127"/>
      <c r="AC113" s="127"/>
      <c r="AD113" s="127"/>
      <c r="AE113" s="128"/>
      <c r="AF113" s="106"/>
      <c r="AG113" s="137"/>
      <c r="AH113" s="106"/>
      <c r="AI113" s="106"/>
      <c r="AJ113" s="110"/>
      <c r="AK113" s="106"/>
      <c r="AL113" s="67"/>
      <c r="AM113" s="68"/>
      <c r="AN113" s="69"/>
      <c r="AO113" s="126"/>
      <c r="AP113" s="127"/>
      <c r="AQ113" s="127"/>
      <c r="AR113" s="127"/>
      <c r="AS113" s="128"/>
      <c r="AY113" s="142"/>
      <c r="AZ113" s="132"/>
    </row>
    <row r="114" spans="1:54" ht="10.5" customHeight="1" x14ac:dyDescent="0.15">
      <c r="A114" s="50"/>
      <c r="B114" s="48"/>
      <c r="C114" s="48"/>
      <c r="D114" s="48"/>
      <c r="E114" s="48"/>
      <c r="F114" s="48"/>
      <c r="G114" s="48"/>
      <c r="H114" s="48"/>
      <c r="I114" s="48"/>
      <c r="J114" s="48"/>
      <c r="K114" s="48"/>
      <c r="L114" s="49"/>
      <c r="M114" s="99"/>
      <c r="N114" s="100"/>
      <c r="O114" s="100"/>
      <c r="P114" s="100"/>
      <c r="Q114" s="100"/>
      <c r="R114" s="135"/>
      <c r="S114" s="138"/>
      <c r="T114" s="107"/>
      <c r="U114" s="107"/>
      <c r="V114" s="112"/>
      <c r="W114" s="107"/>
      <c r="X114" s="70"/>
      <c r="Y114" s="71"/>
      <c r="Z114" s="72"/>
      <c r="AA114" s="129"/>
      <c r="AB114" s="130"/>
      <c r="AC114" s="130"/>
      <c r="AD114" s="130"/>
      <c r="AE114" s="131"/>
      <c r="AF114" s="107"/>
      <c r="AG114" s="138"/>
      <c r="AH114" s="107"/>
      <c r="AI114" s="107"/>
      <c r="AJ114" s="112"/>
      <c r="AK114" s="107"/>
      <c r="AL114" s="70"/>
      <c r="AM114" s="71"/>
      <c r="AN114" s="72"/>
      <c r="AO114" s="129"/>
      <c r="AP114" s="130"/>
      <c r="AQ114" s="130"/>
      <c r="AR114" s="130"/>
      <c r="AS114" s="131"/>
      <c r="AU114" s="5"/>
      <c r="AV114" s="5"/>
      <c r="AW114" s="5"/>
      <c r="AY114" s="142"/>
      <c r="AZ114" s="132"/>
    </row>
    <row r="115" spans="1:54" ht="10.5" customHeight="1" x14ac:dyDescent="0.15">
      <c r="A115" s="50"/>
      <c r="B115" s="48"/>
      <c r="C115" s="48"/>
      <c r="D115" s="48"/>
      <c r="E115" s="48"/>
      <c r="F115" s="48"/>
      <c r="G115" s="48"/>
      <c r="H115" s="48"/>
      <c r="I115" s="48"/>
      <c r="J115" s="48"/>
      <c r="K115" s="48"/>
      <c r="L115" s="49"/>
      <c r="M115" s="99"/>
      <c r="N115" s="100"/>
      <c r="O115" s="100"/>
      <c r="P115" s="100"/>
      <c r="Q115" s="100"/>
      <c r="R115" s="133">
        <v>5</v>
      </c>
      <c r="S115" s="136" t="s">
        <v>2</v>
      </c>
      <c r="T115" s="105">
        <v>30</v>
      </c>
      <c r="U115" s="105" t="s">
        <v>1</v>
      </c>
      <c r="V115" s="108" t="s">
        <v>0</v>
      </c>
      <c r="W115" s="105"/>
      <c r="X115" s="64"/>
      <c r="Y115" s="65"/>
      <c r="Z115" s="66"/>
      <c r="AA115" s="123">
        <f>ROUNDUP('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83,1)</f>
        <v>0</v>
      </c>
      <c r="AB115" s="124"/>
      <c r="AC115" s="124"/>
      <c r="AD115" s="124"/>
      <c r="AE115" s="125"/>
      <c r="AF115" s="105">
        <v>6</v>
      </c>
      <c r="AG115" s="136" t="s">
        <v>2</v>
      </c>
      <c r="AH115" s="105">
        <v>19</v>
      </c>
      <c r="AI115" s="105" t="s">
        <v>1</v>
      </c>
      <c r="AJ115" s="108" t="s">
        <v>3</v>
      </c>
      <c r="AK115" s="105"/>
      <c r="AL115" s="64"/>
      <c r="AM115" s="65"/>
      <c r="AN115" s="66"/>
      <c r="AO115" s="123">
        <f>ROUNDUP('スクリーン(1)'!AD163+'スクリーン(2)'!AD163+'スクリーン(3)'!AD163+'スクリーン(4)'!AD163+'スクリーン(5)'!AD163+'スクリーン(6)'!AD163+'スクリーン(7)'!AD163+'スクリーン(8)'!AD163+'スクリーン(9)'!AD163+'スクリーン(10)'!AD163+'スクリーン(11)'!AD163+'スクリーン(12)'!AD163+'スクリーン(13)'!AD163+'スクリーン(14)'!AD163+'スクリーン(15)'!AD163+'スクリーン(16)'!AD163+'スクリーン(17)'!AD163+'スクリーン(18)'!AD163+'スクリーン(19)'!AD163+'スクリーン(20)'!AD163,1)</f>
        <v>0</v>
      </c>
      <c r="AP115" s="124"/>
      <c r="AQ115" s="124"/>
      <c r="AR115" s="124"/>
      <c r="AS115" s="125"/>
      <c r="AT115" s="32"/>
      <c r="AU115" s="2"/>
      <c r="AV115" s="2"/>
      <c r="AW115" s="2"/>
      <c r="AX115" s="2"/>
      <c r="AY115" s="142"/>
      <c r="AZ115" s="132" t="str">
        <f>IF(AY115="●",IF(D115="定","-",D115),"-")</f>
        <v>-</v>
      </c>
      <c r="BA115" s="33"/>
      <c r="BB115" s="33"/>
    </row>
    <row r="116" spans="1:54" ht="10.5" customHeight="1" x14ac:dyDescent="0.15">
      <c r="A116" s="50"/>
      <c r="B116" s="48"/>
      <c r="C116" s="48"/>
      <c r="D116" s="48"/>
      <c r="E116" s="48"/>
      <c r="F116" s="48"/>
      <c r="G116" s="48"/>
      <c r="H116" s="48"/>
      <c r="I116" s="48"/>
      <c r="J116" s="48"/>
      <c r="K116" s="48"/>
      <c r="L116" s="49"/>
      <c r="M116" s="99"/>
      <c r="N116" s="100"/>
      <c r="O116" s="100"/>
      <c r="P116" s="100"/>
      <c r="Q116" s="100"/>
      <c r="R116" s="134"/>
      <c r="S116" s="137"/>
      <c r="T116" s="106"/>
      <c r="U116" s="106"/>
      <c r="V116" s="110"/>
      <c r="W116" s="106"/>
      <c r="X116" s="67"/>
      <c r="Y116" s="68"/>
      <c r="Z116" s="69"/>
      <c r="AA116" s="126"/>
      <c r="AB116" s="127"/>
      <c r="AC116" s="127"/>
      <c r="AD116" s="127"/>
      <c r="AE116" s="128"/>
      <c r="AF116" s="106"/>
      <c r="AG116" s="137"/>
      <c r="AH116" s="106"/>
      <c r="AI116" s="106"/>
      <c r="AJ116" s="110"/>
      <c r="AK116" s="106"/>
      <c r="AL116" s="67"/>
      <c r="AM116" s="68"/>
      <c r="AN116" s="69"/>
      <c r="AO116" s="126"/>
      <c r="AP116" s="127"/>
      <c r="AQ116" s="127"/>
      <c r="AR116" s="127"/>
      <c r="AS116" s="128"/>
      <c r="AU116" s="5"/>
      <c r="AV116" s="5"/>
      <c r="AW116" s="5"/>
      <c r="AY116" s="142"/>
      <c r="AZ116" s="132"/>
      <c r="BA116" s="33"/>
      <c r="BB116" s="33"/>
    </row>
    <row r="117" spans="1:54" ht="10.5" customHeight="1" x14ac:dyDescent="0.15">
      <c r="A117" s="50"/>
      <c r="B117" s="48"/>
      <c r="C117" s="48"/>
      <c r="D117" s="48"/>
      <c r="E117" s="48"/>
      <c r="F117" s="48"/>
      <c r="G117" s="48"/>
      <c r="H117" s="48"/>
      <c r="I117" s="48"/>
      <c r="J117" s="48"/>
      <c r="K117" s="48"/>
      <c r="L117" s="49"/>
      <c r="M117" s="99"/>
      <c r="N117" s="100"/>
      <c r="O117" s="100"/>
      <c r="P117" s="100"/>
      <c r="Q117" s="100"/>
      <c r="R117" s="134"/>
      <c r="S117" s="137"/>
      <c r="T117" s="106"/>
      <c r="U117" s="106"/>
      <c r="V117" s="110"/>
      <c r="W117" s="106"/>
      <c r="X117" s="67"/>
      <c r="Y117" s="68"/>
      <c r="Z117" s="69"/>
      <c r="AA117" s="126"/>
      <c r="AB117" s="127"/>
      <c r="AC117" s="127"/>
      <c r="AD117" s="127"/>
      <c r="AE117" s="128"/>
      <c r="AF117" s="106"/>
      <c r="AG117" s="137"/>
      <c r="AH117" s="106"/>
      <c r="AI117" s="106"/>
      <c r="AJ117" s="110"/>
      <c r="AK117" s="106"/>
      <c r="AL117" s="67"/>
      <c r="AM117" s="68"/>
      <c r="AN117" s="69"/>
      <c r="AO117" s="126"/>
      <c r="AP117" s="127"/>
      <c r="AQ117" s="127"/>
      <c r="AR117" s="127"/>
      <c r="AS117" s="128"/>
      <c r="AU117" s="5"/>
      <c r="AV117" s="5"/>
      <c r="AW117" s="5"/>
      <c r="AY117" s="142"/>
      <c r="AZ117" s="132"/>
      <c r="BA117" s="33"/>
      <c r="BB117" s="33"/>
    </row>
    <row r="118" spans="1:54" ht="10.5" customHeight="1" thickBot="1" x14ac:dyDescent="0.2">
      <c r="A118" s="51"/>
      <c r="B118" s="52"/>
      <c r="C118" s="52"/>
      <c r="D118" s="52"/>
      <c r="E118" s="52"/>
      <c r="F118" s="52"/>
      <c r="G118" s="52"/>
      <c r="H118" s="52"/>
      <c r="I118" s="52"/>
      <c r="J118" s="52"/>
      <c r="K118" s="52"/>
      <c r="L118" s="53"/>
      <c r="M118" s="102"/>
      <c r="N118" s="103"/>
      <c r="O118" s="103"/>
      <c r="P118" s="103"/>
      <c r="Q118" s="103"/>
      <c r="R118" s="135"/>
      <c r="S118" s="138"/>
      <c r="T118" s="107"/>
      <c r="U118" s="107"/>
      <c r="V118" s="112"/>
      <c r="W118" s="107"/>
      <c r="X118" s="70"/>
      <c r="Y118" s="71"/>
      <c r="Z118" s="72"/>
      <c r="AA118" s="129"/>
      <c r="AB118" s="130"/>
      <c r="AC118" s="130"/>
      <c r="AD118" s="130"/>
      <c r="AE118" s="131"/>
      <c r="AF118" s="107"/>
      <c r="AG118" s="138"/>
      <c r="AH118" s="107"/>
      <c r="AI118" s="107"/>
      <c r="AJ118" s="112"/>
      <c r="AK118" s="107"/>
      <c r="AL118" s="70"/>
      <c r="AM118" s="71"/>
      <c r="AN118" s="72"/>
      <c r="AO118" s="129"/>
      <c r="AP118" s="130"/>
      <c r="AQ118" s="130"/>
      <c r="AR118" s="130"/>
      <c r="AS118" s="131"/>
      <c r="AU118" s="5"/>
      <c r="AV118" s="5"/>
      <c r="AW118" s="5"/>
      <c r="AY118" s="142"/>
      <c r="AZ118" s="132"/>
      <c r="BA118" s="33"/>
      <c r="BB118" s="33"/>
    </row>
    <row r="119" spans="1:54" ht="10.5" customHeight="1" x14ac:dyDescent="0.15">
      <c r="R119" s="133">
        <v>5</v>
      </c>
      <c r="S119" s="136" t="s">
        <v>2</v>
      </c>
      <c r="T119" s="105">
        <v>31</v>
      </c>
      <c r="U119" s="105" t="s">
        <v>1</v>
      </c>
      <c r="V119" s="108" t="s">
        <v>8</v>
      </c>
      <c r="W119" s="109"/>
      <c r="X119" s="64"/>
      <c r="Y119" s="65"/>
      <c r="Z119" s="66"/>
      <c r="AA119" s="123">
        <f>ROUNDUP('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87,1)</f>
        <v>0</v>
      </c>
      <c r="AB119" s="124"/>
      <c r="AC119" s="124"/>
      <c r="AD119" s="124"/>
      <c r="AE119" s="125"/>
      <c r="AF119" s="133">
        <v>6</v>
      </c>
      <c r="AG119" s="136" t="s">
        <v>2</v>
      </c>
      <c r="AH119" s="105">
        <v>20</v>
      </c>
      <c r="AI119" s="105" t="s">
        <v>1</v>
      </c>
      <c r="AJ119" s="108" t="s">
        <v>0</v>
      </c>
      <c r="AK119" s="109"/>
      <c r="AL119" s="64"/>
      <c r="AM119" s="65"/>
      <c r="AN119" s="66"/>
      <c r="AO119" s="123">
        <f>ROUNDUP('スクリーン(1)'!AD167+'スクリーン(2)'!AD167+'スクリーン(3)'!AD167+'スクリーン(4)'!AD167+'スクリーン(5)'!AD167+'スクリーン(6)'!AD167+'スクリーン(7)'!AD167+'スクリーン(8)'!AD167+'スクリーン(9)'!AD167+'スクリーン(10)'!AD167+'スクリーン(11)'!AD167+'スクリーン(12)'!AD167+'スクリーン(13)'!AD167+'スクリーン(14)'!AD167+'スクリーン(15)'!AD167+'スクリーン(16)'!AD167+'スクリーン(17)'!AD167+'スクリーン(18)'!AD167+'スクリーン(19)'!AD167+'スクリーン(20)'!AD167,1)</f>
        <v>0</v>
      </c>
      <c r="AP119" s="124"/>
      <c r="AQ119" s="124"/>
      <c r="AR119" s="124"/>
      <c r="AS119" s="125"/>
      <c r="AU119" s="5"/>
      <c r="AV119" s="5"/>
      <c r="AW119" s="5"/>
      <c r="AY119" s="142"/>
      <c r="AZ119" s="132" t="str">
        <f>IF(AY119="●",IF(D119="定","-",D119),"-")</f>
        <v>-</v>
      </c>
      <c r="BA119" s="33"/>
      <c r="BB119" s="33"/>
    </row>
    <row r="120" spans="1:54" ht="10.5" customHeight="1" x14ac:dyDescent="0.15">
      <c r="R120" s="134"/>
      <c r="S120" s="137"/>
      <c r="T120" s="106"/>
      <c r="U120" s="106"/>
      <c r="V120" s="110"/>
      <c r="W120" s="111"/>
      <c r="X120" s="67"/>
      <c r="Y120" s="68"/>
      <c r="Z120" s="69"/>
      <c r="AA120" s="126"/>
      <c r="AB120" s="127"/>
      <c r="AC120" s="127"/>
      <c r="AD120" s="127"/>
      <c r="AE120" s="128"/>
      <c r="AF120" s="134"/>
      <c r="AG120" s="137"/>
      <c r="AH120" s="106"/>
      <c r="AI120" s="106"/>
      <c r="AJ120" s="110"/>
      <c r="AK120" s="111"/>
      <c r="AL120" s="67"/>
      <c r="AM120" s="68"/>
      <c r="AN120" s="69"/>
      <c r="AO120" s="126"/>
      <c r="AP120" s="127"/>
      <c r="AQ120" s="127"/>
      <c r="AR120" s="127"/>
      <c r="AS120" s="128"/>
      <c r="AU120" s="5"/>
      <c r="AV120" s="5"/>
      <c r="AW120" s="5"/>
      <c r="AY120" s="142"/>
      <c r="AZ120" s="132"/>
      <c r="BA120" s="33"/>
      <c r="BB120" s="33"/>
    </row>
    <row r="121" spans="1:54" ht="10.5" customHeight="1" x14ac:dyDescent="0.15">
      <c r="R121" s="134"/>
      <c r="S121" s="137"/>
      <c r="T121" s="106"/>
      <c r="U121" s="106"/>
      <c r="V121" s="110"/>
      <c r="W121" s="111"/>
      <c r="X121" s="67"/>
      <c r="Y121" s="68"/>
      <c r="Z121" s="69"/>
      <c r="AA121" s="126"/>
      <c r="AB121" s="127"/>
      <c r="AC121" s="127"/>
      <c r="AD121" s="127"/>
      <c r="AE121" s="128"/>
      <c r="AF121" s="134"/>
      <c r="AG121" s="137"/>
      <c r="AH121" s="106"/>
      <c r="AI121" s="106"/>
      <c r="AJ121" s="110"/>
      <c r="AK121" s="111"/>
      <c r="AL121" s="67"/>
      <c r="AM121" s="68"/>
      <c r="AN121" s="69"/>
      <c r="AO121" s="126"/>
      <c r="AP121" s="127"/>
      <c r="AQ121" s="127"/>
      <c r="AR121" s="127"/>
      <c r="AS121" s="128"/>
      <c r="AU121" s="5"/>
      <c r="AV121" s="5"/>
      <c r="AW121" s="5"/>
      <c r="AY121" s="142"/>
      <c r="AZ121" s="132"/>
      <c r="BA121" s="33"/>
      <c r="BB121" s="33"/>
    </row>
    <row r="122" spans="1:54" ht="10.5" customHeight="1" thickBot="1" x14ac:dyDescent="0.2">
      <c r="R122" s="135"/>
      <c r="S122" s="138"/>
      <c r="T122" s="107"/>
      <c r="U122" s="107"/>
      <c r="V122" s="112"/>
      <c r="W122" s="113"/>
      <c r="X122" s="158"/>
      <c r="Y122" s="159"/>
      <c r="Z122" s="160"/>
      <c r="AA122" s="129"/>
      <c r="AB122" s="130"/>
      <c r="AC122" s="130"/>
      <c r="AD122" s="130"/>
      <c r="AE122" s="131"/>
      <c r="AF122" s="135"/>
      <c r="AG122" s="138"/>
      <c r="AH122" s="107"/>
      <c r="AI122" s="107"/>
      <c r="AJ122" s="112"/>
      <c r="AK122" s="113"/>
      <c r="AL122" s="158"/>
      <c r="AM122" s="159"/>
      <c r="AN122" s="160"/>
      <c r="AO122" s="129"/>
      <c r="AP122" s="130"/>
      <c r="AQ122" s="130"/>
      <c r="AR122" s="130"/>
      <c r="AS122" s="131"/>
      <c r="AU122" s="5"/>
      <c r="AV122" s="5"/>
      <c r="AW122" s="5"/>
      <c r="AY122" s="142"/>
      <c r="AZ122" s="132"/>
      <c r="BA122" s="33"/>
      <c r="BB122" s="33"/>
    </row>
    <row r="123" spans="1:54" ht="9" customHeight="1" x14ac:dyDescent="0.15">
      <c r="R123" s="46" t="s">
        <v>39</v>
      </c>
      <c r="S123" s="91"/>
      <c r="T123" s="91"/>
      <c r="U123" s="91"/>
      <c r="V123" s="91"/>
      <c r="W123" s="91"/>
      <c r="X123" s="91"/>
      <c r="Y123" s="91"/>
      <c r="Z123" s="91"/>
      <c r="AA123" s="96">
        <f>SUM(AA43:AE122)</f>
        <v>0</v>
      </c>
      <c r="AB123" s="97"/>
      <c r="AC123" s="97"/>
      <c r="AD123" s="97"/>
      <c r="AE123" s="98"/>
      <c r="AF123" s="46" t="s">
        <v>40</v>
      </c>
      <c r="AG123" s="91"/>
      <c r="AH123" s="91"/>
      <c r="AI123" s="91"/>
      <c r="AJ123" s="91"/>
      <c r="AK123" s="91"/>
      <c r="AL123" s="91"/>
      <c r="AM123" s="91"/>
      <c r="AN123" s="91"/>
      <c r="AO123" s="96">
        <f>SUM(AO43:AS122)</f>
        <v>0</v>
      </c>
      <c r="AP123" s="97"/>
      <c r="AQ123" s="97"/>
      <c r="AR123" s="97"/>
      <c r="AS123" s="98"/>
      <c r="AU123" s="5"/>
      <c r="AV123" s="5"/>
      <c r="AW123" s="5"/>
      <c r="AZ123" s="33"/>
      <c r="BA123" s="33"/>
      <c r="BB123" s="33"/>
    </row>
    <row r="124" spans="1:54" ht="9" customHeight="1" x14ac:dyDescent="0.15">
      <c r="R124" s="93"/>
      <c r="S124" s="92"/>
      <c r="T124" s="92"/>
      <c r="U124" s="92"/>
      <c r="V124" s="92"/>
      <c r="W124" s="92"/>
      <c r="X124" s="92"/>
      <c r="Y124" s="92"/>
      <c r="Z124" s="92"/>
      <c r="AA124" s="99"/>
      <c r="AB124" s="100"/>
      <c r="AC124" s="100"/>
      <c r="AD124" s="100"/>
      <c r="AE124" s="101"/>
      <c r="AF124" s="93"/>
      <c r="AG124" s="92"/>
      <c r="AH124" s="92"/>
      <c r="AI124" s="92"/>
      <c r="AJ124" s="92"/>
      <c r="AK124" s="92"/>
      <c r="AL124" s="92"/>
      <c r="AM124" s="92"/>
      <c r="AN124" s="92"/>
      <c r="AO124" s="99"/>
      <c r="AP124" s="100"/>
      <c r="AQ124" s="100"/>
      <c r="AR124" s="100"/>
      <c r="AS124" s="101"/>
      <c r="AU124" s="5"/>
      <c r="AX124" s="33"/>
    </row>
    <row r="125" spans="1:54" ht="9" customHeight="1" x14ac:dyDescent="0.15">
      <c r="R125" s="93"/>
      <c r="S125" s="92"/>
      <c r="T125" s="92"/>
      <c r="U125" s="92"/>
      <c r="V125" s="92"/>
      <c r="W125" s="92"/>
      <c r="X125" s="92"/>
      <c r="Y125" s="92"/>
      <c r="Z125" s="92"/>
      <c r="AA125" s="99"/>
      <c r="AB125" s="100"/>
      <c r="AC125" s="100"/>
      <c r="AD125" s="100"/>
      <c r="AE125" s="101"/>
      <c r="AF125" s="93"/>
      <c r="AG125" s="92"/>
      <c r="AH125" s="92"/>
      <c r="AI125" s="92"/>
      <c r="AJ125" s="92"/>
      <c r="AK125" s="92"/>
      <c r="AL125" s="92"/>
      <c r="AM125" s="92"/>
      <c r="AN125" s="92"/>
      <c r="AO125" s="99"/>
      <c r="AP125" s="100"/>
      <c r="AQ125" s="100"/>
      <c r="AR125" s="100"/>
      <c r="AS125" s="101"/>
      <c r="AU125" s="5"/>
      <c r="AX125" s="33"/>
    </row>
    <row r="126" spans="1:54" ht="9" customHeight="1" x14ac:dyDescent="0.15">
      <c r="R126" s="93"/>
      <c r="S126" s="92"/>
      <c r="T126" s="92"/>
      <c r="U126" s="92"/>
      <c r="V126" s="92"/>
      <c r="W126" s="92"/>
      <c r="X126" s="92"/>
      <c r="Y126" s="92"/>
      <c r="Z126" s="92"/>
      <c r="AA126" s="99"/>
      <c r="AB126" s="100"/>
      <c r="AC126" s="100"/>
      <c r="AD126" s="100"/>
      <c r="AE126" s="101"/>
      <c r="AF126" s="93"/>
      <c r="AG126" s="92"/>
      <c r="AH126" s="92"/>
      <c r="AI126" s="92"/>
      <c r="AJ126" s="92"/>
      <c r="AK126" s="92"/>
      <c r="AL126" s="92"/>
      <c r="AM126" s="92"/>
      <c r="AN126" s="92"/>
      <c r="AO126" s="99"/>
      <c r="AP126" s="100"/>
      <c r="AQ126" s="100"/>
      <c r="AR126" s="100"/>
      <c r="AS126" s="101"/>
      <c r="AU126" s="5"/>
      <c r="AX126" s="33"/>
    </row>
    <row r="127" spans="1:54" ht="9" customHeight="1" x14ac:dyDescent="0.15">
      <c r="R127" s="93"/>
      <c r="S127" s="92"/>
      <c r="T127" s="92"/>
      <c r="U127" s="92"/>
      <c r="V127" s="92"/>
      <c r="W127" s="92"/>
      <c r="X127" s="92"/>
      <c r="Y127" s="92"/>
      <c r="Z127" s="92"/>
      <c r="AA127" s="99"/>
      <c r="AB127" s="100"/>
      <c r="AC127" s="100"/>
      <c r="AD127" s="100"/>
      <c r="AE127" s="101"/>
      <c r="AF127" s="93"/>
      <c r="AG127" s="92"/>
      <c r="AH127" s="92"/>
      <c r="AI127" s="92"/>
      <c r="AJ127" s="92"/>
      <c r="AK127" s="92"/>
      <c r="AL127" s="92"/>
      <c r="AM127" s="92"/>
      <c r="AN127" s="92"/>
      <c r="AO127" s="99"/>
      <c r="AP127" s="100"/>
      <c r="AQ127" s="100"/>
      <c r="AR127" s="100"/>
      <c r="AS127" s="101"/>
      <c r="AU127" s="5"/>
      <c r="AX127" s="33"/>
    </row>
    <row r="128" spans="1:54" ht="9" customHeight="1" x14ac:dyDescent="0.15">
      <c r="R128" s="93"/>
      <c r="S128" s="92"/>
      <c r="T128" s="92"/>
      <c r="U128" s="92"/>
      <c r="V128" s="92"/>
      <c r="W128" s="92"/>
      <c r="X128" s="92"/>
      <c r="Y128" s="92"/>
      <c r="Z128" s="92"/>
      <c r="AA128" s="99"/>
      <c r="AB128" s="100"/>
      <c r="AC128" s="100"/>
      <c r="AD128" s="100"/>
      <c r="AE128" s="101"/>
      <c r="AF128" s="93"/>
      <c r="AG128" s="92"/>
      <c r="AH128" s="92"/>
      <c r="AI128" s="92"/>
      <c r="AJ128" s="92"/>
      <c r="AK128" s="92"/>
      <c r="AL128" s="92"/>
      <c r="AM128" s="92"/>
      <c r="AN128" s="92"/>
      <c r="AO128" s="99"/>
      <c r="AP128" s="100"/>
      <c r="AQ128" s="100"/>
      <c r="AR128" s="100"/>
      <c r="AS128" s="101"/>
      <c r="AU128" s="5"/>
      <c r="AX128" s="33"/>
    </row>
    <row r="129" spans="18:50" ht="9" customHeight="1" x14ac:dyDescent="0.15">
      <c r="R129" s="93"/>
      <c r="S129" s="92"/>
      <c r="T129" s="92"/>
      <c r="U129" s="92"/>
      <c r="V129" s="92"/>
      <c r="W129" s="92"/>
      <c r="X129" s="92"/>
      <c r="Y129" s="92"/>
      <c r="Z129" s="92"/>
      <c r="AA129" s="99"/>
      <c r="AB129" s="100"/>
      <c r="AC129" s="100"/>
      <c r="AD129" s="100"/>
      <c r="AE129" s="101"/>
      <c r="AF129" s="93"/>
      <c r="AG129" s="92"/>
      <c r="AH129" s="92"/>
      <c r="AI129" s="92"/>
      <c r="AJ129" s="92"/>
      <c r="AK129" s="92"/>
      <c r="AL129" s="92"/>
      <c r="AM129" s="92"/>
      <c r="AN129" s="92"/>
      <c r="AO129" s="99"/>
      <c r="AP129" s="100"/>
      <c r="AQ129" s="100"/>
      <c r="AR129" s="100"/>
      <c r="AS129" s="101"/>
      <c r="AU129" s="5"/>
      <c r="AX129" s="33"/>
    </row>
    <row r="130" spans="18:50" ht="9" customHeight="1" thickBot="1" x14ac:dyDescent="0.2">
      <c r="R130" s="94"/>
      <c r="S130" s="95"/>
      <c r="T130" s="95"/>
      <c r="U130" s="95"/>
      <c r="V130" s="95"/>
      <c r="W130" s="95"/>
      <c r="X130" s="95"/>
      <c r="Y130" s="95"/>
      <c r="Z130" s="95"/>
      <c r="AA130" s="102"/>
      <c r="AB130" s="103"/>
      <c r="AC130" s="103"/>
      <c r="AD130" s="103"/>
      <c r="AE130" s="104"/>
      <c r="AF130" s="94"/>
      <c r="AG130" s="95"/>
      <c r="AH130" s="95"/>
      <c r="AI130" s="95"/>
      <c r="AJ130" s="95"/>
      <c r="AK130" s="95"/>
      <c r="AL130" s="95"/>
      <c r="AM130" s="95"/>
      <c r="AN130" s="95"/>
      <c r="AO130" s="102"/>
      <c r="AP130" s="103"/>
      <c r="AQ130" s="103"/>
      <c r="AR130" s="103"/>
      <c r="AS130" s="104"/>
      <c r="AU130" s="5"/>
      <c r="AX130" s="33"/>
    </row>
    <row r="131" spans="18:50" x14ac:dyDescent="0.15">
      <c r="AS131" s="33"/>
      <c r="AT131" s="33"/>
      <c r="AV131" s="5"/>
      <c r="AW131" s="5"/>
    </row>
    <row r="132" spans="18:50" x14ac:dyDescent="0.15">
      <c r="AS132" s="33"/>
      <c r="AT132" s="33"/>
      <c r="AV132" s="5"/>
      <c r="AW132" s="5"/>
    </row>
    <row r="133" spans="18:50" x14ac:dyDescent="0.15">
      <c r="AS133" s="33"/>
      <c r="AT133" s="33"/>
      <c r="AV133" s="5"/>
      <c r="AW133" s="5"/>
    </row>
    <row r="134" spans="18:50" x14ac:dyDescent="0.15">
      <c r="AS134" s="33"/>
      <c r="AT134" s="33"/>
      <c r="AV134" s="5"/>
      <c r="AW134" s="5"/>
    </row>
    <row r="135" spans="18:50" x14ac:dyDescent="0.15">
      <c r="AS135" s="33"/>
      <c r="AT135" s="33"/>
      <c r="AV135" s="5"/>
      <c r="AW135" s="5"/>
    </row>
    <row r="136" spans="18:50" x14ac:dyDescent="0.15">
      <c r="AS136" s="33"/>
      <c r="AT136" s="33"/>
      <c r="AV136" s="5"/>
      <c r="AW136" s="5"/>
    </row>
    <row r="137" spans="18:50" x14ac:dyDescent="0.15">
      <c r="AS137" s="33"/>
      <c r="AT137" s="33"/>
      <c r="AV137" s="5"/>
      <c r="AW137" s="5"/>
    </row>
  </sheetData>
  <sheetProtection algorithmName="SHA-512" hashValue="BE5iwG0LZ1A+ysrGzs+ZnH2neCh2wBSy1KUXrcyNdun0SAQvZfGWFozU20m0iARa4kNsUWFBRRgZxOEjLecvCA==" saltValue="C8iZOPLfYltRSJIkScAQIQ==" spinCount="100000" sheet="1" objects="1" scenarios="1"/>
  <mergeCells count="528">
    <mergeCell ref="A2:H2"/>
    <mergeCell ref="A3:AS3"/>
    <mergeCell ref="C31:M33"/>
    <mergeCell ref="N31:AI33"/>
    <mergeCell ref="A99:A102"/>
    <mergeCell ref="B99:B102"/>
    <mergeCell ref="C99:C102"/>
    <mergeCell ref="D99:D102"/>
    <mergeCell ref="E99:F102"/>
    <mergeCell ref="G99:I102"/>
    <mergeCell ref="A95:A98"/>
    <mergeCell ref="B95:B98"/>
    <mergeCell ref="C95:C98"/>
    <mergeCell ref="A91:A94"/>
    <mergeCell ref="B91:B94"/>
    <mergeCell ref="C91:C94"/>
    <mergeCell ref="D91:D94"/>
    <mergeCell ref="E91:F94"/>
    <mergeCell ref="G91:I94"/>
    <mergeCell ref="A87:A90"/>
    <mergeCell ref="B87:B90"/>
    <mergeCell ref="C87:C90"/>
    <mergeCell ref="A103:A106"/>
    <mergeCell ref="B103:B106"/>
    <mergeCell ref="C103:C106"/>
    <mergeCell ref="D103:D106"/>
    <mergeCell ref="E103:F106"/>
    <mergeCell ref="G103:I106"/>
    <mergeCell ref="D95:D98"/>
    <mergeCell ref="E95:F98"/>
    <mergeCell ref="G95:I98"/>
    <mergeCell ref="U107:U110"/>
    <mergeCell ref="V107:W110"/>
    <mergeCell ref="X107:Z110"/>
    <mergeCell ref="AF107:AF110"/>
    <mergeCell ref="AG107:AG110"/>
    <mergeCell ref="AH107:AH110"/>
    <mergeCell ref="AI107:AI110"/>
    <mergeCell ref="AJ107:AK110"/>
    <mergeCell ref="AL107:AN110"/>
    <mergeCell ref="A107:A110"/>
    <mergeCell ref="B107:B110"/>
    <mergeCell ref="C107:C110"/>
    <mergeCell ref="D107:D110"/>
    <mergeCell ref="E107:F110"/>
    <mergeCell ref="G107:I110"/>
    <mergeCell ref="R107:R110"/>
    <mergeCell ref="S107:S110"/>
    <mergeCell ref="T107:T110"/>
    <mergeCell ref="D87:D90"/>
    <mergeCell ref="E87:F90"/>
    <mergeCell ref="G87:I90"/>
    <mergeCell ref="A83:A86"/>
    <mergeCell ref="B83:B86"/>
    <mergeCell ref="C83:C86"/>
    <mergeCell ref="D83:D86"/>
    <mergeCell ref="E83:F86"/>
    <mergeCell ref="G83:I86"/>
    <mergeCell ref="A79:A82"/>
    <mergeCell ref="B79:B82"/>
    <mergeCell ref="C79:C82"/>
    <mergeCell ref="D79:D82"/>
    <mergeCell ref="E79:F82"/>
    <mergeCell ref="G79:I82"/>
    <mergeCell ref="A75:A78"/>
    <mergeCell ref="B75:B78"/>
    <mergeCell ref="C75:C78"/>
    <mergeCell ref="D75:D78"/>
    <mergeCell ref="E75:F78"/>
    <mergeCell ref="G75:I78"/>
    <mergeCell ref="A71:A74"/>
    <mergeCell ref="B71:B74"/>
    <mergeCell ref="C71:C74"/>
    <mergeCell ref="D71:D74"/>
    <mergeCell ref="E71:F74"/>
    <mergeCell ref="G71:I74"/>
    <mergeCell ref="A67:A70"/>
    <mergeCell ref="B67:B70"/>
    <mergeCell ref="C67:C70"/>
    <mergeCell ref="D67:D70"/>
    <mergeCell ref="E67:F70"/>
    <mergeCell ref="G67:I70"/>
    <mergeCell ref="C51:C54"/>
    <mergeCell ref="D51:D54"/>
    <mergeCell ref="E51:F54"/>
    <mergeCell ref="G51:I54"/>
    <mergeCell ref="A63:A66"/>
    <mergeCell ref="B63:B66"/>
    <mergeCell ref="C63:C66"/>
    <mergeCell ref="D63:D66"/>
    <mergeCell ref="E63:F66"/>
    <mergeCell ref="G63:I66"/>
    <mergeCell ref="A59:A62"/>
    <mergeCell ref="B59:B62"/>
    <mergeCell ref="C59:C62"/>
    <mergeCell ref="D59:D62"/>
    <mergeCell ref="E59:F62"/>
    <mergeCell ref="G59:I62"/>
    <mergeCell ref="AV16:AW17"/>
    <mergeCell ref="AX16:AY17"/>
    <mergeCell ref="AZ16:BA17"/>
    <mergeCell ref="R38:W42"/>
    <mergeCell ref="X38:Z42"/>
    <mergeCell ref="A43:A46"/>
    <mergeCell ref="B43:B46"/>
    <mergeCell ref="C43:C46"/>
    <mergeCell ref="D43:D46"/>
    <mergeCell ref="E43:F46"/>
    <mergeCell ref="G43:I46"/>
    <mergeCell ref="D24:AR24"/>
    <mergeCell ref="D26:AR26"/>
    <mergeCell ref="D27:AR27"/>
    <mergeCell ref="R43:R46"/>
    <mergeCell ref="S43:S46"/>
    <mergeCell ref="T43:T46"/>
    <mergeCell ref="U43:U46"/>
    <mergeCell ref="V43:W46"/>
    <mergeCell ref="X43:Z46"/>
    <mergeCell ref="AY43:AY46"/>
    <mergeCell ref="AZ43:AZ46"/>
    <mergeCell ref="AO43:AS46"/>
    <mergeCell ref="J38:L42"/>
    <mergeCell ref="AX12:AY12"/>
    <mergeCell ref="AZ12:BA12"/>
    <mergeCell ref="AX10:AY10"/>
    <mergeCell ref="AV13:AW13"/>
    <mergeCell ref="AX13:AY13"/>
    <mergeCell ref="A38:F42"/>
    <mergeCell ref="G38:I42"/>
    <mergeCell ref="C15:R16"/>
    <mergeCell ref="S15:AO16"/>
    <mergeCell ref="C17:R20"/>
    <mergeCell ref="S17:AO20"/>
    <mergeCell ref="C21:AO21"/>
    <mergeCell ref="AT18:AU19"/>
    <mergeCell ref="AV18:BA19"/>
    <mergeCell ref="AJ31:AQ37"/>
    <mergeCell ref="AT16:AU17"/>
    <mergeCell ref="T34:X36"/>
    <mergeCell ref="Y34:AD36"/>
    <mergeCell ref="AE34:AI36"/>
    <mergeCell ref="AT14:AU15"/>
    <mergeCell ref="C34:H36"/>
    <mergeCell ref="I34:M36"/>
    <mergeCell ref="N34:S36"/>
    <mergeCell ref="AO38:AS42"/>
    <mergeCell ref="C6:K7"/>
    <mergeCell ref="L6:AP7"/>
    <mergeCell ref="AV9:BA9"/>
    <mergeCell ref="AT9:AU10"/>
    <mergeCell ref="AZ13:BA13"/>
    <mergeCell ref="AV14:AW15"/>
    <mergeCell ref="AX14:AY15"/>
    <mergeCell ref="AZ14:BA15"/>
    <mergeCell ref="AT11:AU11"/>
    <mergeCell ref="AT12:AU12"/>
    <mergeCell ref="AT13:AU13"/>
    <mergeCell ref="A10:E10"/>
    <mergeCell ref="F10:Z10"/>
    <mergeCell ref="A11:E12"/>
    <mergeCell ref="F11:Z12"/>
    <mergeCell ref="AV10:AW10"/>
    <mergeCell ref="AA10:AR11"/>
    <mergeCell ref="AA12:AM12"/>
    <mergeCell ref="AN12:AR12"/>
    <mergeCell ref="AZ10:BA10"/>
    <mergeCell ref="AV11:AW11"/>
    <mergeCell ref="AX11:AY11"/>
    <mergeCell ref="AZ11:BA11"/>
    <mergeCell ref="AV12:AW12"/>
    <mergeCell ref="R47:R50"/>
    <mergeCell ref="S47:S50"/>
    <mergeCell ref="T47:T50"/>
    <mergeCell ref="U47:U50"/>
    <mergeCell ref="V47:W50"/>
    <mergeCell ref="X47:Z50"/>
    <mergeCell ref="R59:R62"/>
    <mergeCell ref="S59:S62"/>
    <mergeCell ref="T59:T62"/>
    <mergeCell ref="U59:U62"/>
    <mergeCell ref="V59:W62"/>
    <mergeCell ref="X59:Z62"/>
    <mergeCell ref="R51:R54"/>
    <mergeCell ref="S51:S54"/>
    <mergeCell ref="T51:T54"/>
    <mergeCell ref="U51:U54"/>
    <mergeCell ref="V51:W54"/>
    <mergeCell ref="X51:Z54"/>
    <mergeCell ref="R55:R58"/>
    <mergeCell ref="S55:S58"/>
    <mergeCell ref="T55:T58"/>
    <mergeCell ref="U55:U58"/>
    <mergeCell ref="V55:W58"/>
    <mergeCell ref="X55:Z58"/>
    <mergeCell ref="R63:R66"/>
    <mergeCell ref="S63:S66"/>
    <mergeCell ref="T63:T66"/>
    <mergeCell ref="U63:U66"/>
    <mergeCell ref="V63:W66"/>
    <mergeCell ref="X63:Z66"/>
    <mergeCell ref="R67:R70"/>
    <mergeCell ref="S67:S70"/>
    <mergeCell ref="T67:T70"/>
    <mergeCell ref="U67:U70"/>
    <mergeCell ref="V67:W70"/>
    <mergeCell ref="X67:Z70"/>
    <mergeCell ref="R71:R74"/>
    <mergeCell ref="S71:S74"/>
    <mergeCell ref="T71:T74"/>
    <mergeCell ref="U71:U74"/>
    <mergeCell ref="V71:W74"/>
    <mergeCell ref="X71:Z74"/>
    <mergeCell ref="R75:R78"/>
    <mergeCell ref="S75:S78"/>
    <mergeCell ref="T75:T78"/>
    <mergeCell ref="U75:U78"/>
    <mergeCell ref="V75:W78"/>
    <mergeCell ref="X75:Z78"/>
    <mergeCell ref="R79:R82"/>
    <mergeCell ref="S79:S82"/>
    <mergeCell ref="T79:T82"/>
    <mergeCell ref="U79:U82"/>
    <mergeCell ref="V79:W82"/>
    <mergeCell ref="X79:Z82"/>
    <mergeCell ref="R83:R86"/>
    <mergeCell ref="S83:S86"/>
    <mergeCell ref="T83:T86"/>
    <mergeCell ref="U83:U86"/>
    <mergeCell ref="V83:W86"/>
    <mergeCell ref="X83:Z86"/>
    <mergeCell ref="R99:R102"/>
    <mergeCell ref="S99:S102"/>
    <mergeCell ref="T99:T102"/>
    <mergeCell ref="U99:U102"/>
    <mergeCell ref="V99:W102"/>
    <mergeCell ref="X99:Z102"/>
    <mergeCell ref="R87:R90"/>
    <mergeCell ref="S87:S90"/>
    <mergeCell ref="T87:T90"/>
    <mergeCell ref="U87:U90"/>
    <mergeCell ref="V87:W90"/>
    <mergeCell ref="X87:Z90"/>
    <mergeCell ref="R91:R94"/>
    <mergeCell ref="S91:S94"/>
    <mergeCell ref="T91:T94"/>
    <mergeCell ref="U91:U94"/>
    <mergeCell ref="V91:W94"/>
    <mergeCell ref="X91:Z94"/>
    <mergeCell ref="AF38:AK42"/>
    <mergeCell ref="AL38:AN42"/>
    <mergeCell ref="AF43:AF46"/>
    <mergeCell ref="AG43:AG46"/>
    <mergeCell ref="AH43:AH46"/>
    <mergeCell ref="AI43:AI46"/>
    <mergeCell ref="AJ43:AK46"/>
    <mergeCell ref="AL43:AN46"/>
    <mergeCell ref="AF47:AF50"/>
    <mergeCell ref="AG47:AG50"/>
    <mergeCell ref="AH47:AH50"/>
    <mergeCell ref="AI47:AI50"/>
    <mergeCell ref="AJ47:AK50"/>
    <mergeCell ref="AL47:AN50"/>
    <mergeCell ref="AL55:AN58"/>
    <mergeCell ref="AF51:AF54"/>
    <mergeCell ref="AF59:AF62"/>
    <mergeCell ref="AG59:AG62"/>
    <mergeCell ref="AH59:AH62"/>
    <mergeCell ref="AI59:AI62"/>
    <mergeCell ref="AJ59:AK62"/>
    <mergeCell ref="AL59:AN62"/>
    <mergeCell ref="R103:R106"/>
    <mergeCell ref="S103:S106"/>
    <mergeCell ref="T103:T106"/>
    <mergeCell ref="U103:U106"/>
    <mergeCell ref="V103:W106"/>
    <mergeCell ref="X103:Z106"/>
    <mergeCell ref="AG51:AG54"/>
    <mergeCell ref="AH51:AH54"/>
    <mergeCell ref="AI51:AI54"/>
    <mergeCell ref="AJ51:AK54"/>
    <mergeCell ref="R95:R98"/>
    <mergeCell ref="S95:S98"/>
    <mergeCell ref="T95:T98"/>
    <mergeCell ref="U95:U98"/>
    <mergeCell ref="V95:W98"/>
    <mergeCell ref="X95:Z98"/>
    <mergeCell ref="AF75:AF78"/>
    <mergeCell ref="AG75:AG78"/>
    <mergeCell ref="AH75:AH78"/>
    <mergeCell ref="AI75:AI78"/>
    <mergeCell ref="AJ75:AK78"/>
    <mergeCell ref="AL75:AN78"/>
    <mergeCell ref="AF63:AF66"/>
    <mergeCell ref="AG63:AG66"/>
    <mergeCell ref="AH63:AH66"/>
    <mergeCell ref="AI63:AI66"/>
    <mergeCell ref="AJ63:AK66"/>
    <mergeCell ref="AL63:AN66"/>
    <mergeCell ref="AF67:AF70"/>
    <mergeCell ref="AG67:AG70"/>
    <mergeCell ref="AH67:AH70"/>
    <mergeCell ref="AI67:AI70"/>
    <mergeCell ref="AJ67:AK70"/>
    <mergeCell ref="AL67:AN70"/>
    <mergeCell ref="AF79:AF82"/>
    <mergeCell ref="AG79:AG82"/>
    <mergeCell ref="AH79:AH82"/>
    <mergeCell ref="AI79:AI82"/>
    <mergeCell ref="AJ79:AK82"/>
    <mergeCell ref="AL79:AN82"/>
    <mergeCell ref="AF83:AF86"/>
    <mergeCell ref="AG83:AG86"/>
    <mergeCell ref="AH83:AH86"/>
    <mergeCell ref="AI83:AI86"/>
    <mergeCell ref="AJ83:AK86"/>
    <mergeCell ref="AL83:AN86"/>
    <mergeCell ref="AF87:AF90"/>
    <mergeCell ref="AG87:AG90"/>
    <mergeCell ref="AH87:AH90"/>
    <mergeCell ref="AI87:AI90"/>
    <mergeCell ref="AJ87:AK90"/>
    <mergeCell ref="AL87:AN90"/>
    <mergeCell ref="AF91:AF94"/>
    <mergeCell ref="AG91:AG94"/>
    <mergeCell ref="AH91:AH94"/>
    <mergeCell ref="AI91:AI94"/>
    <mergeCell ref="AJ91:AK94"/>
    <mergeCell ref="AL91:AN94"/>
    <mergeCell ref="AF103:AF106"/>
    <mergeCell ref="AG103:AG106"/>
    <mergeCell ref="AH103:AH106"/>
    <mergeCell ref="AI103:AI106"/>
    <mergeCell ref="AJ103:AK106"/>
    <mergeCell ref="AL103:AN106"/>
    <mergeCell ref="AA123:AE130"/>
    <mergeCell ref="R119:R122"/>
    <mergeCell ref="S119:S122"/>
    <mergeCell ref="T119:T122"/>
    <mergeCell ref="U119:U122"/>
    <mergeCell ref="V119:W122"/>
    <mergeCell ref="R111:R114"/>
    <mergeCell ref="S111:S114"/>
    <mergeCell ref="T111:T114"/>
    <mergeCell ref="U111:U114"/>
    <mergeCell ref="V111:W114"/>
    <mergeCell ref="R115:R118"/>
    <mergeCell ref="S115:S118"/>
    <mergeCell ref="T115:T118"/>
    <mergeCell ref="U115:U118"/>
    <mergeCell ref="V115:W118"/>
    <mergeCell ref="AL111:AN114"/>
    <mergeCell ref="AL115:AN118"/>
    <mergeCell ref="AL119:AN122"/>
    <mergeCell ref="X111:Z114"/>
    <mergeCell ref="X115:Z118"/>
    <mergeCell ref="X119:Z122"/>
    <mergeCell ref="AF111:AF114"/>
    <mergeCell ref="AG111:AG114"/>
    <mergeCell ref="AH111:AH114"/>
    <mergeCell ref="AI111:AI114"/>
    <mergeCell ref="AJ111:AK114"/>
    <mergeCell ref="AF115:AF118"/>
    <mergeCell ref="AG115:AG118"/>
    <mergeCell ref="AH115:AH118"/>
    <mergeCell ref="AI115:AI118"/>
    <mergeCell ref="AJ115:AK118"/>
    <mergeCell ref="AF119:AF122"/>
    <mergeCell ref="AG119:AG122"/>
    <mergeCell ref="AH119:AH122"/>
    <mergeCell ref="AI119:AI122"/>
    <mergeCell ref="AJ119:AK122"/>
    <mergeCell ref="AY107:AY110"/>
    <mergeCell ref="AZ107:AZ110"/>
    <mergeCell ref="AY111:AY114"/>
    <mergeCell ref="AZ111:AZ114"/>
    <mergeCell ref="AY115:AY118"/>
    <mergeCell ref="AZ115:AZ118"/>
    <mergeCell ref="AY119:AY122"/>
    <mergeCell ref="AZ119:AZ122"/>
    <mergeCell ref="AY87:AY90"/>
    <mergeCell ref="AZ87:AZ90"/>
    <mergeCell ref="AY91:AY94"/>
    <mergeCell ref="AZ91:AZ94"/>
    <mergeCell ref="AY95:AY98"/>
    <mergeCell ref="AZ95:AZ98"/>
    <mergeCell ref="AZ75:AZ78"/>
    <mergeCell ref="AY79:AY82"/>
    <mergeCell ref="AZ79:AZ82"/>
    <mergeCell ref="AY83:AY86"/>
    <mergeCell ref="AZ83:AZ86"/>
    <mergeCell ref="AY99:AY102"/>
    <mergeCell ref="AZ99:AZ102"/>
    <mergeCell ref="AY103:AY106"/>
    <mergeCell ref="AZ103:AZ106"/>
    <mergeCell ref="AA99:AE102"/>
    <mergeCell ref="AO47:AS50"/>
    <mergeCell ref="AO51:AS54"/>
    <mergeCell ref="AO55:AS58"/>
    <mergeCell ref="AO59:AS62"/>
    <mergeCell ref="AO63:AS66"/>
    <mergeCell ref="AO67:AS70"/>
    <mergeCell ref="AO71:AS74"/>
    <mergeCell ref="AY63:AY66"/>
    <mergeCell ref="AY67:AY70"/>
    <mergeCell ref="AY71:AY74"/>
    <mergeCell ref="AY75:AY78"/>
    <mergeCell ref="AF95:AF98"/>
    <mergeCell ref="AG95:AG98"/>
    <mergeCell ref="AH95:AH98"/>
    <mergeCell ref="AI95:AI98"/>
    <mergeCell ref="AJ95:AK98"/>
    <mergeCell ref="AL95:AN98"/>
    <mergeCell ref="AF99:AF102"/>
    <mergeCell ref="AG99:AG102"/>
    <mergeCell ref="AH99:AH102"/>
    <mergeCell ref="AI99:AI102"/>
    <mergeCell ref="AJ99:AK102"/>
    <mergeCell ref="AL99:AN102"/>
    <mergeCell ref="AA71:AE74"/>
    <mergeCell ref="AY47:AY50"/>
    <mergeCell ref="AZ47:AZ50"/>
    <mergeCell ref="AY51:AY54"/>
    <mergeCell ref="AZ51:AZ54"/>
    <mergeCell ref="AY55:AY58"/>
    <mergeCell ref="AZ55:AZ58"/>
    <mergeCell ref="AY59:AY62"/>
    <mergeCell ref="AZ59:AZ62"/>
    <mergeCell ref="AZ63:AZ66"/>
    <mergeCell ref="AZ67:AZ70"/>
    <mergeCell ref="AZ71:AZ74"/>
    <mergeCell ref="AF71:AF74"/>
    <mergeCell ref="AG71:AG74"/>
    <mergeCell ref="AH71:AH74"/>
    <mergeCell ref="AI71:AI74"/>
    <mergeCell ref="AJ71:AK74"/>
    <mergeCell ref="AL71:AN74"/>
    <mergeCell ref="AL51:AN54"/>
    <mergeCell ref="AF55:AF58"/>
    <mergeCell ref="AG55:AG58"/>
    <mergeCell ref="AH55:AH58"/>
    <mergeCell ref="AI55:AI58"/>
    <mergeCell ref="AJ55:AK58"/>
    <mergeCell ref="M111:Q118"/>
    <mergeCell ref="M38:Q42"/>
    <mergeCell ref="M43:Q46"/>
    <mergeCell ref="M47:Q50"/>
    <mergeCell ref="M51:Q54"/>
    <mergeCell ref="M55:Q58"/>
    <mergeCell ref="M59:Q62"/>
    <mergeCell ref="M63:Q66"/>
    <mergeCell ref="M67:Q70"/>
    <mergeCell ref="M71:Q74"/>
    <mergeCell ref="M75:Q78"/>
    <mergeCell ref="M79:Q82"/>
    <mergeCell ref="M83:Q86"/>
    <mergeCell ref="M87:Q90"/>
    <mergeCell ref="AO111:AS114"/>
    <mergeCell ref="AO115:AS118"/>
    <mergeCell ref="AO119:AS122"/>
    <mergeCell ref="AO123:AS130"/>
    <mergeCell ref="R123:Z130"/>
    <mergeCell ref="AF123:AN130"/>
    <mergeCell ref="AO75:AS78"/>
    <mergeCell ref="AO79:AS82"/>
    <mergeCell ref="AO83:AS86"/>
    <mergeCell ref="AO87:AS90"/>
    <mergeCell ref="AO91:AS94"/>
    <mergeCell ref="AO95:AS98"/>
    <mergeCell ref="AO99:AS102"/>
    <mergeCell ref="AO103:AS106"/>
    <mergeCell ref="AO107:AS110"/>
    <mergeCell ref="AA75:AE78"/>
    <mergeCell ref="AA79:AE82"/>
    <mergeCell ref="AA83:AE86"/>
    <mergeCell ref="AA87:AE90"/>
    <mergeCell ref="AA91:AE94"/>
    <mergeCell ref="AA95:AE98"/>
    <mergeCell ref="AA111:AE114"/>
    <mergeCell ref="AA115:AE118"/>
    <mergeCell ref="AA119:AE122"/>
    <mergeCell ref="A111:L118"/>
    <mergeCell ref="J43:L46"/>
    <mergeCell ref="J47:L50"/>
    <mergeCell ref="J51:L54"/>
    <mergeCell ref="J55:L58"/>
    <mergeCell ref="J59:L62"/>
    <mergeCell ref="J63:L66"/>
    <mergeCell ref="J67:L70"/>
    <mergeCell ref="J71:L74"/>
    <mergeCell ref="J75:L78"/>
    <mergeCell ref="A47:A50"/>
    <mergeCell ref="B47:B50"/>
    <mergeCell ref="C47:C50"/>
    <mergeCell ref="D47:D50"/>
    <mergeCell ref="E47:F50"/>
    <mergeCell ref="G47:I50"/>
    <mergeCell ref="A55:A58"/>
    <mergeCell ref="B55:B58"/>
    <mergeCell ref="C55:C58"/>
    <mergeCell ref="D55:D58"/>
    <mergeCell ref="E55:F58"/>
    <mergeCell ref="G55:I58"/>
    <mergeCell ref="A51:A54"/>
    <mergeCell ref="B51:B54"/>
    <mergeCell ref="I2:AK2"/>
    <mergeCell ref="J79:L82"/>
    <mergeCell ref="J83:L86"/>
    <mergeCell ref="J87:L90"/>
    <mergeCell ref="J91:L94"/>
    <mergeCell ref="J95:L98"/>
    <mergeCell ref="J99:L102"/>
    <mergeCell ref="J103:L106"/>
    <mergeCell ref="J107:L110"/>
    <mergeCell ref="M91:Q94"/>
    <mergeCell ref="M95:Q98"/>
    <mergeCell ref="M99:Q102"/>
    <mergeCell ref="M103:Q106"/>
    <mergeCell ref="M107:Q110"/>
    <mergeCell ref="AA103:AE106"/>
    <mergeCell ref="AA107:AE110"/>
    <mergeCell ref="AA38:AE42"/>
    <mergeCell ref="AA43:AE46"/>
    <mergeCell ref="AA47:AE50"/>
    <mergeCell ref="AA51:AE54"/>
    <mergeCell ref="AA55:AE58"/>
    <mergeCell ref="AA59:AE62"/>
    <mergeCell ref="AA63:AE66"/>
    <mergeCell ref="AA67:AE70"/>
  </mergeCells>
  <phoneticPr fontId="2"/>
  <dataValidations count="3">
    <dataValidation type="list" allowBlank="1" showInputMessage="1" showErrorMessage="1" sqref="AL43:AN122 X43:Z122" xr:uid="{1E34DA1D-71BA-4779-ADBB-1A1F587B27EF}">
      <formula1>"△,定,×,－"</formula1>
    </dataValidation>
    <dataValidation type="list" allowBlank="1" showInputMessage="1" showErrorMessage="1" sqref="G43:I110" xr:uid="{96EA17D7-39C8-4819-83ED-CBA41FE25435}">
      <formula1>"○,定,×,－"</formula1>
    </dataValidation>
    <dataValidation type="whole" operator="greaterThan" allowBlank="1" showInputMessage="1" showErrorMessage="1" sqref="AA12:AM12" xr:uid="{89EE8953-00F4-441D-9F34-096DC7A83AC1}">
      <formula1>0</formula1>
    </dataValidation>
  </dataValidations>
  <pageMargins left="0.70866141732283472" right="0.70866141732283472" top="0.74803149606299213" bottom="0.74803149606299213" header="0.31496062992125984" footer="0.31496062992125984"/>
  <pageSetup paperSize="9"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JZylG/4wbpS5zS3tA7M/z12UgdAFr5TZkeTDwNAeK//B2TYZvovox4oBfvckCoI25Q3fXwQx9C6yXUOZ3cuGYA==" saltValue="JtuAFB4kKGHBzhEpNH9/2Q==" spinCount="100000" sheet="1" objects="1" scenarios="1"/>
  <mergeCells count="533">
    <mergeCell ref="P2:T3"/>
    <mergeCell ref="U2:AC3"/>
    <mergeCell ref="AD2:AH3"/>
    <mergeCell ref="AI2:AQ3"/>
    <mergeCell ref="AD167:AI170"/>
    <mergeCell ref="L167:Q170"/>
    <mergeCell ref="X167:AC170"/>
    <mergeCell ref="C167:C170"/>
    <mergeCell ref="C163:C166"/>
    <mergeCell ref="D163:D166"/>
    <mergeCell ref="E163:E166"/>
    <mergeCell ref="F163:F166"/>
    <mergeCell ref="G163:H166"/>
    <mergeCell ref="X163:AC166"/>
    <mergeCell ref="D167:D170"/>
    <mergeCell ref="E167:E170"/>
    <mergeCell ref="F167:F170"/>
    <mergeCell ref="G167:H170"/>
    <mergeCell ref="I167:K170"/>
    <mergeCell ref="AD163:AI166"/>
    <mergeCell ref="I163:K166"/>
    <mergeCell ref="L163:Q166"/>
    <mergeCell ref="R163:W166"/>
    <mergeCell ref="R167:W170"/>
    <mergeCell ref="C3:M3"/>
    <mergeCell ref="C4:M5"/>
    <mergeCell ref="X151:AC154"/>
    <mergeCell ref="C147:C150"/>
    <mergeCell ref="D147:D150"/>
    <mergeCell ref="E147:E150"/>
    <mergeCell ref="F147:F150"/>
    <mergeCell ref="G147:H150"/>
    <mergeCell ref="L143:Q146"/>
    <mergeCell ref="C143:C146"/>
    <mergeCell ref="D143:D146"/>
    <mergeCell ref="E143:E146"/>
    <mergeCell ref="F143:F146"/>
    <mergeCell ref="L151:Q154"/>
    <mergeCell ref="C151:C154"/>
    <mergeCell ref="D151:D154"/>
    <mergeCell ref="E151:E154"/>
    <mergeCell ref="F151:F154"/>
    <mergeCell ref="G143:H146"/>
    <mergeCell ref="I143:K146"/>
    <mergeCell ref="R143:W146"/>
    <mergeCell ref="R147:W150"/>
    <mergeCell ref="G151:H154"/>
    <mergeCell ref="I151:K154"/>
    <mergeCell ref="AD159:AI162"/>
    <mergeCell ref="X159:AC162"/>
    <mergeCell ref="G159:H162"/>
    <mergeCell ref="I159:K162"/>
    <mergeCell ref="R159:W162"/>
    <mergeCell ref="C155:C158"/>
    <mergeCell ref="D155:D158"/>
    <mergeCell ref="E155:E158"/>
    <mergeCell ref="F155:F158"/>
    <mergeCell ref="G155:H158"/>
    <mergeCell ref="AD155:AI158"/>
    <mergeCell ref="I155:K158"/>
    <mergeCell ref="L155:Q158"/>
    <mergeCell ref="X155:AC158"/>
    <mergeCell ref="E159:E162"/>
    <mergeCell ref="F159:F162"/>
    <mergeCell ref="R155:W158"/>
    <mergeCell ref="L159:Q162"/>
    <mergeCell ref="C159:C162"/>
    <mergeCell ref="D159:D162"/>
    <mergeCell ref="R151:W154"/>
    <mergeCell ref="AD139:AI142"/>
    <mergeCell ref="I139:K142"/>
    <mergeCell ref="L139:Q142"/>
    <mergeCell ref="X139:AC142"/>
    <mergeCell ref="AD147:AI150"/>
    <mergeCell ref="I147:K150"/>
    <mergeCell ref="L147:Q150"/>
    <mergeCell ref="X147:AC150"/>
    <mergeCell ref="AD143:AI146"/>
    <mergeCell ref="X143:AC146"/>
    <mergeCell ref="AD151:AI154"/>
    <mergeCell ref="AD135:AI138"/>
    <mergeCell ref="X135:AC138"/>
    <mergeCell ref="C139:C142"/>
    <mergeCell ref="D139:D142"/>
    <mergeCell ref="E139:E142"/>
    <mergeCell ref="F139:F142"/>
    <mergeCell ref="G139:H142"/>
    <mergeCell ref="L135:Q138"/>
    <mergeCell ref="C135:C138"/>
    <mergeCell ref="D135:D138"/>
    <mergeCell ref="E135:E138"/>
    <mergeCell ref="F135:F138"/>
    <mergeCell ref="G135:H138"/>
    <mergeCell ref="I135:K138"/>
    <mergeCell ref="R135:W138"/>
    <mergeCell ref="R139:W142"/>
    <mergeCell ref="AD131:AI134"/>
    <mergeCell ref="I131:K134"/>
    <mergeCell ref="L131:Q134"/>
    <mergeCell ref="X131:AC134"/>
    <mergeCell ref="AD127:AI130"/>
    <mergeCell ref="X127:AC130"/>
    <mergeCell ref="C131:C134"/>
    <mergeCell ref="D131:D134"/>
    <mergeCell ref="E131:E134"/>
    <mergeCell ref="F131:F134"/>
    <mergeCell ref="G131:H134"/>
    <mergeCell ref="L127:Q130"/>
    <mergeCell ref="C127:C130"/>
    <mergeCell ref="D127:D130"/>
    <mergeCell ref="E127:E130"/>
    <mergeCell ref="F127:F130"/>
    <mergeCell ref="G127:H130"/>
    <mergeCell ref="I127:K130"/>
    <mergeCell ref="R127:W130"/>
    <mergeCell ref="R131:W134"/>
    <mergeCell ref="AD123:AI126"/>
    <mergeCell ref="I123:K126"/>
    <mergeCell ref="L123:Q126"/>
    <mergeCell ref="X123:AC126"/>
    <mergeCell ref="AD119:AI122"/>
    <mergeCell ref="X119:AC122"/>
    <mergeCell ref="C123:C126"/>
    <mergeCell ref="D123:D126"/>
    <mergeCell ref="E123:E126"/>
    <mergeCell ref="F123:F126"/>
    <mergeCell ref="G123:H126"/>
    <mergeCell ref="L119:Q122"/>
    <mergeCell ref="C119:C122"/>
    <mergeCell ref="D119:D122"/>
    <mergeCell ref="E119:E122"/>
    <mergeCell ref="F119:F122"/>
    <mergeCell ref="G119:H122"/>
    <mergeCell ref="I119:K122"/>
    <mergeCell ref="R119:W122"/>
    <mergeCell ref="R123:W126"/>
    <mergeCell ref="AD115:AI118"/>
    <mergeCell ref="I115:K118"/>
    <mergeCell ref="L115:Q118"/>
    <mergeCell ref="X115:AC118"/>
    <mergeCell ref="AD111:AI114"/>
    <mergeCell ref="X111:AC114"/>
    <mergeCell ref="C115:C118"/>
    <mergeCell ref="D115:D118"/>
    <mergeCell ref="E115:E118"/>
    <mergeCell ref="F115:F118"/>
    <mergeCell ref="G115:H118"/>
    <mergeCell ref="L111:Q114"/>
    <mergeCell ref="C111:C114"/>
    <mergeCell ref="D111:D114"/>
    <mergeCell ref="E111:E114"/>
    <mergeCell ref="F111:F114"/>
    <mergeCell ref="G111:H114"/>
    <mergeCell ref="I111:K114"/>
    <mergeCell ref="R111:W114"/>
    <mergeCell ref="R115:W118"/>
    <mergeCell ref="AD107:AI110"/>
    <mergeCell ref="I107:K110"/>
    <mergeCell ref="L107:Q110"/>
    <mergeCell ref="X107:AC110"/>
    <mergeCell ref="AD103:AI106"/>
    <mergeCell ref="X103:AC106"/>
    <mergeCell ref="C107:C110"/>
    <mergeCell ref="D107:D110"/>
    <mergeCell ref="E107:E110"/>
    <mergeCell ref="F107:F110"/>
    <mergeCell ref="G107:H110"/>
    <mergeCell ref="L103:Q106"/>
    <mergeCell ref="C103:C106"/>
    <mergeCell ref="D103:D106"/>
    <mergeCell ref="E103:E106"/>
    <mergeCell ref="F103:F106"/>
    <mergeCell ref="G103:H106"/>
    <mergeCell ref="I103:K106"/>
    <mergeCell ref="R103:W106"/>
    <mergeCell ref="R107:W110"/>
    <mergeCell ref="AD99:AI102"/>
    <mergeCell ref="I99:K102"/>
    <mergeCell ref="L99:Q102"/>
    <mergeCell ref="X99:AC102"/>
    <mergeCell ref="AD95:AI98"/>
    <mergeCell ref="X95:AC98"/>
    <mergeCell ref="C99:C102"/>
    <mergeCell ref="D99:D102"/>
    <mergeCell ref="E99:E102"/>
    <mergeCell ref="F99:F102"/>
    <mergeCell ref="G99:H102"/>
    <mergeCell ref="L95:Q98"/>
    <mergeCell ref="C95:C98"/>
    <mergeCell ref="D95:D98"/>
    <mergeCell ref="E95:E98"/>
    <mergeCell ref="F95:F98"/>
    <mergeCell ref="G95:H98"/>
    <mergeCell ref="I95:K98"/>
    <mergeCell ref="R95:W98"/>
    <mergeCell ref="R99:W102"/>
    <mergeCell ref="AD91:AI94"/>
    <mergeCell ref="I91:K94"/>
    <mergeCell ref="L91:Q94"/>
    <mergeCell ref="X91:AC94"/>
    <mergeCell ref="AD87:AI90"/>
    <mergeCell ref="X87:AC90"/>
    <mergeCell ref="C91:C94"/>
    <mergeCell ref="D91:D94"/>
    <mergeCell ref="E91:E94"/>
    <mergeCell ref="F91:F94"/>
    <mergeCell ref="G91:H94"/>
    <mergeCell ref="L87:Q90"/>
    <mergeCell ref="C87:C90"/>
    <mergeCell ref="D87:D90"/>
    <mergeCell ref="E87:E90"/>
    <mergeCell ref="F87:F90"/>
    <mergeCell ref="G87:H90"/>
    <mergeCell ref="I87:K90"/>
    <mergeCell ref="R87:W90"/>
    <mergeCell ref="R91:W94"/>
    <mergeCell ref="AD83:AI86"/>
    <mergeCell ref="I83:K86"/>
    <mergeCell ref="L83:Q86"/>
    <mergeCell ref="X83:AC86"/>
    <mergeCell ref="AD79:AI82"/>
    <mergeCell ref="X79:AC82"/>
    <mergeCell ref="C83:C86"/>
    <mergeCell ref="D83:D86"/>
    <mergeCell ref="E83:E86"/>
    <mergeCell ref="F83:F86"/>
    <mergeCell ref="G83:H86"/>
    <mergeCell ref="L79:Q82"/>
    <mergeCell ref="C79:C82"/>
    <mergeCell ref="D79:D82"/>
    <mergeCell ref="E79:E82"/>
    <mergeCell ref="F79:F82"/>
    <mergeCell ref="G79:H82"/>
    <mergeCell ref="I79:K82"/>
    <mergeCell ref="R79:W82"/>
    <mergeCell ref="R83:W86"/>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AD67:AI70"/>
    <mergeCell ref="I67:K70"/>
    <mergeCell ref="L67:Q70"/>
    <mergeCell ref="X67:AC70"/>
    <mergeCell ref="AD63:AI66"/>
    <mergeCell ref="X63:AC66"/>
    <mergeCell ref="C67:C70"/>
    <mergeCell ref="D67:D70"/>
    <mergeCell ref="E67:E70"/>
    <mergeCell ref="F67:F70"/>
    <mergeCell ref="G67:H70"/>
    <mergeCell ref="L63:Q66"/>
    <mergeCell ref="C63:C66"/>
    <mergeCell ref="D63:D66"/>
    <mergeCell ref="E63:E66"/>
    <mergeCell ref="F63:F66"/>
    <mergeCell ref="G63:H66"/>
    <mergeCell ref="I63:K66"/>
    <mergeCell ref="R63:W66"/>
    <mergeCell ref="R67:W70"/>
    <mergeCell ref="AD59:AI62"/>
    <mergeCell ref="I59:K62"/>
    <mergeCell ref="L59:Q62"/>
    <mergeCell ref="X59:AC62"/>
    <mergeCell ref="AD55:AI58"/>
    <mergeCell ref="X55:AC58"/>
    <mergeCell ref="C59:C62"/>
    <mergeCell ref="D59:D62"/>
    <mergeCell ref="E59:E62"/>
    <mergeCell ref="F59:F62"/>
    <mergeCell ref="G59:H62"/>
    <mergeCell ref="L55:Q58"/>
    <mergeCell ref="C55:C58"/>
    <mergeCell ref="D55:D58"/>
    <mergeCell ref="E55:E58"/>
    <mergeCell ref="F55:F58"/>
    <mergeCell ref="G55:H58"/>
    <mergeCell ref="I55:K58"/>
    <mergeCell ref="R55:W58"/>
    <mergeCell ref="R59:W62"/>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35:AI38"/>
    <mergeCell ref="I35:K38"/>
    <mergeCell ref="L35:Q38"/>
    <mergeCell ref="X35:AC38"/>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C27:C30"/>
    <mergeCell ref="D27:D30"/>
    <mergeCell ref="E27:E30"/>
    <mergeCell ref="F27:F30"/>
    <mergeCell ref="G27:H30"/>
    <mergeCell ref="L23:Q26"/>
    <mergeCell ref="C23:C26"/>
    <mergeCell ref="D23:D26"/>
    <mergeCell ref="E23:E26"/>
    <mergeCell ref="F23:F26"/>
    <mergeCell ref="G23:H26"/>
    <mergeCell ref="I23:K26"/>
    <mergeCell ref="E15:E18"/>
    <mergeCell ref="F15:F18"/>
    <mergeCell ref="G15:H18"/>
    <mergeCell ref="I15:K18"/>
    <mergeCell ref="R15:W18"/>
    <mergeCell ref="R19:W22"/>
    <mergeCell ref="AD27:AI30"/>
    <mergeCell ref="I27:K30"/>
    <mergeCell ref="L27:Q30"/>
    <mergeCell ref="X27:AC30"/>
    <mergeCell ref="AD23:AI26"/>
    <mergeCell ref="X23:AC26"/>
    <mergeCell ref="R23:W26"/>
    <mergeCell ref="R27:W30"/>
    <mergeCell ref="R11:W14"/>
    <mergeCell ref="AD19:AI22"/>
    <mergeCell ref="I19:K22"/>
    <mergeCell ref="L19:Q22"/>
    <mergeCell ref="X19:AC22"/>
    <mergeCell ref="AD15:AI18"/>
    <mergeCell ref="X15:AC1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AU59:AU62"/>
    <mergeCell ref="AV59:AV62"/>
    <mergeCell ref="AU63:AU66"/>
    <mergeCell ref="AV63:AV66"/>
    <mergeCell ref="AU27:AU30"/>
    <mergeCell ref="AV27:AV30"/>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AU11:AU14"/>
    <mergeCell ref="AV11:AV14"/>
    <mergeCell ref="AU15:AU18"/>
    <mergeCell ref="AV55:AV58"/>
    <mergeCell ref="AV15:AV18"/>
    <mergeCell ref="AU19:AU22"/>
    <mergeCell ref="AV19:AV22"/>
    <mergeCell ref="AU23:AU26"/>
    <mergeCell ref="AV23:AV26"/>
    <mergeCell ref="AU67:AU70"/>
    <mergeCell ref="AV67:AV70"/>
    <mergeCell ref="AU71:AU74"/>
    <mergeCell ref="AV71:AV74"/>
    <mergeCell ref="AU75:AU78"/>
    <mergeCell ref="AV75:AV78"/>
    <mergeCell ref="AU79:AU82"/>
    <mergeCell ref="AV79:AV82"/>
    <mergeCell ref="AU83:AU86"/>
    <mergeCell ref="AV83:AV86"/>
    <mergeCell ref="AV115:AV118"/>
    <mergeCell ref="AU119:AU122"/>
    <mergeCell ref="AV119:AV122"/>
    <mergeCell ref="AU123:AU126"/>
    <mergeCell ref="AV123:AV126"/>
    <mergeCell ref="AU87:AU90"/>
    <mergeCell ref="AV87:AV90"/>
    <mergeCell ref="AU91:AU94"/>
    <mergeCell ref="AV91:AV94"/>
    <mergeCell ref="AU95:AU98"/>
    <mergeCell ref="AV95:AV98"/>
    <mergeCell ref="AU99:AU102"/>
    <mergeCell ref="AV99:AV102"/>
    <mergeCell ref="AU103:AU106"/>
    <mergeCell ref="AV103:AV106"/>
    <mergeCell ref="AU147:AU150"/>
    <mergeCell ref="AV147:AV150"/>
    <mergeCell ref="AU151:AU154"/>
    <mergeCell ref="AV151:AV154"/>
    <mergeCell ref="AU155:AU158"/>
    <mergeCell ref="AV155:AV158"/>
    <mergeCell ref="AU159:AU162"/>
    <mergeCell ref="AV159:AV162"/>
    <mergeCell ref="AU163:AU166"/>
    <mergeCell ref="AV163:AV166"/>
    <mergeCell ref="C6:H10"/>
    <mergeCell ref="I6:K10"/>
    <mergeCell ref="L6:AC7"/>
    <mergeCell ref="AD6:AI10"/>
    <mergeCell ref="L8:Q10"/>
    <mergeCell ref="R8:W10"/>
    <mergeCell ref="X8:AC10"/>
    <mergeCell ref="AU167:AU170"/>
    <mergeCell ref="AV167:AV170"/>
    <mergeCell ref="AU127:AU130"/>
    <mergeCell ref="AV127:AV130"/>
    <mergeCell ref="AU131:AU134"/>
    <mergeCell ref="AV131:AV134"/>
    <mergeCell ref="AU135:AU138"/>
    <mergeCell ref="AV135:AV138"/>
    <mergeCell ref="AU139:AU142"/>
    <mergeCell ref="AV139:AV142"/>
    <mergeCell ref="AU143:AU146"/>
    <mergeCell ref="AV143:AV146"/>
    <mergeCell ref="AU107:AU110"/>
    <mergeCell ref="AV107:AV110"/>
    <mergeCell ref="AU111:AU114"/>
    <mergeCell ref="AV111:AV114"/>
    <mergeCell ref="AU115:AU118"/>
    <mergeCell ref="AT11:AT14"/>
    <mergeCell ref="AT15:AT18"/>
    <mergeCell ref="AT19:AT22"/>
    <mergeCell ref="AT23:AT26"/>
    <mergeCell ref="AT27:AT30"/>
    <mergeCell ref="AT31:AT34"/>
    <mergeCell ref="AT35:AT38"/>
    <mergeCell ref="AT39:AT42"/>
    <mergeCell ref="AT43:AT46"/>
    <mergeCell ref="AT47:AT50"/>
    <mergeCell ref="AT51:AT54"/>
    <mergeCell ref="AT55:AT58"/>
    <mergeCell ref="AT59:AT62"/>
    <mergeCell ref="AT63:AT66"/>
    <mergeCell ref="AT67:AT70"/>
    <mergeCell ref="AT71:AT74"/>
    <mergeCell ref="AT75:AT78"/>
    <mergeCell ref="AT79:AT82"/>
    <mergeCell ref="AT83:AT86"/>
    <mergeCell ref="AT87:AT90"/>
    <mergeCell ref="AT91:AT94"/>
    <mergeCell ref="AT95:AT98"/>
    <mergeCell ref="AT99:AT102"/>
    <mergeCell ref="AT103:AT106"/>
    <mergeCell ref="AT107:AT110"/>
    <mergeCell ref="AT111:AT114"/>
    <mergeCell ref="AT115:AT118"/>
    <mergeCell ref="AT155:AT158"/>
    <mergeCell ref="AT159:AT162"/>
    <mergeCell ref="AT163:AT166"/>
    <mergeCell ref="AT167:AT170"/>
    <mergeCell ref="AT119:AT122"/>
    <mergeCell ref="AT123:AT126"/>
    <mergeCell ref="AT127:AT130"/>
    <mergeCell ref="AT131:AT134"/>
    <mergeCell ref="AT135:AT138"/>
    <mergeCell ref="AT139:AT142"/>
    <mergeCell ref="AT143:AT146"/>
    <mergeCell ref="AT147:AT150"/>
    <mergeCell ref="AT151:AT154"/>
  </mergeCells>
  <phoneticPr fontId="2"/>
  <conditionalFormatting sqref="L11:Q170">
    <cfRule type="expression" dxfId="119" priority="2">
      <formula>IF(I11="－",TRUE)</formula>
    </cfRule>
    <cfRule type="expression" dxfId="118" priority="7">
      <formula>IF(I11="定",TRUE)</formula>
    </cfRule>
    <cfRule type="expression" dxfId="117" priority="8">
      <formula>IF(I11="×",TRUE)</formula>
    </cfRule>
  </conditionalFormatting>
  <conditionalFormatting sqref="R11:W170">
    <cfRule type="expression" dxfId="116" priority="1">
      <formula>IF(I11="－",TRUE)</formula>
    </cfRule>
    <cfRule type="expression" dxfId="115" priority="5">
      <formula>IF(I11="定",TRUE)</formula>
    </cfRule>
    <cfRule type="expression" dxfId="114" priority="6">
      <formula>IF(I11="×",TRUE)</formula>
    </cfRule>
  </conditionalFormatting>
  <dataValidations count="2">
    <dataValidation type="whole" operator="greaterThanOrEqual" allowBlank="1" showInputMessage="1" showErrorMessage="1" sqref="L11:Q170" xr:uid="{CE6349E3-D6F9-4A17-A359-69B7A0E0E580}">
      <formula1>R11</formula1>
    </dataValidation>
    <dataValidation type="whole" operator="lessThanOrEqual" allowBlank="1" showInputMessage="1" showErrorMessage="1" sqref="R11:W170" xr:uid="{F77465A6-CFF2-41F4-92EA-25829120E0FF}">
      <formula1>L11</formula1>
    </dataValidation>
  </dataValidations>
  <pageMargins left="0.7" right="0.7" top="0.75" bottom="0.75" header="0.3" footer="0.3"/>
  <pageSetup paperSize="9" scale="38"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AFB2-B2B1-4409-9FFC-CAED69E889F0}">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GN+b/gJxfb5vtPzT1V8Nv3QZTaYXWSwkK6MMV7tjmRBETexKn0lHclykkT2lcQYXNlIoB5kXfImDIye25uhjhA==" saltValue="5Y+cRz8TNcTH1j5N5yGlSg=="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L11:Q170">
    <cfRule type="expression" dxfId="113" priority="2">
      <formula>IF(I11="－",TRUE)</formula>
    </cfRule>
    <cfRule type="expression" dxfId="112" priority="5">
      <formula>IF(I11="定",TRUE)</formula>
    </cfRule>
    <cfRule type="expression" dxfId="111" priority="6">
      <formula>IF(I11="×",TRUE)</formula>
    </cfRule>
  </conditionalFormatting>
  <conditionalFormatting sqref="R11:W170">
    <cfRule type="expression" dxfId="110" priority="1">
      <formula>IF(I11="－",TRUE)</formula>
    </cfRule>
    <cfRule type="expression" dxfId="109" priority="3">
      <formula>IF(I11="定",TRUE)</formula>
    </cfRule>
    <cfRule type="expression" dxfId="108" priority="4">
      <formula>IF(I11="×",TRUE)</formula>
    </cfRule>
  </conditionalFormatting>
  <dataValidations count="2">
    <dataValidation type="whole" operator="lessThanOrEqual" allowBlank="1" showInputMessage="1" showErrorMessage="1" sqref="R11:W170" xr:uid="{112CF7D9-ABF0-46C5-807F-D94FD0FAAAA0}">
      <formula1>L11</formula1>
    </dataValidation>
    <dataValidation type="whole" operator="greaterThanOrEqual" allowBlank="1" showInputMessage="1" showErrorMessage="1" sqref="L11:Q170" xr:uid="{2B6B1726-1BED-4278-870E-8C518746D639}">
      <formula1>R11</formula1>
    </dataValidation>
  </dataValidations>
  <pageMargins left="0.7" right="0.7" top="0.75" bottom="0.75" header="0.3" footer="0.3"/>
  <pageSetup paperSize="9" scale="38"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630E0-A332-4FDC-8A70-43687EAB3343}">
  <sheetPr>
    <pageSetUpPr fitToPage="1"/>
  </sheetPr>
  <dimension ref="C2:AZ171"/>
  <sheetViews>
    <sheetView view="pageBreakPreview" zoomScale="60" zoomScaleNormal="100" workbookViewId="0">
      <selection activeCell="L39" sqref="L39:Q42"/>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6JK49viKyw0zROGUFYA89vUN9UtCbfBOH/iuTtzNYErYv8bjkNG0VIsVeuoVrvsuegP9AhggiLROenFlkTcTAA==" saltValue="r7S5U1FPTUbsQsirF9iALA=="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107" priority="4">
      <formula>IF(I11="－",TRUE)</formula>
    </cfRule>
    <cfRule type="expression" dxfId="106" priority="6">
      <formula>IF(I11="定",TRUE)</formula>
    </cfRule>
    <cfRule type="expression" dxfId="105" priority="7">
      <formula>IF(I11="×",TRUE)</formula>
    </cfRule>
  </conditionalFormatting>
  <conditionalFormatting sqref="L11:Q170">
    <cfRule type="expression" dxfId="104" priority="1">
      <formula>IF(I11="－",TRUE)</formula>
    </cfRule>
    <cfRule type="expression" dxfId="103" priority="2">
      <formula>IF(I11="定",TRUE)</formula>
    </cfRule>
    <cfRule type="expression" dxfId="102" priority="3">
      <formula>IF(I11="×",TRUE)</formula>
    </cfRule>
  </conditionalFormatting>
  <dataValidations count="2">
    <dataValidation type="whole" operator="lessThanOrEqual" allowBlank="1" showInputMessage="1" showErrorMessage="1" sqref="R11:W170" xr:uid="{EDA8FBFA-0AD7-4B05-B5D6-589E39D3D718}">
      <formula1>L11</formula1>
    </dataValidation>
    <dataValidation type="whole" operator="greaterThanOrEqual" allowBlank="1" showInputMessage="1" showErrorMessage="1" sqref="L11:Q170" xr:uid="{E5641178-D0DD-4566-9667-160248A1ED53}">
      <formula1>R11</formula1>
    </dataValidation>
  </dataValidations>
  <pageMargins left="0.7" right="0.7" top="0.75" bottom="0.75" header="0.3" footer="0.3"/>
  <pageSetup paperSize="9" scale="38"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29B59-A9AE-4279-B8FD-EA71B491F253}">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9T9SxpWGko34V7KFJbPTrfNIuk6Y9gIVN87VOaaDnhYRj8w7S8zMsvtymfOiedVNbgBEcwbOCcgBo4FqvnT/Zw==" saltValue="ixAVd90KNMxJUDYxmX+zAg=="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101" priority="4">
      <formula>IF(I11="－",TRUE)</formula>
    </cfRule>
    <cfRule type="expression" dxfId="100" priority="6">
      <formula>IF(I11="定",TRUE)</formula>
    </cfRule>
    <cfRule type="expression" dxfId="99" priority="7">
      <formula>IF(I11="×",TRUE)</formula>
    </cfRule>
  </conditionalFormatting>
  <conditionalFormatting sqref="L11:Q170">
    <cfRule type="expression" dxfId="98" priority="1">
      <formula>IF(I11="－",TRUE)</formula>
    </cfRule>
    <cfRule type="expression" dxfId="97" priority="2">
      <formula>IF(I11="定",TRUE)</formula>
    </cfRule>
    <cfRule type="expression" dxfId="96" priority="3">
      <formula>IF(I11="×",TRUE)</formula>
    </cfRule>
  </conditionalFormatting>
  <dataValidations count="2">
    <dataValidation type="whole" operator="lessThanOrEqual" allowBlank="1" showInputMessage="1" showErrorMessage="1" sqref="R11:W170" xr:uid="{B4B45746-FC1C-4AB3-A516-F870932F4BF9}">
      <formula1>L11</formula1>
    </dataValidation>
    <dataValidation type="whole" operator="greaterThanOrEqual" allowBlank="1" showInputMessage="1" showErrorMessage="1" sqref="L11:Q170" xr:uid="{CAD7E6FE-1CE8-474B-B9DE-23B2CA799FD0}">
      <formula1>R11</formula1>
    </dataValidation>
  </dataValidations>
  <pageMargins left="0.7" right="0.7" top="0.75" bottom="0.75" header="0.3" footer="0.3"/>
  <pageSetup paperSize="9" scale="38"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AB0FC-3CA5-467E-8CDE-210DFD7DF34C}">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61" t="str">
        <f>IF(AND(L11&gt;0,R11&gt;0,L11&gt;=R11),R11/L11,"-")</f>
        <v>-</v>
      </c>
      <c r="Y11" s="262"/>
      <c r="Z11" s="262"/>
      <c r="AA11" s="262"/>
      <c r="AB11" s="262"/>
      <c r="AC11" s="263"/>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61" t="str">
        <f t="shared" ref="X95" si="59">IF(AND(L95&gt;0,R95&gt;0,L95&gt;=R95),R95/L95,"-")</f>
        <v>-</v>
      </c>
      <c r="Y95" s="262"/>
      <c r="Z95" s="262"/>
      <c r="AA95" s="262"/>
      <c r="AB95" s="262"/>
      <c r="AC95" s="263"/>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61" t="str">
        <f t="shared" ref="X99" si="62">IF(AND(L99&gt;0,R99&gt;0,L99&gt;=R99),R99/L99,"-")</f>
        <v>-</v>
      </c>
      <c r="Y99" s="262"/>
      <c r="Z99" s="262"/>
      <c r="AA99" s="262"/>
      <c r="AB99" s="262"/>
      <c r="AC99" s="263"/>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61" t="str">
        <f t="shared" ref="X103" si="65">IF(AND(L103&gt;0,R103&gt;0,L103&gt;=R103),R103/L103,"-")</f>
        <v>-</v>
      </c>
      <c r="Y103" s="262"/>
      <c r="Z103" s="262"/>
      <c r="AA103" s="262"/>
      <c r="AB103" s="262"/>
      <c r="AC103" s="263"/>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61" t="str">
        <f t="shared" ref="X107" si="68">IF(AND(L107&gt;0,R107&gt;0,L107&gt;=R107),R107/L107,"-")</f>
        <v>-</v>
      </c>
      <c r="Y107" s="262"/>
      <c r="Z107" s="262"/>
      <c r="AA107" s="262"/>
      <c r="AB107" s="262"/>
      <c r="AC107" s="263"/>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61" t="str">
        <f t="shared" ref="X111" si="71">IF(AND(L111&gt;0,R111&gt;0,L111&gt;=R111),R111/L111,"-")</f>
        <v>-</v>
      </c>
      <c r="Y111" s="262"/>
      <c r="Z111" s="262"/>
      <c r="AA111" s="262"/>
      <c r="AB111" s="262"/>
      <c r="AC111" s="263"/>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61" t="str">
        <f t="shared" ref="X115" si="74">IF(AND(L115&gt;0,R115&gt;0,L115&gt;=R115),R115/L115,"-")</f>
        <v>-</v>
      </c>
      <c r="Y115" s="262"/>
      <c r="Z115" s="262"/>
      <c r="AA115" s="262"/>
      <c r="AB115" s="262"/>
      <c r="AC115" s="263"/>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61" t="str">
        <f t="shared" ref="X119" si="77">IF(AND(L119&gt;0,R119&gt;0,L119&gt;=R119),R119/L119,"-")</f>
        <v>-</v>
      </c>
      <c r="Y119" s="262"/>
      <c r="Z119" s="262"/>
      <c r="AA119" s="262"/>
      <c r="AB119" s="262"/>
      <c r="AC119" s="263"/>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61" t="str">
        <f t="shared" ref="X123" si="80">IF(AND(L123&gt;0,R123&gt;0,L123&gt;=R123),R123/L123,"-")</f>
        <v>-</v>
      </c>
      <c r="Y123" s="262"/>
      <c r="Z123" s="262"/>
      <c r="AA123" s="262"/>
      <c r="AB123" s="262"/>
      <c r="AC123" s="263"/>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61" t="str">
        <f t="shared" ref="X127" si="83">IF(AND(L127&gt;0,R127&gt;0,L127&gt;=R127),R127/L127,"-")</f>
        <v>-</v>
      </c>
      <c r="Y127" s="262"/>
      <c r="Z127" s="262"/>
      <c r="AA127" s="262"/>
      <c r="AB127" s="262"/>
      <c r="AC127" s="263"/>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61" t="str">
        <f t="shared" ref="X131" si="86">IF(AND(L131&gt;0,R131&gt;0,L131&gt;=R131),R131/L131,"-")</f>
        <v>-</v>
      </c>
      <c r="Y131" s="262"/>
      <c r="Z131" s="262"/>
      <c r="AA131" s="262"/>
      <c r="AB131" s="262"/>
      <c r="AC131" s="263"/>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61" t="str">
        <f t="shared" ref="X135" si="89">IF(AND(L135&gt;0,R135&gt;0,L135&gt;=R135),R135/L135,"-")</f>
        <v>-</v>
      </c>
      <c r="Y135" s="262"/>
      <c r="Z135" s="262"/>
      <c r="AA135" s="262"/>
      <c r="AB135" s="262"/>
      <c r="AC135" s="263"/>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61" t="str">
        <f t="shared" ref="X139" si="92">IF(AND(L139&gt;0,R139&gt;0,L139&gt;=R139),R139/L139,"-")</f>
        <v>-</v>
      </c>
      <c r="Y139" s="262"/>
      <c r="Z139" s="262"/>
      <c r="AA139" s="262"/>
      <c r="AB139" s="262"/>
      <c r="AC139" s="263"/>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61" t="str">
        <f t="shared" ref="X143" si="95">IF(AND(L143&gt;0,R143&gt;0,L143&gt;=R143),R143/L143,"-")</f>
        <v>-</v>
      </c>
      <c r="Y143" s="262"/>
      <c r="Z143" s="262"/>
      <c r="AA143" s="262"/>
      <c r="AB143" s="262"/>
      <c r="AC143" s="263"/>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61" t="str">
        <f t="shared" ref="X147" si="98">IF(AND(L147&gt;0,R147&gt;0,L147&gt;=R147),R147/L147,"-")</f>
        <v>-</v>
      </c>
      <c r="Y147" s="262"/>
      <c r="Z147" s="262"/>
      <c r="AA147" s="262"/>
      <c r="AB147" s="262"/>
      <c r="AC147" s="263"/>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61" t="str">
        <f t="shared" ref="X151" si="101">IF(AND(L151&gt;0,R151&gt;0,L151&gt;=R151),R151/L151,"-")</f>
        <v>-</v>
      </c>
      <c r="Y151" s="262"/>
      <c r="Z151" s="262"/>
      <c r="AA151" s="262"/>
      <c r="AB151" s="262"/>
      <c r="AC151" s="263"/>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61" t="str">
        <f t="shared" ref="X155" si="104">IF(AND(L155&gt;0,R155&gt;0,L155&gt;=R155),R155/L155,"-")</f>
        <v>-</v>
      </c>
      <c r="Y155" s="262"/>
      <c r="Z155" s="262"/>
      <c r="AA155" s="262"/>
      <c r="AB155" s="262"/>
      <c r="AC155" s="263"/>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61" t="str">
        <f t="shared" ref="X159" si="107">IF(AND(L159&gt;0,R159&gt;0,L159&gt;=R159),R159/L159,"-")</f>
        <v>-</v>
      </c>
      <c r="Y159" s="262"/>
      <c r="Z159" s="262"/>
      <c r="AA159" s="262"/>
      <c r="AB159" s="262"/>
      <c r="AC159" s="263"/>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61" t="str">
        <f t="shared" ref="X167" si="113">IF(AND(L167&gt;0,R167&gt;0,L167&gt;=R167),R167/L167,"-")</f>
        <v>-</v>
      </c>
      <c r="Y167" s="262"/>
      <c r="Z167" s="262"/>
      <c r="AA167" s="262"/>
      <c r="AB167" s="262"/>
      <c r="AC167" s="263"/>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OFzINE18g/3qdKwVO85SX6+ulmoi3AcquAsGfksG+dr0QEtZp4EOd9fbIyZDG8ZwBl2vhq5QNRDLGx3vtlss9Q==" saltValue="5TI0l8JqkJmi9ntKLwE1gA=="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95" priority="4">
      <formula>IF(I11="－",TRUE)</formula>
    </cfRule>
    <cfRule type="expression" dxfId="94" priority="6">
      <formula>IF(I11="定",TRUE)</formula>
    </cfRule>
    <cfRule type="expression" dxfId="93" priority="7">
      <formula>IF(I11="×",TRUE)</formula>
    </cfRule>
  </conditionalFormatting>
  <conditionalFormatting sqref="L11:Q170">
    <cfRule type="expression" dxfId="92" priority="1">
      <formula>IF(I11="－",TRUE)</formula>
    </cfRule>
    <cfRule type="expression" dxfId="91" priority="2">
      <formula>IF(I11="定",TRUE)</formula>
    </cfRule>
    <cfRule type="expression" dxfId="90" priority="3">
      <formula>IF(I11="×",TRUE)</formula>
    </cfRule>
  </conditionalFormatting>
  <dataValidations count="2">
    <dataValidation type="whole" operator="lessThanOrEqual" allowBlank="1" showInputMessage="1" showErrorMessage="1" sqref="R11:W170" xr:uid="{A94A7359-B1C5-4A72-AE35-B3CD4AC754AA}">
      <formula1>L11</formula1>
    </dataValidation>
    <dataValidation type="whole" operator="greaterThanOrEqual" allowBlank="1" showInputMessage="1" showErrorMessage="1" sqref="L11:Q170" xr:uid="{82B23BBC-DC8F-4A7C-9F7E-DE9D26CCBCC8}">
      <formula1>R11</formula1>
    </dataValidation>
  </dataValidations>
  <pageMargins left="0.7" right="0.7" top="0.75" bottom="0.75" header="0.3" footer="0.3"/>
  <pageSetup paperSize="9" scale="38"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77C73-4B7E-48FC-90E1-BC77C67C1A20}">
  <sheetPr>
    <pageSetUpPr fitToPage="1"/>
  </sheetPr>
  <dimension ref="C2:AZ171"/>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5"/>
    <col min="47" max="49" width="9" style="33"/>
    <col min="50" max="16384" width="9" style="5"/>
  </cols>
  <sheetData>
    <row r="2" spans="3:52" s="11" customFormat="1" ht="18.75" customHeight="1" thickBot="1" x14ac:dyDescent="0.2">
      <c r="M2" s="16"/>
      <c r="N2" s="26"/>
      <c r="O2" s="27"/>
      <c r="P2" s="313" t="s">
        <v>48</v>
      </c>
      <c r="Q2" s="313"/>
      <c r="R2" s="313"/>
      <c r="S2" s="313"/>
      <c r="T2" s="313"/>
      <c r="U2" s="313">
        <f>支給額計算書!L6</f>
        <v>0</v>
      </c>
      <c r="V2" s="313"/>
      <c r="W2" s="313"/>
      <c r="X2" s="313"/>
      <c r="Y2" s="313"/>
      <c r="Z2" s="313"/>
      <c r="AA2" s="313"/>
      <c r="AB2" s="313"/>
      <c r="AC2" s="313"/>
      <c r="AD2" s="313" t="s">
        <v>49</v>
      </c>
      <c r="AE2" s="313"/>
      <c r="AF2" s="313"/>
      <c r="AG2" s="313"/>
      <c r="AH2" s="313"/>
      <c r="AI2" s="313">
        <f>支給額計算書!F11</f>
        <v>0</v>
      </c>
      <c r="AJ2" s="313"/>
      <c r="AK2" s="313"/>
      <c r="AL2" s="313"/>
      <c r="AM2" s="313"/>
      <c r="AN2" s="313"/>
      <c r="AO2" s="313"/>
      <c r="AP2" s="313"/>
      <c r="AQ2" s="313"/>
      <c r="AR2" s="27"/>
      <c r="AS2" s="3"/>
      <c r="AT2" s="10"/>
      <c r="AU2" s="24"/>
      <c r="AV2" s="16"/>
      <c r="AW2" s="16"/>
      <c r="AX2" s="24"/>
      <c r="AY2" s="16"/>
      <c r="AZ2" s="16"/>
    </row>
    <row r="3" spans="3:52" s="11" customFormat="1" ht="18.75" customHeight="1" thickBot="1" x14ac:dyDescent="0.2">
      <c r="C3" s="332" t="s">
        <v>18</v>
      </c>
      <c r="D3" s="333"/>
      <c r="E3" s="333"/>
      <c r="F3" s="333"/>
      <c r="G3" s="333"/>
      <c r="H3" s="333"/>
      <c r="I3" s="333"/>
      <c r="J3" s="333"/>
      <c r="K3" s="333"/>
      <c r="L3" s="333"/>
      <c r="M3" s="334"/>
      <c r="N3" s="34"/>
      <c r="O3" s="35"/>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27"/>
      <c r="AS3" s="3"/>
      <c r="AT3" s="10"/>
      <c r="AU3" s="24"/>
      <c r="AV3" s="16"/>
      <c r="AW3" s="16"/>
      <c r="AX3" s="24"/>
      <c r="AY3" s="16"/>
      <c r="AZ3" s="16"/>
    </row>
    <row r="4" spans="3:52" s="11" customFormat="1" ht="18.75" customHeight="1" x14ac:dyDescent="0.15">
      <c r="C4" s="368"/>
      <c r="D4" s="369"/>
      <c r="E4" s="369"/>
      <c r="F4" s="369"/>
      <c r="G4" s="369"/>
      <c r="H4" s="369"/>
      <c r="I4" s="369"/>
      <c r="J4" s="369"/>
      <c r="K4" s="369"/>
      <c r="L4" s="369"/>
      <c r="M4" s="370"/>
      <c r="N4" s="34"/>
      <c r="O4" s="35"/>
      <c r="P4" s="35"/>
      <c r="Q4" s="35"/>
      <c r="R4" s="35"/>
      <c r="S4" s="35"/>
      <c r="T4" s="35"/>
      <c r="U4" s="35"/>
      <c r="V4" s="35"/>
      <c r="W4" s="35"/>
      <c r="X4" s="35"/>
      <c r="Y4" s="35"/>
      <c r="Z4" s="35"/>
      <c r="AA4" s="35"/>
      <c r="AB4" s="35"/>
      <c r="AC4" s="35"/>
      <c r="AD4" s="35"/>
      <c r="AE4" s="35"/>
      <c r="AF4" s="35"/>
      <c r="AG4" s="35"/>
      <c r="AH4" s="35"/>
      <c r="AI4" s="35"/>
      <c r="AJ4" s="27"/>
      <c r="AK4" s="27"/>
      <c r="AL4" s="27"/>
      <c r="AM4" s="27"/>
      <c r="AN4" s="27"/>
      <c r="AO4" s="27"/>
      <c r="AP4" s="27"/>
      <c r="AQ4" s="27"/>
      <c r="AR4" s="27"/>
      <c r="AS4" s="3"/>
      <c r="AT4" s="10"/>
      <c r="AU4" s="24"/>
      <c r="AV4" s="16"/>
      <c r="AW4" s="16"/>
      <c r="AX4" s="24"/>
      <c r="AY4" s="16"/>
      <c r="AZ4" s="16"/>
    </row>
    <row r="5" spans="3:52" s="11" customFormat="1" ht="18.75" customHeight="1" thickBot="1" x14ac:dyDescent="0.2">
      <c r="C5" s="371"/>
      <c r="D5" s="372"/>
      <c r="E5" s="372"/>
      <c r="F5" s="372"/>
      <c r="G5" s="372"/>
      <c r="H5" s="372"/>
      <c r="I5" s="372"/>
      <c r="J5" s="372"/>
      <c r="K5" s="372"/>
      <c r="L5" s="372"/>
      <c r="M5" s="373"/>
      <c r="N5" s="34"/>
      <c r="O5" s="35"/>
      <c r="P5" s="35"/>
      <c r="Q5" s="35"/>
      <c r="R5" s="35"/>
      <c r="S5" s="35"/>
      <c r="T5" s="35"/>
      <c r="U5" s="35"/>
      <c r="V5" s="35"/>
      <c r="W5" s="35"/>
      <c r="X5" s="35"/>
      <c r="Y5" s="35"/>
      <c r="Z5" s="35"/>
      <c r="AA5" s="35"/>
      <c r="AB5" s="35"/>
      <c r="AC5" s="35"/>
      <c r="AD5" s="35"/>
      <c r="AE5" s="35"/>
      <c r="AF5" s="35"/>
      <c r="AG5" s="35"/>
      <c r="AH5" s="35"/>
      <c r="AI5" s="35"/>
      <c r="AJ5" s="27"/>
      <c r="AK5" s="27"/>
      <c r="AL5" s="27"/>
      <c r="AM5" s="27"/>
      <c r="AN5" s="27"/>
      <c r="AO5" s="27"/>
      <c r="AP5" s="27"/>
      <c r="AQ5" s="27"/>
      <c r="AR5" s="27"/>
      <c r="AS5" s="3"/>
      <c r="AT5" s="2"/>
      <c r="AU5" s="24"/>
      <c r="AV5" s="16"/>
      <c r="AW5" s="16"/>
      <c r="AX5" s="28"/>
    </row>
    <row r="6" spans="3:52" s="2" customFormat="1" ht="24.95" customHeight="1" x14ac:dyDescent="0.15">
      <c r="C6" s="82" t="s">
        <v>17</v>
      </c>
      <c r="D6" s="83"/>
      <c r="E6" s="83"/>
      <c r="F6" s="83"/>
      <c r="G6" s="83"/>
      <c r="H6" s="83"/>
      <c r="I6" s="303" t="s">
        <v>16</v>
      </c>
      <c r="J6" s="83"/>
      <c r="K6" s="83"/>
      <c r="L6" s="306" t="s">
        <v>15</v>
      </c>
      <c r="M6" s="307"/>
      <c r="N6" s="307"/>
      <c r="O6" s="307"/>
      <c r="P6" s="307"/>
      <c r="Q6" s="307"/>
      <c r="R6" s="307"/>
      <c r="S6" s="307"/>
      <c r="T6" s="307"/>
      <c r="U6" s="307"/>
      <c r="V6" s="307"/>
      <c r="W6" s="307"/>
      <c r="X6" s="307"/>
      <c r="Y6" s="307"/>
      <c r="Z6" s="307"/>
      <c r="AA6" s="307"/>
      <c r="AB6" s="307"/>
      <c r="AC6" s="307"/>
      <c r="AD6" s="310" t="s">
        <v>42</v>
      </c>
      <c r="AE6" s="311"/>
      <c r="AF6" s="311"/>
      <c r="AG6" s="311"/>
      <c r="AH6" s="311"/>
      <c r="AI6" s="312"/>
      <c r="AU6" s="10"/>
      <c r="AV6" s="10"/>
      <c r="AW6" s="10"/>
    </row>
    <row r="7" spans="3:52" s="2" customFormat="1" ht="24.95" customHeight="1" x14ac:dyDescent="0.15">
      <c r="C7" s="85"/>
      <c r="D7" s="86"/>
      <c r="E7" s="86"/>
      <c r="F7" s="86"/>
      <c r="G7" s="86"/>
      <c r="H7" s="86"/>
      <c r="I7" s="304"/>
      <c r="J7" s="86"/>
      <c r="K7" s="86"/>
      <c r="L7" s="308"/>
      <c r="M7" s="309"/>
      <c r="N7" s="309"/>
      <c r="O7" s="309"/>
      <c r="P7" s="309"/>
      <c r="Q7" s="309"/>
      <c r="R7" s="309"/>
      <c r="S7" s="309"/>
      <c r="T7" s="309"/>
      <c r="U7" s="309"/>
      <c r="V7" s="309"/>
      <c r="W7" s="309"/>
      <c r="X7" s="309"/>
      <c r="Y7" s="309"/>
      <c r="Z7" s="309"/>
      <c r="AA7" s="309"/>
      <c r="AB7" s="309"/>
      <c r="AC7" s="309"/>
      <c r="AD7" s="313"/>
      <c r="AE7" s="314"/>
      <c r="AF7" s="314"/>
      <c r="AG7" s="314"/>
      <c r="AH7" s="314"/>
      <c r="AI7" s="315"/>
      <c r="AU7" s="10"/>
      <c r="AV7" s="10"/>
      <c r="AW7" s="10"/>
    </row>
    <row r="8" spans="3:52" s="2" customFormat="1" ht="24.95" customHeight="1" x14ac:dyDescent="0.15">
      <c r="C8" s="85"/>
      <c r="D8" s="86"/>
      <c r="E8" s="86"/>
      <c r="F8" s="86"/>
      <c r="G8" s="86"/>
      <c r="H8" s="86"/>
      <c r="I8" s="304"/>
      <c r="J8" s="86"/>
      <c r="K8" s="86"/>
      <c r="L8" s="319" t="s">
        <v>14</v>
      </c>
      <c r="M8" s="319"/>
      <c r="N8" s="319"/>
      <c r="O8" s="319"/>
      <c r="P8" s="319"/>
      <c r="Q8" s="319"/>
      <c r="R8" s="321" t="s">
        <v>13</v>
      </c>
      <c r="S8" s="321"/>
      <c r="T8" s="321"/>
      <c r="U8" s="321"/>
      <c r="V8" s="321"/>
      <c r="W8" s="321"/>
      <c r="X8" s="323" t="s">
        <v>12</v>
      </c>
      <c r="Y8" s="324"/>
      <c r="Z8" s="324"/>
      <c r="AA8" s="324"/>
      <c r="AB8" s="324"/>
      <c r="AC8" s="325"/>
      <c r="AD8" s="313"/>
      <c r="AE8" s="314"/>
      <c r="AF8" s="314"/>
      <c r="AG8" s="314"/>
      <c r="AH8" s="314"/>
      <c r="AI8" s="315"/>
      <c r="AU8" s="10"/>
      <c r="AV8" s="10"/>
      <c r="AW8" s="10"/>
    </row>
    <row r="9" spans="3:52" s="2" customFormat="1" ht="45" customHeight="1" x14ac:dyDescent="0.15">
      <c r="C9" s="85"/>
      <c r="D9" s="86"/>
      <c r="E9" s="86"/>
      <c r="F9" s="86"/>
      <c r="G9" s="86"/>
      <c r="H9" s="86"/>
      <c r="I9" s="304"/>
      <c r="J9" s="86"/>
      <c r="K9" s="86"/>
      <c r="L9" s="319"/>
      <c r="M9" s="319"/>
      <c r="N9" s="319"/>
      <c r="O9" s="319"/>
      <c r="P9" s="319"/>
      <c r="Q9" s="319"/>
      <c r="R9" s="321"/>
      <c r="S9" s="321"/>
      <c r="T9" s="321"/>
      <c r="U9" s="321"/>
      <c r="V9" s="321"/>
      <c r="W9" s="321"/>
      <c r="X9" s="326"/>
      <c r="Y9" s="327"/>
      <c r="Z9" s="327"/>
      <c r="AA9" s="327"/>
      <c r="AB9" s="327"/>
      <c r="AC9" s="328"/>
      <c r="AD9" s="313"/>
      <c r="AE9" s="314"/>
      <c r="AF9" s="314"/>
      <c r="AG9" s="314"/>
      <c r="AH9" s="314"/>
      <c r="AI9" s="315"/>
      <c r="AU9" s="10"/>
      <c r="AV9" s="10"/>
      <c r="AW9" s="10"/>
    </row>
    <row r="10" spans="3:52" s="2" customFormat="1" ht="66" customHeight="1" thickBot="1" x14ac:dyDescent="0.2">
      <c r="C10" s="301"/>
      <c r="D10" s="302"/>
      <c r="E10" s="302"/>
      <c r="F10" s="302"/>
      <c r="G10" s="302"/>
      <c r="H10" s="302"/>
      <c r="I10" s="305"/>
      <c r="J10" s="302"/>
      <c r="K10" s="302"/>
      <c r="L10" s="320"/>
      <c r="M10" s="320"/>
      <c r="N10" s="320"/>
      <c r="O10" s="320"/>
      <c r="P10" s="320"/>
      <c r="Q10" s="320"/>
      <c r="R10" s="322"/>
      <c r="S10" s="322"/>
      <c r="T10" s="322"/>
      <c r="U10" s="322"/>
      <c r="V10" s="322"/>
      <c r="W10" s="322"/>
      <c r="X10" s="329"/>
      <c r="Y10" s="330"/>
      <c r="Z10" s="330"/>
      <c r="AA10" s="330"/>
      <c r="AB10" s="330"/>
      <c r="AC10" s="331"/>
      <c r="AD10" s="316"/>
      <c r="AE10" s="317"/>
      <c r="AF10" s="317"/>
      <c r="AG10" s="317"/>
      <c r="AH10" s="317"/>
      <c r="AI10" s="318"/>
      <c r="AU10" s="10"/>
      <c r="AV10" s="10"/>
      <c r="AW10" s="10"/>
    </row>
    <row r="11" spans="3:52" s="2" customFormat="1" ht="10.5" customHeight="1" x14ac:dyDescent="0.15">
      <c r="C11" s="134">
        <v>5</v>
      </c>
      <c r="D11" s="137" t="s">
        <v>2</v>
      </c>
      <c r="E11" s="106">
        <v>12</v>
      </c>
      <c r="F11" s="106" t="s">
        <v>1</v>
      </c>
      <c r="G11" s="110" t="s">
        <v>6</v>
      </c>
      <c r="H11" s="106"/>
      <c r="I11" s="238">
        <f>支給額計算書!X43</f>
        <v>0</v>
      </c>
      <c r="J11" s="194"/>
      <c r="K11" s="239"/>
      <c r="L11" s="356"/>
      <c r="M11" s="357"/>
      <c r="N11" s="357"/>
      <c r="O11" s="357"/>
      <c r="P11" s="357"/>
      <c r="Q11" s="358"/>
      <c r="R11" s="353"/>
      <c r="S11" s="354"/>
      <c r="T11" s="354"/>
      <c r="U11" s="354"/>
      <c r="V11" s="354"/>
      <c r="W11" s="355"/>
      <c r="X11" s="249" t="str">
        <f>IF(AND(L11&gt;0,R11&gt;0,L11&gt;=R11),R11/L11,"-")</f>
        <v>-</v>
      </c>
      <c r="Y11" s="250"/>
      <c r="Z11" s="250"/>
      <c r="AA11" s="250"/>
      <c r="AB11" s="250"/>
      <c r="AC11" s="251"/>
      <c r="AD11" s="298">
        <f>IF(AND(I11="△",AT11="●",L11&gt;0,R11&gt;0),2*X11,0)</f>
        <v>0</v>
      </c>
      <c r="AE11" s="299"/>
      <c r="AF11" s="299"/>
      <c r="AG11" s="299"/>
      <c r="AH11" s="299"/>
      <c r="AI11" s="300"/>
      <c r="AT11" s="142" t="str">
        <f>IF(OR(I11="×",AT15="×"),"×","●")</f>
        <v>●</v>
      </c>
      <c r="AU11" s="86"/>
      <c r="AV11" s="233"/>
      <c r="AW11" s="10"/>
    </row>
    <row r="12" spans="3:52" s="2" customFormat="1" ht="10.9" customHeight="1" x14ac:dyDescent="0.15">
      <c r="C12" s="134"/>
      <c r="D12" s="137"/>
      <c r="E12" s="106"/>
      <c r="F12" s="106"/>
      <c r="G12" s="110"/>
      <c r="H12" s="106"/>
      <c r="I12" s="238"/>
      <c r="J12" s="194"/>
      <c r="K12" s="239"/>
      <c r="L12" s="356"/>
      <c r="M12" s="357"/>
      <c r="N12" s="357"/>
      <c r="O12" s="357"/>
      <c r="P12" s="357"/>
      <c r="Q12" s="358"/>
      <c r="R12" s="356"/>
      <c r="S12" s="357"/>
      <c r="T12" s="357"/>
      <c r="U12" s="357"/>
      <c r="V12" s="357"/>
      <c r="W12" s="358"/>
      <c r="X12" s="249"/>
      <c r="Y12" s="250"/>
      <c r="Z12" s="250"/>
      <c r="AA12" s="250"/>
      <c r="AB12" s="250"/>
      <c r="AC12" s="251"/>
      <c r="AD12" s="276"/>
      <c r="AE12" s="277"/>
      <c r="AF12" s="277"/>
      <c r="AG12" s="277"/>
      <c r="AH12" s="277"/>
      <c r="AI12" s="278"/>
      <c r="AT12" s="142"/>
      <c r="AU12" s="86"/>
      <c r="AV12" s="233"/>
      <c r="AW12" s="10"/>
    </row>
    <row r="13" spans="3:52" s="2" customFormat="1" ht="10.9" customHeight="1" x14ac:dyDescent="0.15">
      <c r="C13" s="134"/>
      <c r="D13" s="137"/>
      <c r="E13" s="106"/>
      <c r="F13" s="106"/>
      <c r="G13" s="110"/>
      <c r="H13" s="106"/>
      <c r="I13" s="238"/>
      <c r="J13" s="194"/>
      <c r="K13" s="239"/>
      <c r="L13" s="356"/>
      <c r="M13" s="357"/>
      <c r="N13" s="357"/>
      <c r="O13" s="357"/>
      <c r="P13" s="357"/>
      <c r="Q13" s="358"/>
      <c r="R13" s="356"/>
      <c r="S13" s="357"/>
      <c r="T13" s="357"/>
      <c r="U13" s="357"/>
      <c r="V13" s="357"/>
      <c r="W13" s="358"/>
      <c r="X13" s="249"/>
      <c r="Y13" s="250"/>
      <c r="Z13" s="250"/>
      <c r="AA13" s="250"/>
      <c r="AB13" s="250"/>
      <c r="AC13" s="251"/>
      <c r="AD13" s="276"/>
      <c r="AE13" s="277"/>
      <c r="AF13" s="277"/>
      <c r="AG13" s="277"/>
      <c r="AH13" s="277"/>
      <c r="AI13" s="278"/>
      <c r="AT13" s="142"/>
      <c r="AU13" s="86"/>
      <c r="AV13" s="233"/>
      <c r="AW13" s="10"/>
    </row>
    <row r="14" spans="3:52" s="2" customFormat="1" ht="10.9" customHeight="1" x14ac:dyDescent="0.15">
      <c r="C14" s="135"/>
      <c r="D14" s="138"/>
      <c r="E14" s="107"/>
      <c r="F14" s="107"/>
      <c r="G14" s="112"/>
      <c r="H14" s="107"/>
      <c r="I14" s="270"/>
      <c r="J14" s="271"/>
      <c r="K14" s="272"/>
      <c r="L14" s="359"/>
      <c r="M14" s="360"/>
      <c r="N14" s="360"/>
      <c r="O14" s="360"/>
      <c r="P14" s="360"/>
      <c r="Q14" s="361"/>
      <c r="R14" s="359"/>
      <c r="S14" s="360"/>
      <c r="T14" s="360"/>
      <c r="U14" s="360"/>
      <c r="V14" s="360"/>
      <c r="W14" s="361"/>
      <c r="X14" s="264"/>
      <c r="Y14" s="265"/>
      <c r="Z14" s="265"/>
      <c r="AA14" s="265"/>
      <c r="AB14" s="265"/>
      <c r="AC14" s="266"/>
      <c r="AD14" s="224"/>
      <c r="AE14" s="225"/>
      <c r="AF14" s="225"/>
      <c r="AG14" s="225"/>
      <c r="AH14" s="225"/>
      <c r="AI14" s="226"/>
      <c r="AT14" s="142"/>
      <c r="AU14" s="86"/>
      <c r="AV14" s="233"/>
      <c r="AW14" s="10"/>
    </row>
    <row r="15" spans="3:52" s="2" customFormat="1" ht="10.9" customHeight="1" x14ac:dyDescent="0.15">
      <c r="C15" s="133">
        <v>5</v>
      </c>
      <c r="D15" s="136" t="s">
        <v>2</v>
      </c>
      <c r="E15" s="105">
        <v>13</v>
      </c>
      <c r="F15" s="105" t="s">
        <v>1</v>
      </c>
      <c r="G15" s="108" t="s">
        <v>5</v>
      </c>
      <c r="H15" s="105"/>
      <c r="I15" s="238">
        <f>支給額計算書!X47</f>
        <v>0</v>
      </c>
      <c r="J15" s="194"/>
      <c r="K15" s="239"/>
      <c r="L15" s="356"/>
      <c r="M15" s="357"/>
      <c r="N15" s="357"/>
      <c r="O15" s="357"/>
      <c r="P15" s="357"/>
      <c r="Q15" s="358"/>
      <c r="R15" s="362"/>
      <c r="S15" s="363"/>
      <c r="T15" s="363"/>
      <c r="U15" s="363"/>
      <c r="V15" s="363"/>
      <c r="W15" s="364"/>
      <c r="X15" s="261" t="str">
        <f t="shared" ref="X15" si="0">IF(AND(L15&gt;0,R15&gt;0,L15&gt;=R15),R15/L15,"-")</f>
        <v>-</v>
      </c>
      <c r="Y15" s="262"/>
      <c r="Z15" s="262"/>
      <c r="AA15" s="262"/>
      <c r="AB15" s="262"/>
      <c r="AC15" s="263"/>
      <c r="AD15" s="273">
        <f t="shared" ref="AD15" si="1">IF(AND(I15="△",AT15="●",L15&gt;0,R15&gt;0),2*X15,0)</f>
        <v>0</v>
      </c>
      <c r="AE15" s="274"/>
      <c r="AF15" s="274"/>
      <c r="AG15" s="274"/>
      <c r="AH15" s="274"/>
      <c r="AI15" s="275"/>
      <c r="AT15" s="142" t="str">
        <f t="shared" ref="AT15" si="2">IF(OR(I15="×",AT19="×"),"×","●")</f>
        <v>●</v>
      </c>
      <c r="AU15" s="86"/>
      <c r="AV15" s="233"/>
      <c r="AW15" s="10"/>
    </row>
    <row r="16" spans="3:52" s="2" customFormat="1" ht="10.9" customHeight="1" x14ac:dyDescent="0.15">
      <c r="C16" s="134"/>
      <c r="D16" s="137"/>
      <c r="E16" s="106"/>
      <c r="F16" s="106"/>
      <c r="G16" s="110"/>
      <c r="H16" s="106"/>
      <c r="I16" s="238"/>
      <c r="J16" s="194"/>
      <c r="K16" s="239"/>
      <c r="L16" s="356"/>
      <c r="M16" s="357"/>
      <c r="N16" s="357"/>
      <c r="O16" s="357"/>
      <c r="P16" s="357"/>
      <c r="Q16" s="358"/>
      <c r="R16" s="356"/>
      <c r="S16" s="357"/>
      <c r="T16" s="357"/>
      <c r="U16" s="357"/>
      <c r="V16" s="357"/>
      <c r="W16" s="358"/>
      <c r="X16" s="249"/>
      <c r="Y16" s="250"/>
      <c r="Z16" s="250"/>
      <c r="AA16" s="250"/>
      <c r="AB16" s="250"/>
      <c r="AC16" s="251"/>
      <c r="AD16" s="276"/>
      <c r="AE16" s="277"/>
      <c r="AF16" s="277"/>
      <c r="AG16" s="277"/>
      <c r="AH16" s="277"/>
      <c r="AI16" s="278"/>
      <c r="AT16" s="142"/>
      <c r="AU16" s="86"/>
      <c r="AV16" s="233"/>
      <c r="AW16" s="10"/>
    </row>
    <row r="17" spans="3:49" s="2" customFormat="1" ht="10.9" customHeight="1" x14ac:dyDescent="0.15">
      <c r="C17" s="134"/>
      <c r="D17" s="137"/>
      <c r="E17" s="106"/>
      <c r="F17" s="106"/>
      <c r="G17" s="110"/>
      <c r="H17" s="106"/>
      <c r="I17" s="238"/>
      <c r="J17" s="194"/>
      <c r="K17" s="239"/>
      <c r="L17" s="356"/>
      <c r="M17" s="357"/>
      <c r="N17" s="357"/>
      <c r="O17" s="357"/>
      <c r="P17" s="357"/>
      <c r="Q17" s="358"/>
      <c r="R17" s="356"/>
      <c r="S17" s="357"/>
      <c r="T17" s="357"/>
      <c r="U17" s="357"/>
      <c r="V17" s="357"/>
      <c r="W17" s="358"/>
      <c r="X17" s="249"/>
      <c r="Y17" s="250"/>
      <c r="Z17" s="250"/>
      <c r="AA17" s="250"/>
      <c r="AB17" s="250"/>
      <c r="AC17" s="251"/>
      <c r="AD17" s="276"/>
      <c r="AE17" s="277"/>
      <c r="AF17" s="277"/>
      <c r="AG17" s="277"/>
      <c r="AH17" s="277"/>
      <c r="AI17" s="278"/>
      <c r="AT17" s="142"/>
      <c r="AU17" s="86"/>
      <c r="AV17" s="233"/>
      <c r="AW17" s="10"/>
    </row>
    <row r="18" spans="3:49" s="2" customFormat="1" ht="10.9" customHeight="1" x14ac:dyDescent="0.15">
      <c r="C18" s="135"/>
      <c r="D18" s="138"/>
      <c r="E18" s="107"/>
      <c r="F18" s="107"/>
      <c r="G18" s="112"/>
      <c r="H18" s="107"/>
      <c r="I18" s="270"/>
      <c r="J18" s="271"/>
      <c r="K18" s="272"/>
      <c r="L18" s="359"/>
      <c r="M18" s="360"/>
      <c r="N18" s="360"/>
      <c r="O18" s="360"/>
      <c r="P18" s="360"/>
      <c r="Q18" s="361"/>
      <c r="R18" s="359"/>
      <c r="S18" s="360"/>
      <c r="T18" s="360"/>
      <c r="U18" s="360"/>
      <c r="V18" s="360"/>
      <c r="W18" s="361"/>
      <c r="X18" s="264"/>
      <c r="Y18" s="265"/>
      <c r="Z18" s="265"/>
      <c r="AA18" s="265"/>
      <c r="AB18" s="265"/>
      <c r="AC18" s="266"/>
      <c r="AD18" s="224"/>
      <c r="AE18" s="225"/>
      <c r="AF18" s="225"/>
      <c r="AG18" s="225"/>
      <c r="AH18" s="225"/>
      <c r="AI18" s="226"/>
      <c r="AT18" s="142"/>
      <c r="AU18" s="86"/>
      <c r="AV18" s="233"/>
      <c r="AW18" s="10"/>
    </row>
    <row r="19" spans="3:49" s="2" customFormat="1" ht="10.9" customHeight="1" x14ac:dyDescent="0.15">
      <c r="C19" s="133">
        <v>5</v>
      </c>
      <c r="D19" s="136" t="s">
        <v>2</v>
      </c>
      <c r="E19" s="105">
        <v>14</v>
      </c>
      <c r="F19" s="105" t="s">
        <v>1</v>
      </c>
      <c r="G19" s="108" t="s">
        <v>4</v>
      </c>
      <c r="H19" s="105"/>
      <c r="I19" s="238">
        <f>支給額計算書!X51</f>
        <v>0</v>
      </c>
      <c r="J19" s="194"/>
      <c r="K19" s="239"/>
      <c r="L19" s="356"/>
      <c r="M19" s="357"/>
      <c r="N19" s="357"/>
      <c r="O19" s="357"/>
      <c r="P19" s="357"/>
      <c r="Q19" s="358"/>
      <c r="R19" s="362"/>
      <c r="S19" s="363"/>
      <c r="T19" s="363"/>
      <c r="U19" s="363"/>
      <c r="V19" s="363"/>
      <c r="W19" s="364"/>
      <c r="X19" s="261" t="str">
        <f t="shared" ref="X19" si="3">IF(AND(L19&gt;0,R19&gt;0,L19&gt;=R19),R19/L19,"-")</f>
        <v>-</v>
      </c>
      <c r="Y19" s="262"/>
      <c r="Z19" s="262"/>
      <c r="AA19" s="262"/>
      <c r="AB19" s="262"/>
      <c r="AC19" s="263"/>
      <c r="AD19" s="273">
        <f t="shared" ref="AD19" si="4">IF(AND(I19="△",AT19="●",L19&gt;0,R19&gt;0),2*X19,0)</f>
        <v>0</v>
      </c>
      <c r="AE19" s="274"/>
      <c r="AF19" s="274"/>
      <c r="AG19" s="274"/>
      <c r="AH19" s="274"/>
      <c r="AI19" s="275"/>
      <c r="AT19" s="142" t="str">
        <f t="shared" ref="AT19" si="5">IF(OR(I19="×",AT23="×"),"×","●")</f>
        <v>●</v>
      </c>
      <c r="AU19" s="86"/>
      <c r="AV19" s="233"/>
      <c r="AW19" s="10"/>
    </row>
    <row r="20" spans="3:49" s="2" customFormat="1" ht="10.9" customHeight="1" x14ac:dyDescent="0.15">
      <c r="C20" s="134"/>
      <c r="D20" s="137"/>
      <c r="E20" s="106"/>
      <c r="F20" s="106"/>
      <c r="G20" s="110"/>
      <c r="H20" s="106"/>
      <c r="I20" s="238"/>
      <c r="J20" s="194"/>
      <c r="K20" s="239"/>
      <c r="L20" s="356"/>
      <c r="M20" s="357"/>
      <c r="N20" s="357"/>
      <c r="O20" s="357"/>
      <c r="P20" s="357"/>
      <c r="Q20" s="358"/>
      <c r="R20" s="356"/>
      <c r="S20" s="357"/>
      <c r="T20" s="357"/>
      <c r="U20" s="357"/>
      <c r="V20" s="357"/>
      <c r="W20" s="358"/>
      <c r="X20" s="249"/>
      <c r="Y20" s="250"/>
      <c r="Z20" s="250"/>
      <c r="AA20" s="250"/>
      <c r="AB20" s="250"/>
      <c r="AC20" s="251"/>
      <c r="AD20" s="276"/>
      <c r="AE20" s="277"/>
      <c r="AF20" s="277"/>
      <c r="AG20" s="277"/>
      <c r="AH20" s="277"/>
      <c r="AI20" s="278"/>
      <c r="AT20" s="142"/>
      <c r="AU20" s="86"/>
      <c r="AV20" s="233"/>
      <c r="AW20" s="10"/>
    </row>
    <row r="21" spans="3:49" s="2" customFormat="1" ht="10.9" customHeight="1" x14ac:dyDescent="0.15">
      <c r="C21" s="134"/>
      <c r="D21" s="137"/>
      <c r="E21" s="106"/>
      <c r="F21" s="106"/>
      <c r="G21" s="110"/>
      <c r="H21" s="106"/>
      <c r="I21" s="238"/>
      <c r="J21" s="194"/>
      <c r="K21" s="239"/>
      <c r="L21" s="356"/>
      <c r="M21" s="357"/>
      <c r="N21" s="357"/>
      <c r="O21" s="357"/>
      <c r="P21" s="357"/>
      <c r="Q21" s="358"/>
      <c r="R21" s="356"/>
      <c r="S21" s="357"/>
      <c r="T21" s="357"/>
      <c r="U21" s="357"/>
      <c r="V21" s="357"/>
      <c r="W21" s="358"/>
      <c r="X21" s="249"/>
      <c r="Y21" s="250"/>
      <c r="Z21" s="250"/>
      <c r="AA21" s="250"/>
      <c r="AB21" s="250"/>
      <c r="AC21" s="251"/>
      <c r="AD21" s="276"/>
      <c r="AE21" s="277"/>
      <c r="AF21" s="277"/>
      <c r="AG21" s="277"/>
      <c r="AH21" s="277"/>
      <c r="AI21" s="278"/>
      <c r="AT21" s="142"/>
      <c r="AU21" s="86"/>
      <c r="AV21" s="233"/>
      <c r="AW21" s="10"/>
    </row>
    <row r="22" spans="3:49" s="2" customFormat="1" ht="10.9" customHeight="1" x14ac:dyDescent="0.15">
      <c r="C22" s="135"/>
      <c r="D22" s="138"/>
      <c r="E22" s="107"/>
      <c r="F22" s="107"/>
      <c r="G22" s="112"/>
      <c r="H22" s="107"/>
      <c r="I22" s="270"/>
      <c r="J22" s="271"/>
      <c r="K22" s="272"/>
      <c r="L22" s="359"/>
      <c r="M22" s="360"/>
      <c r="N22" s="360"/>
      <c r="O22" s="360"/>
      <c r="P22" s="360"/>
      <c r="Q22" s="361"/>
      <c r="R22" s="359"/>
      <c r="S22" s="360"/>
      <c r="T22" s="360"/>
      <c r="U22" s="360"/>
      <c r="V22" s="360"/>
      <c r="W22" s="361"/>
      <c r="X22" s="264"/>
      <c r="Y22" s="265"/>
      <c r="Z22" s="265"/>
      <c r="AA22" s="265"/>
      <c r="AB22" s="265"/>
      <c r="AC22" s="266"/>
      <c r="AD22" s="224"/>
      <c r="AE22" s="225"/>
      <c r="AF22" s="225"/>
      <c r="AG22" s="225"/>
      <c r="AH22" s="225"/>
      <c r="AI22" s="226"/>
      <c r="AT22" s="142"/>
      <c r="AU22" s="86"/>
      <c r="AV22" s="233"/>
      <c r="AW22" s="10"/>
    </row>
    <row r="23" spans="3:49" s="2" customFormat="1" ht="10.9" customHeight="1" x14ac:dyDescent="0.15">
      <c r="C23" s="133">
        <v>5</v>
      </c>
      <c r="D23" s="136" t="s">
        <v>2</v>
      </c>
      <c r="E23" s="105">
        <v>15</v>
      </c>
      <c r="F23" s="105" t="s">
        <v>1</v>
      </c>
      <c r="G23" s="108" t="s">
        <v>3</v>
      </c>
      <c r="H23" s="105"/>
      <c r="I23" s="238">
        <f>支給額計算書!X55</f>
        <v>0</v>
      </c>
      <c r="J23" s="194"/>
      <c r="K23" s="239"/>
      <c r="L23" s="356"/>
      <c r="M23" s="357"/>
      <c r="N23" s="357"/>
      <c r="O23" s="357"/>
      <c r="P23" s="357"/>
      <c r="Q23" s="358"/>
      <c r="R23" s="362"/>
      <c r="S23" s="363"/>
      <c r="T23" s="363"/>
      <c r="U23" s="363"/>
      <c r="V23" s="363"/>
      <c r="W23" s="364"/>
      <c r="X23" s="261" t="str">
        <f t="shared" ref="X23" si="6">IF(AND(L23&gt;0,R23&gt;0,L23&gt;=R23),R23/L23,"-")</f>
        <v>-</v>
      </c>
      <c r="Y23" s="262"/>
      <c r="Z23" s="262"/>
      <c r="AA23" s="262"/>
      <c r="AB23" s="262"/>
      <c r="AC23" s="263"/>
      <c r="AD23" s="273">
        <f t="shared" ref="AD23" si="7">IF(AND(I23="△",AT23="●",L23&gt;0,R23&gt;0),2*X23,0)</f>
        <v>0</v>
      </c>
      <c r="AE23" s="274"/>
      <c r="AF23" s="274"/>
      <c r="AG23" s="274"/>
      <c r="AH23" s="274"/>
      <c r="AI23" s="275"/>
      <c r="AT23" s="142" t="str">
        <f t="shared" ref="AT23" si="8">IF(OR(I23="×",AT27="×"),"×","●")</f>
        <v>●</v>
      </c>
      <c r="AU23" s="86"/>
      <c r="AV23" s="233"/>
      <c r="AW23" s="10"/>
    </row>
    <row r="24" spans="3:49" s="2" customFormat="1" ht="10.9" customHeight="1" x14ac:dyDescent="0.15">
      <c r="C24" s="134"/>
      <c r="D24" s="137"/>
      <c r="E24" s="106"/>
      <c r="F24" s="106"/>
      <c r="G24" s="110"/>
      <c r="H24" s="106"/>
      <c r="I24" s="238"/>
      <c r="J24" s="194"/>
      <c r="K24" s="239"/>
      <c r="L24" s="356"/>
      <c r="M24" s="357"/>
      <c r="N24" s="357"/>
      <c r="O24" s="357"/>
      <c r="P24" s="357"/>
      <c r="Q24" s="358"/>
      <c r="R24" s="356"/>
      <c r="S24" s="357"/>
      <c r="T24" s="357"/>
      <c r="U24" s="357"/>
      <c r="V24" s="357"/>
      <c r="W24" s="358"/>
      <c r="X24" s="249"/>
      <c r="Y24" s="250"/>
      <c r="Z24" s="250"/>
      <c r="AA24" s="250"/>
      <c r="AB24" s="250"/>
      <c r="AC24" s="251"/>
      <c r="AD24" s="276"/>
      <c r="AE24" s="277"/>
      <c r="AF24" s="277"/>
      <c r="AG24" s="277"/>
      <c r="AH24" s="277"/>
      <c r="AI24" s="278"/>
      <c r="AT24" s="142"/>
      <c r="AU24" s="86"/>
      <c r="AV24" s="233"/>
      <c r="AW24" s="10"/>
    </row>
    <row r="25" spans="3:49" s="2" customFormat="1" ht="10.9" customHeight="1" x14ac:dyDescent="0.15">
      <c r="C25" s="134"/>
      <c r="D25" s="137"/>
      <c r="E25" s="106"/>
      <c r="F25" s="106"/>
      <c r="G25" s="110"/>
      <c r="H25" s="106"/>
      <c r="I25" s="238"/>
      <c r="J25" s="194"/>
      <c r="K25" s="239"/>
      <c r="L25" s="356"/>
      <c r="M25" s="357"/>
      <c r="N25" s="357"/>
      <c r="O25" s="357"/>
      <c r="P25" s="357"/>
      <c r="Q25" s="358"/>
      <c r="R25" s="356"/>
      <c r="S25" s="357"/>
      <c r="T25" s="357"/>
      <c r="U25" s="357"/>
      <c r="V25" s="357"/>
      <c r="W25" s="358"/>
      <c r="X25" s="249"/>
      <c r="Y25" s="250"/>
      <c r="Z25" s="250"/>
      <c r="AA25" s="250"/>
      <c r="AB25" s="250"/>
      <c r="AC25" s="251"/>
      <c r="AD25" s="276"/>
      <c r="AE25" s="277"/>
      <c r="AF25" s="277"/>
      <c r="AG25" s="277"/>
      <c r="AH25" s="277"/>
      <c r="AI25" s="278"/>
      <c r="AT25" s="142"/>
      <c r="AU25" s="86"/>
      <c r="AV25" s="233"/>
      <c r="AW25" s="10"/>
    </row>
    <row r="26" spans="3:49" s="2" customFormat="1" ht="10.9" customHeight="1" x14ac:dyDescent="0.15">
      <c r="C26" s="135"/>
      <c r="D26" s="138"/>
      <c r="E26" s="107"/>
      <c r="F26" s="107"/>
      <c r="G26" s="112"/>
      <c r="H26" s="107"/>
      <c r="I26" s="270"/>
      <c r="J26" s="271"/>
      <c r="K26" s="272"/>
      <c r="L26" s="359"/>
      <c r="M26" s="360"/>
      <c r="N26" s="360"/>
      <c r="O26" s="360"/>
      <c r="P26" s="360"/>
      <c r="Q26" s="361"/>
      <c r="R26" s="359"/>
      <c r="S26" s="360"/>
      <c r="T26" s="360"/>
      <c r="U26" s="360"/>
      <c r="V26" s="360"/>
      <c r="W26" s="361"/>
      <c r="X26" s="264"/>
      <c r="Y26" s="265"/>
      <c r="Z26" s="265"/>
      <c r="AA26" s="265"/>
      <c r="AB26" s="265"/>
      <c r="AC26" s="266"/>
      <c r="AD26" s="224"/>
      <c r="AE26" s="225"/>
      <c r="AF26" s="225"/>
      <c r="AG26" s="225"/>
      <c r="AH26" s="225"/>
      <c r="AI26" s="226"/>
      <c r="AT26" s="142"/>
      <c r="AU26" s="86"/>
      <c r="AV26" s="233"/>
      <c r="AW26" s="10"/>
    </row>
    <row r="27" spans="3:49" s="2" customFormat="1" ht="10.9" customHeight="1" x14ac:dyDescent="0.15">
      <c r="C27" s="133">
        <v>5</v>
      </c>
      <c r="D27" s="136" t="s">
        <v>2</v>
      </c>
      <c r="E27" s="105">
        <v>16</v>
      </c>
      <c r="F27" s="105" t="s">
        <v>1</v>
      </c>
      <c r="G27" s="108" t="s">
        <v>0</v>
      </c>
      <c r="H27" s="105"/>
      <c r="I27" s="238">
        <f>支給額計算書!X59</f>
        <v>0</v>
      </c>
      <c r="J27" s="194"/>
      <c r="K27" s="239"/>
      <c r="L27" s="356"/>
      <c r="M27" s="357"/>
      <c r="N27" s="357"/>
      <c r="O27" s="357"/>
      <c r="P27" s="357"/>
      <c r="Q27" s="358"/>
      <c r="R27" s="362"/>
      <c r="S27" s="363"/>
      <c r="T27" s="363"/>
      <c r="U27" s="363"/>
      <c r="V27" s="363"/>
      <c r="W27" s="364"/>
      <c r="X27" s="261" t="str">
        <f t="shared" ref="X27" si="9">IF(AND(L27&gt;0,R27&gt;0,L27&gt;=R27),R27/L27,"-")</f>
        <v>-</v>
      </c>
      <c r="Y27" s="262"/>
      <c r="Z27" s="262"/>
      <c r="AA27" s="262"/>
      <c r="AB27" s="262"/>
      <c r="AC27" s="263"/>
      <c r="AD27" s="273">
        <f t="shared" ref="AD27" si="10">IF(AND(I27="△",AT27="●",L27&gt;0,R27&gt;0),2*X27,0)</f>
        <v>0</v>
      </c>
      <c r="AE27" s="274"/>
      <c r="AF27" s="274"/>
      <c r="AG27" s="274"/>
      <c r="AH27" s="274"/>
      <c r="AI27" s="275"/>
      <c r="AT27" s="142" t="str">
        <f t="shared" ref="AT27" si="11">IF(OR(I27="×",AT31="×"),"×","●")</f>
        <v>●</v>
      </c>
      <c r="AU27" s="86"/>
      <c r="AV27" s="233"/>
      <c r="AW27" s="10"/>
    </row>
    <row r="28" spans="3:49" s="2" customFormat="1" ht="10.9" customHeight="1" x14ac:dyDescent="0.15">
      <c r="C28" s="134"/>
      <c r="D28" s="137"/>
      <c r="E28" s="106"/>
      <c r="F28" s="106"/>
      <c r="G28" s="110"/>
      <c r="H28" s="106"/>
      <c r="I28" s="238"/>
      <c r="J28" s="194"/>
      <c r="K28" s="239"/>
      <c r="L28" s="356"/>
      <c r="M28" s="357"/>
      <c r="N28" s="357"/>
      <c r="O28" s="357"/>
      <c r="P28" s="357"/>
      <c r="Q28" s="358"/>
      <c r="R28" s="356"/>
      <c r="S28" s="357"/>
      <c r="T28" s="357"/>
      <c r="U28" s="357"/>
      <c r="V28" s="357"/>
      <c r="W28" s="358"/>
      <c r="X28" s="249"/>
      <c r="Y28" s="250"/>
      <c r="Z28" s="250"/>
      <c r="AA28" s="250"/>
      <c r="AB28" s="250"/>
      <c r="AC28" s="251"/>
      <c r="AD28" s="276"/>
      <c r="AE28" s="277"/>
      <c r="AF28" s="277"/>
      <c r="AG28" s="277"/>
      <c r="AH28" s="277"/>
      <c r="AI28" s="278"/>
      <c r="AT28" s="142"/>
      <c r="AU28" s="86"/>
      <c r="AV28" s="233"/>
      <c r="AW28" s="10"/>
    </row>
    <row r="29" spans="3:49" s="2" customFormat="1" ht="10.9" customHeight="1" x14ac:dyDescent="0.15">
      <c r="C29" s="134"/>
      <c r="D29" s="137"/>
      <c r="E29" s="106"/>
      <c r="F29" s="106"/>
      <c r="G29" s="110"/>
      <c r="H29" s="106"/>
      <c r="I29" s="238"/>
      <c r="J29" s="194"/>
      <c r="K29" s="239"/>
      <c r="L29" s="356"/>
      <c r="M29" s="357"/>
      <c r="N29" s="357"/>
      <c r="O29" s="357"/>
      <c r="P29" s="357"/>
      <c r="Q29" s="358"/>
      <c r="R29" s="356"/>
      <c r="S29" s="357"/>
      <c r="T29" s="357"/>
      <c r="U29" s="357"/>
      <c r="V29" s="357"/>
      <c r="W29" s="358"/>
      <c r="X29" s="249"/>
      <c r="Y29" s="250"/>
      <c r="Z29" s="250"/>
      <c r="AA29" s="250"/>
      <c r="AB29" s="250"/>
      <c r="AC29" s="251"/>
      <c r="AD29" s="276"/>
      <c r="AE29" s="277"/>
      <c r="AF29" s="277"/>
      <c r="AG29" s="277"/>
      <c r="AH29" s="277"/>
      <c r="AI29" s="278"/>
      <c r="AT29" s="142"/>
      <c r="AU29" s="86"/>
      <c r="AV29" s="233"/>
      <c r="AW29" s="10"/>
    </row>
    <row r="30" spans="3:49" s="2" customFormat="1" ht="10.9" customHeight="1" x14ac:dyDescent="0.15">
      <c r="C30" s="135"/>
      <c r="D30" s="138"/>
      <c r="E30" s="107"/>
      <c r="F30" s="107"/>
      <c r="G30" s="112"/>
      <c r="H30" s="107"/>
      <c r="I30" s="270"/>
      <c r="J30" s="271"/>
      <c r="K30" s="272"/>
      <c r="L30" s="359"/>
      <c r="M30" s="360"/>
      <c r="N30" s="360"/>
      <c r="O30" s="360"/>
      <c r="P30" s="360"/>
      <c r="Q30" s="361"/>
      <c r="R30" s="359"/>
      <c r="S30" s="360"/>
      <c r="T30" s="360"/>
      <c r="U30" s="360"/>
      <c r="V30" s="360"/>
      <c r="W30" s="361"/>
      <c r="X30" s="264"/>
      <c r="Y30" s="265"/>
      <c r="Z30" s="265"/>
      <c r="AA30" s="265"/>
      <c r="AB30" s="265"/>
      <c r="AC30" s="266"/>
      <c r="AD30" s="224"/>
      <c r="AE30" s="225"/>
      <c r="AF30" s="225"/>
      <c r="AG30" s="225"/>
      <c r="AH30" s="225"/>
      <c r="AI30" s="226"/>
      <c r="AT30" s="142"/>
      <c r="AU30" s="86"/>
      <c r="AV30" s="233"/>
      <c r="AW30" s="10"/>
    </row>
    <row r="31" spans="3:49" s="2" customFormat="1" ht="10.9" customHeight="1" x14ac:dyDescent="0.15">
      <c r="C31" s="133">
        <v>5</v>
      </c>
      <c r="D31" s="136" t="s">
        <v>2</v>
      </c>
      <c r="E31" s="105">
        <v>17</v>
      </c>
      <c r="F31" s="105" t="s">
        <v>1</v>
      </c>
      <c r="G31" s="108" t="s">
        <v>8</v>
      </c>
      <c r="H31" s="105"/>
      <c r="I31" s="238">
        <f>支給額計算書!X63</f>
        <v>0</v>
      </c>
      <c r="J31" s="194"/>
      <c r="K31" s="239"/>
      <c r="L31" s="356"/>
      <c r="M31" s="357"/>
      <c r="N31" s="357"/>
      <c r="O31" s="357"/>
      <c r="P31" s="357"/>
      <c r="Q31" s="358"/>
      <c r="R31" s="362"/>
      <c r="S31" s="363"/>
      <c r="T31" s="363"/>
      <c r="U31" s="363"/>
      <c r="V31" s="363"/>
      <c r="W31" s="364"/>
      <c r="X31" s="261" t="str">
        <f t="shared" ref="X31" si="12">IF(AND(L31&gt;0,R31&gt;0,L31&gt;=R31),R31/L31,"-")</f>
        <v>-</v>
      </c>
      <c r="Y31" s="262"/>
      <c r="Z31" s="262"/>
      <c r="AA31" s="262"/>
      <c r="AB31" s="262"/>
      <c r="AC31" s="263"/>
      <c r="AD31" s="273">
        <f t="shared" ref="AD31" si="13">IF(AND(I31="△",AT31="●",L31&gt;0,R31&gt;0),2*X31,0)</f>
        <v>0</v>
      </c>
      <c r="AE31" s="274"/>
      <c r="AF31" s="274"/>
      <c r="AG31" s="274"/>
      <c r="AH31" s="274"/>
      <c r="AI31" s="275"/>
      <c r="AT31" s="142" t="str">
        <f t="shared" ref="AT31" si="14">IF(OR(I31="×",AT35="×"),"×","●")</f>
        <v>●</v>
      </c>
      <c r="AU31" s="86"/>
      <c r="AV31" s="233"/>
      <c r="AW31" s="10"/>
    </row>
    <row r="32" spans="3:49" s="2" customFormat="1" ht="10.9" customHeight="1" x14ac:dyDescent="0.15">
      <c r="C32" s="134"/>
      <c r="D32" s="137"/>
      <c r="E32" s="106"/>
      <c r="F32" s="106"/>
      <c r="G32" s="110"/>
      <c r="H32" s="106"/>
      <c r="I32" s="238"/>
      <c r="J32" s="194"/>
      <c r="K32" s="239"/>
      <c r="L32" s="356"/>
      <c r="M32" s="357"/>
      <c r="N32" s="357"/>
      <c r="O32" s="357"/>
      <c r="P32" s="357"/>
      <c r="Q32" s="358"/>
      <c r="R32" s="356"/>
      <c r="S32" s="357"/>
      <c r="T32" s="357"/>
      <c r="U32" s="357"/>
      <c r="V32" s="357"/>
      <c r="W32" s="358"/>
      <c r="X32" s="249"/>
      <c r="Y32" s="250"/>
      <c r="Z32" s="250"/>
      <c r="AA32" s="250"/>
      <c r="AB32" s="250"/>
      <c r="AC32" s="251"/>
      <c r="AD32" s="276"/>
      <c r="AE32" s="277"/>
      <c r="AF32" s="277"/>
      <c r="AG32" s="277"/>
      <c r="AH32" s="277"/>
      <c r="AI32" s="278"/>
      <c r="AT32" s="142"/>
      <c r="AU32" s="86"/>
      <c r="AV32" s="233"/>
      <c r="AW32" s="10"/>
    </row>
    <row r="33" spans="3:49" s="2" customFormat="1" ht="10.9" customHeight="1" x14ac:dyDescent="0.15">
      <c r="C33" s="134"/>
      <c r="D33" s="137"/>
      <c r="E33" s="106"/>
      <c r="F33" s="106"/>
      <c r="G33" s="110"/>
      <c r="H33" s="106"/>
      <c r="I33" s="238"/>
      <c r="J33" s="194"/>
      <c r="K33" s="239"/>
      <c r="L33" s="356"/>
      <c r="M33" s="357"/>
      <c r="N33" s="357"/>
      <c r="O33" s="357"/>
      <c r="P33" s="357"/>
      <c r="Q33" s="358"/>
      <c r="R33" s="356"/>
      <c r="S33" s="357"/>
      <c r="T33" s="357"/>
      <c r="U33" s="357"/>
      <c r="V33" s="357"/>
      <c r="W33" s="358"/>
      <c r="X33" s="249"/>
      <c r="Y33" s="250"/>
      <c r="Z33" s="250"/>
      <c r="AA33" s="250"/>
      <c r="AB33" s="250"/>
      <c r="AC33" s="251"/>
      <c r="AD33" s="276"/>
      <c r="AE33" s="277"/>
      <c r="AF33" s="277"/>
      <c r="AG33" s="277"/>
      <c r="AH33" s="277"/>
      <c r="AI33" s="278"/>
      <c r="AT33" s="142"/>
      <c r="AU33" s="86"/>
      <c r="AV33" s="233"/>
      <c r="AW33" s="10"/>
    </row>
    <row r="34" spans="3:49" s="2" customFormat="1" ht="10.9" customHeight="1" x14ac:dyDescent="0.15">
      <c r="C34" s="135"/>
      <c r="D34" s="138"/>
      <c r="E34" s="107"/>
      <c r="F34" s="107"/>
      <c r="G34" s="112"/>
      <c r="H34" s="107"/>
      <c r="I34" s="270"/>
      <c r="J34" s="271"/>
      <c r="K34" s="272"/>
      <c r="L34" s="359"/>
      <c r="M34" s="360"/>
      <c r="N34" s="360"/>
      <c r="O34" s="360"/>
      <c r="P34" s="360"/>
      <c r="Q34" s="361"/>
      <c r="R34" s="359"/>
      <c r="S34" s="360"/>
      <c r="T34" s="360"/>
      <c r="U34" s="360"/>
      <c r="V34" s="360"/>
      <c r="W34" s="361"/>
      <c r="X34" s="264"/>
      <c r="Y34" s="265"/>
      <c r="Z34" s="265"/>
      <c r="AA34" s="265"/>
      <c r="AB34" s="265"/>
      <c r="AC34" s="266"/>
      <c r="AD34" s="224"/>
      <c r="AE34" s="225"/>
      <c r="AF34" s="225"/>
      <c r="AG34" s="225"/>
      <c r="AH34" s="225"/>
      <c r="AI34" s="226"/>
      <c r="AT34" s="142"/>
      <c r="AU34" s="86"/>
      <c r="AV34" s="233"/>
      <c r="AW34" s="10"/>
    </row>
    <row r="35" spans="3:49" s="2" customFormat="1" ht="10.9" customHeight="1" x14ac:dyDescent="0.15">
      <c r="C35" s="133">
        <v>5</v>
      </c>
      <c r="D35" s="136" t="s">
        <v>2</v>
      </c>
      <c r="E35" s="105">
        <v>18</v>
      </c>
      <c r="F35" s="105" t="s">
        <v>1</v>
      </c>
      <c r="G35" s="108" t="s">
        <v>7</v>
      </c>
      <c r="H35" s="105"/>
      <c r="I35" s="238">
        <f>支給額計算書!X67</f>
        <v>0</v>
      </c>
      <c r="J35" s="194"/>
      <c r="K35" s="239"/>
      <c r="L35" s="356"/>
      <c r="M35" s="357"/>
      <c r="N35" s="357"/>
      <c r="O35" s="357"/>
      <c r="P35" s="357"/>
      <c r="Q35" s="358"/>
      <c r="R35" s="362"/>
      <c r="S35" s="363"/>
      <c r="T35" s="363"/>
      <c r="U35" s="363"/>
      <c r="V35" s="363"/>
      <c r="W35" s="364"/>
      <c r="X35" s="261" t="str">
        <f t="shared" ref="X35" si="15">IF(AND(L35&gt;0,R35&gt;0,L35&gt;=R35),R35/L35,"-")</f>
        <v>-</v>
      </c>
      <c r="Y35" s="262"/>
      <c r="Z35" s="262"/>
      <c r="AA35" s="262"/>
      <c r="AB35" s="262"/>
      <c r="AC35" s="263"/>
      <c r="AD35" s="273">
        <f t="shared" ref="AD35" si="16">IF(AND(I35="△",AT35="●",L35&gt;0,R35&gt;0),2*X35,0)</f>
        <v>0</v>
      </c>
      <c r="AE35" s="274"/>
      <c r="AF35" s="274"/>
      <c r="AG35" s="274"/>
      <c r="AH35" s="274"/>
      <c r="AI35" s="275"/>
      <c r="AT35" s="142" t="str">
        <f t="shared" ref="AT35" si="17">IF(OR(I35="×",AT39="×"),"×","●")</f>
        <v>●</v>
      </c>
      <c r="AU35" s="86"/>
      <c r="AV35" s="233"/>
      <c r="AW35" s="10"/>
    </row>
    <row r="36" spans="3:49" s="2" customFormat="1" ht="10.9" customHeight="1" x14ac:dyDescent="0.15">
      <c r="C36" s="134"/>
      <c r="D36" s="137"/>
      <c r="E36" s="106"/>
      <c r="F36" s="106"/>
      <c r="G36" s="110"/>
      <c r="H36" s="106"/>
      <c r="I36" s="238"/>
      <c r="J36" s="194"/>
      <c r="K36" s="239"/>
      <c r="L36" s="356"/>
      <c r="M36" s="357"/>
      <c r="N36" s="357"/>
      <c r="O36" s="357"/>
      <c r="P36" s="357"/>
      <c r="Q36" s="358"/>
      <c r="R36" s="356"/>
      <c r="S36" s="357"/>
      <c r="T36" s="357"/>
      <c r="U36" s="357"/>
      <c r="V36" s="357"/>
      <c r="W36" s="358"/>
      <c r="X36" s="249"/>
      <c r="Y36" s="250"/>
      <c r="Z36" s="250"/>
      <c r="AA36" s="250"/>
      <c r="AB36" s="250"/>
      <c r="AC36" s="251"/>
      <c r="AD36" s="276"/>
      <c r="AE36" s="277"/>
      <c r="AF36" s="277"/>
      <c r="AG36" s="277"/>
      <c r="AH36" s="277"/>
      <c r="AI36" s="278"/>
      <c r="AT36" s="142"/>
      <c r="AU36" s="86"/>
      <c r="AV36" s="233"/>
      <c r="AW36" s="10"/>
    </row>
    <row r="37" spans="3:49" s="2" customFormat="1" ht="10.9" customHeight="1" x14ac:dyDescent="0.15">
      <c r="C37" s="134"/>
      <c r="D37" s="137"/>
      <c r="E37" s="106"/>
      <c r="F37" s="106"/>
      <c r="G37" s="110"/>
      <c r="H37" s="106"/>
      <c r="I37" s="238"/>
      <c r="J37" s="194"/>
      <c r="K37" s="239"/>
      <c r="L37" s="356"/>
      <c r="M37" s="357"/>
      <c r="N37" s="357"/>
      <c r="O37" s="357"/>
      <c r="P37" s="357"/>
      <c r="Q37" s="358"/>
      <c r="R37" s="356"/>
      <c r="S37" s="357"/>
      <c r="T37" s="357"/>
      <c r="U37" s="357"/>
      <c r="V37" s="357"/>
      <c r="W37" s="358"/>
      <c r="X37" s="249"/>
      <c r="Y37" s="250"/>
      <c r="Z37" s="250"/>
      <c r="AA37" s="250"/>
      <c r="AB37" s="250"/>
      <c r="AC37" s="251"/>
      <c r="AD37" s="276"/>
      <c r="AE37" s="277"/>
      <c r="AF37" s="277"/>
      <c r="AG37" s="277"/>
      <c r="AH37" s="277"/>
      <c r="AI37" s="278"/>
      <c r="AT37" s="142"/>
      <c r="AU37" s="86"/>
      <c r="AV37" s="233"/>
      <c r="AW37" s="10"/>
    </row>
    <row r="38" spans="3:49" s="2" customFormat="1" ht="10.9" customHeight="1" x14ac:dyDescent="0.15">
      <c r="C38" s="135"/>
      <c r="D38" s="138"/>
      <c r="E38" s="107"/>
      <c r="F38" s="107"/>
      <c r="G38" s="112"/>
      <c r="H38" s="107"/>
      <c r="I38" s="270"/>
      <c r="J38" s="271"/>
      <c r="K38" s="272"/>
      <c r="L38" s="359"/>
      <c r="M38" s="360"/>
      <c r="N38" s="360"/>
      <c r="O38" s="360"/>
      <c r="P38" s="360"/>
      <c r="Q38" s="361"/>
      <c r="R38" s="359"/>
      <c r="S38" s="360"/>
      <c r="T38" s="360"/>
      <c r="U38" s="360"/>
      <c r="V38" s="360"/>
      <c r="W38" s="361"/>
      <c r="X38" s="264"/>
      <c r="Y38" s="265"/>
      <c r="Z38" s="265"/>
      <c r="AA38" s="265"/>
      <c r="AB38" s="265"/>
      <c r="AC38" s="266"/>
      <c r="AD38" s="224"/>
      <c r="AE38" s="225"/>
      <c r="AF38" s="225"/>
      <c r="AG38" s="225"/>
      <c r="AH38" s="225"/>
      <c r="AI38" s="226"/>
      <c r="AT38" s="142"/>
      <c r="AU38" s="86"/>
      <c r="AV38" s="233"/>
      <c r="AW38" s="10"/>
    </row>
    <row r="39" spans="3:49" s="2" customFormat="1" ht="10.9" customHeight="1" x14ac:dyDescent="0.15">
      <c r="C39" s="133">
        <v>5</v>
      </c>
      <c r="D39" s="136" t="s">
        <v>2</v>
      </c>
      <c r="E39" s="105">
        <v>19</v>
      </c>
      <c r="F39" s="105" t="s">
        <v>1</v>
      </c>
      <c r="G39" s="108" t="s">
        <v>6</v>
      </c>
      <c r="H39" s="105"/>
      <c r="I39" s="238">
        <f>支給額計算書!X71</f>
        <v>0</v>
      </c>
      <c r="J39" s="194"/>
      <c r="K39" s="239"/>
      <c r="L39" s="356"/>
      <c r="M39" s="357"/>
      <c r="N39" s="357"/>
      <c r="O39" s="357"/>
      <c r="P39" s="357"/>
      <c r="Q39" s="358"/>
      <c r="R39" s="362"/>
      <c r="S39" s="363"/>
      <c r="T39" s="363"/>
      <c r="U39" s="363"/>
      <c r="V39" s="363"/>
      <c r="W39" s="364"/>
      <c r="X39" s="261" t="str">
        <f t="shared" ref="X39" si="18">IF(AND(L39&gt;0,R39&gt;0,L39&gt;=R39),R39/L39,"-")</f>
        <v>-</v>
      </c>
      <c r="Y39" s="262"/>
      <c r="Z39" s="262"/>
      <c r="AA39" s="262"/>
      <c r="AB39" s="262"/>
      <c r="AC39" s="263"/>
      <c r="AD39" s="273">
        <f t="shared" ref="AD39" si="19">IF(AND(I39="△",AT39="●",L39&gt;0,R39&gt;0),2*X39,0)</f>
        <v>0</v>
      </c>
      <c r="AE39" s="274"/>
      <c r="AF39" s="274"/>
      <c r="AG39" s="274"/>
      <c r="AH39" s="274"/>
      <c r="AI39" s="275"/>
      <c r="AT39" s="142" t="str">
        <f t="shared" ref="AT39" si="20">IF(OR(I39="×",AT43="×"),"×","●")</f>
        <v>●</v>
      </c>
      <c r="AU39" s="86"/>
      <c r="AV39" s="233"/>
      <c r="AW39" s="10"/>
    </row>
    <row r="40" spans="3:49" s="2" customFormat="1" ht="10.9" customHeight="1" x14ac:dyDescent="0.15">
      <c r="C40" s="134"/>
      <c r="D40" s="137"/>
      <c r="E40" s="106"/>
      <c r="F40" s="106"/>
      <c r="G40" s="110"/>
      <c r="H40" s="106"/>
      <c r="I40" s="238"/>
      <c r="J40" s="194"/>
      <c r="K40" s="239"/>
      <c r="L40" s="356"/>
      <c r="M40" s="357"/>
      <c r="N40" s="357"/>
      <c r="O40" s="357"/>
      <c r="P40" s="357"/>
      <c r="Q40" s="358"/>
      <c r="R40" s="356"/>
      <c r="S40" s="357"/>
      <c r="T40" s="357"/>
      <c r="U40" s="357"/>
      <c r="V40" s="357"/>
      <c r="W40" s="358"/>
      <c r="X40" s="249"/>
      <c r="Y40" s="250"/>
      <c r="Z40" s="250"/>
      <c r="AA40" s="250"/>
      <c r="AB40" s="250"/>
      <c r="AC40" s="251"/>
      <c r="AD40" s="276"/>
      <c r="AE40" s="277"/>
      <c r="AF40" s="277"/>
      <c r="AG40" s="277"/>
      <c r="AH40" s="277"/>
      <c r="AI40" s="278"/>
      <c r="AT40" s="142"/>
      <c r="AU40" s="86"/>
      <c r="AV40" s="233"/>
      <c r="AW40" s="10"/>
    </row>
    <row r="41" spans="3:49" s="2" customFormat="1" ht="10.9" customHeight="1" x14ac:dyDescent="0.15">
      <c r="C41" s="134"/>
      <c r="D41" s="137"/>
      <c r="E41" s="106"/>
      <c r="F41" s="106"/>
      <c r="G41" s="110"/>
      <c r="H41" s="106"/>
      <c r="I41" s="238"/>
      <c r="J41" s="194"/>
      <c r="K41" s="239"/>
      <c r="L41" s="356"/>
      <c r="M41" s="357"/>
      <c r="N41" s="357"/>
      <c r="O41" s="357"/>
      <c r="P41" s="357"/>
      <c r="Q41" s="358"/>
      <c r="R41" s="356"/>
      <c r="S41" s="357"/>
      <c r="T41" s="357"/>
      <c r="U41" s="357"/>
      <c r="V41" s="357"/>
      <c r="W41" s="358"/>
      <c r="X41" s="249"/>
      <c r="Y41" s="250"/>
      <c r="Z41" s="250"/>
      <c r="AA41" s="250"/>
      <c r="AB41" s="250"/>
      <c r="AC41" s="251"/>
      <c r="AD41" s="276"/>
      <c r="AE41" s="277"/>
      <c r="AF41" s="277"/>
      <c r="AG41" s="277"/>
      <c r="AH41" s="277"/>
      <c r="AI41" s="278"/>
      <c r="AT41" s="142"/>
      <c r="AU41" s="86"/>
      <c r="AV41" s="233"/>
      <c r="AW41" s="10"/>
    </row>
    <row r="42" spans="3:49" s="2" customFormat="1" ht="10.9" customHeight="1" x14ac:dyDescent="0.15">
      <c r="C42" s="135"/>
      <c r="D42" s="138"/>
      <c r="E42" s="107"/>
      <c r="F42" s="107"/>
      <c r="G42" s="112"/>
      <c r="H42" s="107"/>
      <c r="I42" s="270"/>
      <c r="J42" s="271"/>
      <c r="K42" s="272"/>
      <c r="L42" s="359"/>
      <c r="M42" s="360"/>
      <c r="N42" s="360"/>
      <c r="O42" s="360"/>
      <c r="P42" s="360"/>
      <c r="Q42" s="361"/>
      <c r="R42" s="359"/>
      <c r="S42" s="360"/>
      <c r="T42" s="360"/>
      <c r="U42" s="360"/>
      <c r="V42" s="360"/>
      <c r="W42" s="361"/>
      <c r="X42" s="264"/>
      <c r="Y42" s="265"/>
      <c r="Z42" s="265"/>
      <c r="AA42" s="265"/>
      <c r="AB42" s="265"/>
      <c r="AC42" s="266"/>
      <c r="AD42" s="224"/>
      <c r="AE42" s="225"/>
      <c r="AF42" s="225"/>
      <c r="AG42" s="225"/>
      <c r="AH42" s="225"/>
      <c r="AI42" s="226"/>
      <c r="AT42" s="142"/>
      <c r="AU42" s="86"/>
      <c r="AV42" s="233"/>
      <c r="AW42" s="10"/>
    </row>
    <row r="43" spans="3:49" s="2" customFormat="1" ht="10.9" customHeight="1" x14ac:dyDescent="0.15">
      <c r="C43" s="133">
        <v>5</v>
      </c>
      <c r="D43" s="136" t="s">
        <v>2</v>
      </c>
      <c r="E43" s="105">
        <v>20</v>
      </c>
      <c r="F43" s="105" t="s">
        <v>1</v>
      </c>
      <c r="G43" s="108" t="s">
        <v>5</v>
      </c>
      <c r="H43" s="105"/>
      <c r="I43" s="238">
        <f>支給額計算書!X75</f>
        <v>0</v>
      </c>
      <c r="J43" s="194"/>
      <c r="K43" s="239"/>
      <c r="L43" s="356"/>
      <c r="M43" s="357"/>
      <c r="N43" s="357"/>
      <c r="O43" s="357"/>
      <c r="P43" s="357"/>
      <c r="Q43" s="358"/>
      <c r="R43" s="362"/>
      <c r="S43" s="363"/>
      <c r="T43" s="363"/>
      <c r="U43" s="363"/>
      <c r="V43" s="363"/>
      <c r="W43" s="364"/>
      <c r="X43" s="261" t="str">
        <f t="shared" ref="X43" si="21">IF(AND(L43&gt;0,R43&gt;0,L43&gt;=R43),R43/L43,"-")</f>
        <v>-</v>
      </c>
      <c r="Y43" s="262"/>
      <c r="Z43" s="262"/>
      <c r="AA43" s="262"/>
      <c r="AB43" s="262"/>
      <c r="AC43" s="263"/>
      <c r="AD43" s="273">
        <f t="shared" ref="AD43" si="22">IF(AND(I43="△",AT43="●",L43&gt;0,R43&gt;0),2*X43,0)</f>
        <v>0</v>
      </c>
      <c r="AE43" s="274"/>
      <c r="AF43" s="274"/>
      <c r="AG43" s="274"/>
      <c r="AH43" s="274"/>
      <c r="AI43" s="275"/>
      <c r="AT43" s="142" t="str">
        <f t="shared" ref="AT43" si="23">IF(OR(I43="×",AT47="×"),"×","●")</f>
        <v>●</v>
      </c>
      <c r="AU43" s="86"/>
      <c r="AV43" s="233"/>
      <c r="AW43" s="10"/>
    </row>
    <row r="44" spans="3:49" s="2" customFormat="1" ht="10.9" customHeight="1" x14ac:dyDescent="0.15">
      <c r="C44" s="134"/>
      <c r="D44" s="137"/>
      <c r="E44" s="106"/>
      <c r="F44" s="106"/>
      <c r="G44" s="110"/>
      <c r="H44" s="106"/>
      <c r="I44" s="238"/>
      <c r="J44" s="194"/>
      <c r="K44" s="239"/>
      <c r="L44" s="356"/>
      <c r="M44" s="357"/>
      <c r="N44" s="357"/>
      <c r="O44" s="357"/>
      <c r="P44" s="357"/>
      <c r="Q44" s="358"/>
      <c r="R44" s="356"/>
      <c r="S44" s="357"/>
      <c r="T44" s="357"/>
      <c r="U44" s="357"/>
      <c r="V44" s="357"/>
      <c r="W44" s="358"/>
      <c r="X44" s="249"/>
      <c r="Y44" s="250"/>
      <c r="Z44" s="250"/>
      <c r="AA44" s="250"/>
      <c r="AB44" s="250"/>
      <c r="AC44" s="251"/>
      <c r="AD44" s="276"/>
      <c r="AE44" s="277"/>
      <c r="AF44" s="277"/>
      <c r="AG44" s="277"/>
      <c r="AH44" s="277"/>
      <c r="AI44" s="278"/>
      <c r="AT44" s="142"/>
      <c r="AU44" s="86"/>
      <c r="AV44" s="233"/>
      <c r="AW44" s="10"/>
    </row>
    <row r="45" spans="3:49" s="2" customFormat="1" ht="10.9" customHeight="1" x14ac:dyDescent="0.15">
      <c r="C45" s="134"/>
      <c r="D45" s="137"/>
      <c r="E45" s="106"/>
      <c r="F45" s="106"/>
      <c r="G45" s="110"/>
      <c r="H45" s="106"/>
      <c r="I45" s="238"/>
      <c r="J45" s="194"/>
      <c r="K45" s="239"/>
      <c r="L45" s="356"/>
      <c r="M45" s="357"/>
      <c r="N45" s="357"/>
      <c r="O45" s="357"/>
      <c r="P45" s="357"/>
      <c r="Q45" s="358"/>
      <c r="R45" s="356"/>
      <c r="S45" s="357"/>
      <c r="T45" s="357"/>
      <c r="U45" s="357"/>
      <c r="V45" s="357"/>
      <c r="W45" s="358"/>
      <c r="X45" s="249"/>
      <c r="Y45" s="250"/>
      <c r="Z45" s="250"/>
      <c r="AA45" s="250"/>
      <c r="AB45" s="250"/>
      <c r="AC45" s="251"/>
      <c r="AD45" s="276"/>
      <c r="AE45" s="277"/>
      <c r="AF45" s="277"/>
      <c r="AG45" s="277"/>
      <c r="AH45" s="277"/>
      <c r="AI45" s="278"/>
      <c r="AT45" s="142"/>
      <c r="AU45" s="86"/>
      <c r="AV45" s="233"/>
      <c r="AW45" s="10"/>
    </row>
    <row r="46" spans="3:49" s="2" customFormat="1" ht="10.9" customHeight="1" x14ac:dyDescent="0.15">
      <c r="C46" s="135"/>
      <c r="D46" s="138"/>
      <c r="E46" s="107"/>
      <c r="F46" s="107"/>
      <c r="G46" s="112"/>
      <c r="H46" s="107"/>
      <c r="I46" s="270"/>
      <c r="J46" s="271"/>
      <c r="K46" s="272"/>
      <c r="L46" s="359"/>
      <c r="M46" s="360"/>
      <c r="N46" s="360"/>
      <c r="O46" s="360"/>
      <c r="P46" s="360"/>
      <c r="Q46" s="361"/>
      <c r="R46" s="359"/>
      <c r="S46" s="360"/>
      <c r="T46" s="360"/>
      <c r="U46" s="360"/>
      <c r="V46" s="360"/>
      <c r="W46" s="361"/>
      <c r="X46" s="264"/>
      <c r="Y46" s="265"/>
      <c r="Z46" s="265"/>
      <c r="AA46" s="265"/>
      <c r="AB46" s="265"/>
      <c r="AC46" s="266"/>
      <c r="AD46" s="224"/>
      <c r="AE46" s="225"/>
      <c r="AF46" s="225"/>
      <c r="AG46" s="225"/>
      <c r="AH46" s="225"/>
      <c r="AI46" s="226"/>
      <c r="AT46" s="142"/>
      <c r="AU46" s="86"/>
      <c r="AV46" s="233"/>
      <c r="AW46" s="10"/>
    </row>
    <row r="47" spans="3:49" s="2" customFormat="1" ht="10.9" customHeight="1" x14ac:dyDescent="0.15">
      <c r="C47" s="133">
        <v>5</v>
      </c>
      <c r="D47" s="136" t="s">
        <v>2</v>
      </c>
      <c r="E47" s="105">
        <v>21</v>
      </c>
      <c r="F47" s="105" t="s">
        <v>1</v>
      </c>
      <c r="G47" s="108" t="s">
        <v>4</v>
      </c>
      <c r="H47" s="105"/>
      <c r="I47" s="238">
        <f>支給額計算書!X79</f>
        <v>0</v>
      </c>
      <c r="J47" s="194"/>
      <c r="K47" s="239"/>
      <c r="L47" s="356"/>
      <c r="M47" s="357"/>
      <c r="N47" s="357"/>
      <c r="O47" s="357"/>
      <c r="P47" s="357"/>
      <c r="Q47" s="358"/>
      <c r="R47" s="362"/>
      <c r="S47" s="363"/>
      <c r="T47" s="363"/>
      <c r="U47" s="363"/>
      <c r="V47" s="363"/>
      <c r="W47" s="364"/>
      <c r="X47" s="261" t="str">
        <f t="shared" ref="X47" si="24">IF(AND(L47&gt;0,R47&gt;0,L47&gt;=R47),R47/L47,"-")</f>
        <v>-</v>
      </c>
      <c r="Y47" s="262"/>
      <c r="Z47" s="262"/>
      <c r="AA47" s="262"/>
      <c r="AB47" s="262"/>
      <c r="AC47" s="263"/>
      <c r="AD47" s="273">
        <f t="shared" ref="AD47" si="25">IF(AND(I47="△",AT47="●",L47&gt;0,R47&gt;0),2*X47,0)</f>
        <v>0</v>
      </c>
      <c r="AE47" s="274"/>
      <c r="AF47" s="274"/>
      <c r="AG47" s="274"/>
      <c r="AH47" s="274"/>
      <c r="AI47" s="275"/>
      <c r="AT47" s="142" t="str">
        <f t="shared" ref="AT47" si="26">IF(OR(I47="×",AT51="×"),"×","●")</f>
        <v>●</v>
      </c>
      <c r="AU47" s="86"/>
      <c r="AV47" s="233"/>
      <c r="AW47" s="10"/>
    </row>
    <row r="48" spans="3:49" s="2" customFormat="1" ht="10.9" customHeight="1" x14ac:dyDescent="0.15">
      <c r="C48" s="134"/>
      <c r="D48" s="137"/>
      <c r="E48" s="106"/>
      <c r="F48" s="106"/>
      <c r="G48" s="110"/>
      <c r="H48" s="106"/>
      <c r="I48" s="238"/>
      <c r="J48" s="194"/>
      <c r="K48" s="239"/>
      <c r="L48" s="356"/>
      <c r="M48" s="357"/>
      <c r="N48" s="357"/>
      <c r="O48" s="357"/>
      <c r="P48" s="357"/>
      <c r="Q48" s="358"/>
      <c r="R48" s="356"/>
      <c r="S48" s="357"/>
      <c r="T48" s="357"/>
      <c r="U48" s="357"/>
      <c r="V48" s="357"/>
      <c r="W48" s="358"/>
      <c r="X48" s="249"/>
      <c r="Y48" s="250"/>
      <c r="Z48" s="250"/>
      <c r="AA48" s="250"/>
      <c r="AB48" s="250"/>
      <c r="AC48" s="251"/>
      <c r="AD48" s="276"/>
      <c r="AE48" s="277"/>
      <c r="AF48" s="277"/>
      <c r="AG48" s="277"/>
      <c r="AH48" s="277"/>
      <c r="AI48" s="278"/>
      <c r="AT48" s="142"/>
      <c r="AU48" s="86"/>
      <c r="AV48" s="233"/>
      <c r="AW48" s="10"/>
    </row>
    <row r="49" spans="3:49" s="2" customFormat="1" ht="10.9" customHeight="1" x14ac:dyDescent="0.15">
      <c r="C49" s="134"/>
      <c r="D49" s="137"/>
      <c r="E49" s="106"/>
      <c r="F49" s="106"/>
      <c r="G49" s="110"/>
      <c r="H49" s="106"/>
      <c r="I49" s="238"/>
      <c r="J49" s="194"/>
      <c r="K49" s="239"/>
      <c r="L49" s="356"/>
      <c r="M49" s="357"/>
      <c r="N49" s="357"/>
      <c r="O49" s="357"/>
      <c r="P49" s="357"/>
      <c r="Q49" s="358"/>
      <c r="R49" s="356"/>
      <c r="S49" s="357"/>
      <c r="T49" s="357"/>
      <c r="U49" s="357"/>
      <c r="V49" s="357"/>
      <c r="W49" s="358"/>
      <c r="X49" s="249"/>
      <c r="Y49" s="250"/>
      <c r="Z49" s="250"/>
      <c r="AA49" s="250"/>
      <c r="AB49" s="250"/>
      <c r="AC49" s="251"/>
      <c r="AD49" s="276"/>
      <c r="AE49" s="277"/>
      <c r="AF49" s="277"/>
      <c r="AG49" s="277"/>
      <c r="AH49" s="277"/>
      <c r="AI49" s="278"/>
      <c r="AT49" s="142"/>
      <c r="AU49" s="86"/>
      <c r="AV49" s="233"/>
      <c r="AW49" s="10"/>
    </row>
    <row r="50" spans="3:49" s="2" customFormat="1" ht="10.9" customHeight="1" x14ac:dyDescent="0.15">
      <c r="C50" s="135"/>
      <c r="D50" s="138"/>
      <c r="E50" s="107"/>
      <c r="F50" s="107"/>
      <c r="G50" s="112"/>
      <c r="H50" s="107"/>
      <c r="I50" s="270"/>
      <c r="J50" s="271"/>
      <c r="K50" s="272"/>
      <c r="L50" s="359"/>
      <c r="M50" s="360"/>
      <c r="N50" s="360"/>
      <c r="O50" s="360"/>
      <c r="P50" s="360"/>
      <c r="Q50" s="361"/>
      <c r="R50" s="359"/>
      <c r="S50" s="360"/>
      <c r="T50" s="360"/>
      <c r="U50" s="360"/>
      <c r="V50" s="360"/>
      <c r="W50" s="361"/>
      <c r="X50" s="264"/>
      <c r="Y50" s="265"/>
      <c r="Z50" s="265"/>
      <c r="AA50" s="265"/>
      <c r="AB50" s="265"/>
      <c r="AC50" s="266"/>
      <c r="AD50" s="224"/>
      <c r="AE50" s="225"/>
      <c r="AF50" s="225"/>
      <c r="AG50" s="225"/>
      <c r="AH50" s="225"/>
      <c r="AI50" s="226"/>
      <c r="AT50" s="142"/>
      <c r="AU50" s="86"/>
      <c r="AV50" s="233"/>
      <c r="AW50" s="10"/>
    </row>
    <row r="51" spans="3:49" s="2" customFormat="1" ht="10.9" customHeight="1" x14ac:dyDescent="0.15">
      <c r="C51" s="133">
        <v>5</v>
      </c>
      <c r="D51" s="136" t="s">
        <v>2</v>
      </c>
      <c r="E51" s="105">
        <v>22</v>
      </c>
      <c r="F51" s="105" t="s">
        <v>1</v>
      </c>
      <c r="G51" s="108" t="s">
        <v>3</v>
      </c>
      <c r="H51" s="105"/>
      <c r="I51" s="238">
        <f>支給額計算書!X83</f>
        <v>0</v>
      </c>
      <c r="J51" s="194"/>
      <c r="K51" s="239"/>
      <c r="L51" s="356"/>
      <c r="M51" s="357"/>
      <c r="N51" s="357"/>
      <c r="O51" s="357"/>
      <c r="P51" s="357"/>
      <c r="Q51" s="358"/>
      <c r="R51" s="362"/>
      <c r="S51" s="363"/>
      <c r="T51" s="363"/>
      <c r="U51" s="363"/>
      <c r="V51" s="363"/>
      <c r="W51" s="364"/>
      <c r="X51" s="261" t="str">
        <f t="shared" ref="X51" si="27">IF(AND(L51&gt;0,R51&gt;0,L51&gt;=R51),R51/L51,"-")</f>
        <v>-</v>
      </c>
      <c r="Y51" s="262"/>
      <c r="Z51" s="262"/>
      <c r="AA51" s="262"/>
      <c r="AB51" s="262"/>
      <c r="AC51" s="263"/>
      <c r="AD51" s="273">
        <f t="shared" ref="AD51" si="28">IF(AND(I51="△",AT51="●",L51&gt;0,R51&gt;0),2*X51,0)</f>
        <v>0</v>
      </c>
      <c r="AE51" s="274"/>
      <c r="AF51" s="274"/>
      <c r="AG51" s="274"/>
      <c r="AH51" s="274"/>
      <c r="AI51" s="275"/>
      <c r="AT51" s="142" t="str">
        <f t="shared" ref="AT51" si="29">IF(OR(I51="×",AT55="×"),"×","●")</f>
        <v>●</v>
      </c>
      <c r="AU51" s="86"/>
      <c r="AV51" s="233"/>
      <c r="AW51" s="10"/>
    </row>
    <row r="52" spans="3:49" s="2" customFormat="1" ht="10.9" customHeight="1" x14ac:dyDescent="0.15">
      <c r="C52" s="134"/>
      <c r="D52" s="137"/>
      <c r="E52" s="106"/>
      <c r="F52" s="106"/>
      <c r="G52" s="110"/>
      <c r="H52" s="106"/>
      <c r="I52" s="238"/>
      <c r="J52" s="194"/>
      <c r="K52" s="239"/>
      <c r="L52" s="356"/>
      <c r="M52" s="357"/>
      <c r="N52" s="357"/>
      <c r="O52" s="357"/>
      <c r="P52" s="357"/>
      <c r="Q52" s="358"/>
      <c r="R52" s="356"/>
      <c r="S52" s="357"/>
      <c r="T52" s="357"/>
      <c r="U52" s="357"/>
      <c r="V52" s="357"/>
      <c r="W52" s="358"/>
      <c r="X52" s="249"/>
      <c r="Y52" s="250"/>
      <c r="Z52" s="250"/>
      <c r="AA52" s="250"/>
      <c r="AB52" s="250"/>
      <c r="AC52" s="251"/>
      <c r="AD52" s="276"/>
      <c r="AE52" s="277"/>
      <c r="AF52" s="277"/>
      <c r="AG52" s="277"/>
      <c r="AH52" s="277"/>
      <c r="AI52" s="278"/>
      <c r="AT52" s="142"/>
      <c r="AU52" s="86"/>
      <c r="AV52" s="233"/>
      <c r="AW52" s="10"/>
    </row>
    <row r="53" spans="3:49" s="2" customFormat="1" ht="10.9" customHeight="1" x14ac:dyDescent="0.15">
      <c r="C53" s="134"/>
      <c r="D53" s="137"/>
      <c r="E53" s="106"/>
      <c r="F53" s="106"/>
      <c r="G53" s="110"/>
      <c r="H53" s="106"/>
      <c r="I53" s="238"/>
      <c r="J53" s="194"/>
      <c r="K53" s="239"/>
      <c r="L53" s="356"/>
      <c r="M53" s="357"/>
      <c r="N53" s="357"/>
      <c r="O53" s="357"/>
      <c r="P53" s="357"/>
      <c r="Q53" s="358"/>
      <c r="R53" s="356"/>
      <c r="S53" s="357"/>
      <c r="T53" s="357"/>
      <c r="U53" s="357"/>
      <c r="V53" s="357"/>
      <c r="W53" s="358"/>
      <c r="X53" s="249"/>
      <c r="Y53" s="250"/>
      <c r="Z53" s="250"/>
      <c r="AA53" s="250"/>
      <c r="AB53" s="250"/>
      <c r="AC53" s="251"/>
      <c r="AD53" s="276"/>
      <c r="AE53" s="277"/>
      <c r="AF53" s="277"/>
      <c r="AG53" s="277"/>
      <c r="AH53" s="277"/>
      <c r="AI53" s="278"/>
      <c r="AT53" s="142"/>
      <c r="AU53" s="86"/>
      <c r="AV53" s="233"/>
      <c r="AW53" s="10"/>
    </row>
    <row r="54" spans="3:49" s="2" customFormat="1" ht="10.9" customHeight="1" x14ac:dyDescent="0.15">
      <c r="C54" s="135"/>
      <c r="D54" s="138"/>
      <c r="E54" s="107"/>
      <c r="F54" s="107"/>
      <c r="G54" s="112"/>
      <c r="H54" s="107"/>
      <c r="I54" s="270"/>
      <c r="J54" s="271"/>
      <c r="K54" s="272"/>
      <c r="L54" s="359"/>
      <c r="M54" s="360"/>
      <c r="N54" s="360"/>
      <c r="O54" s="360"/>
      <c r="P54" s="360"/>
      <c r="Q54" s="361"/>
      <c r="R54" s="359"/>
      <c r="S54" s="360"/>
      <c r="T54" s="360"/>
      <c r="U54" s="360"/>
      <c r="V54" s="360"/>
      <c r="W54" s="361"/>
      <c r="X54" s="264"/>
      <c r="Y54" s="265"/>
      <c r="Z54" s="265"/>
      <c r="AA54" s="265"/>
      <c r="AB54" s="265"/>
      <c r="AC54" s="266"/>
      <c r="AD54" s="224"/>
      <c r="AE54" s="225"/>
      <c r="AF54" s="225"/>
      <c r="AG54" s="225"/>
      <c r="AH54" s="225"/>
      <c r="AI54" s="226"/>
      <c r="AT54" s="142"/>
      <c r="AU54" s="86"/>
      <c r="AV54" s="233"/>
      <c r="AW54" s="10"/>
    </row>
    <row r="55" spans="3:49" s="2" customFormat="1" ht="10.9" customHeight="1" x14ac:dyDescent="0.15">
      <c r="C55" s="133">
        <v>5</v>
      </c>
      <c r="D55" s="136" t="s">
        <v>2</v>
      </c>
      <c r="E55" s="105">
        <v>23</v>
      </c>
      <c r="F55" s="105" t="s">
        <v>1</v>
      </c>
      <c r="G55" s="108" t="s">
        <v>0</v>
      </c>
      <c r="H55" s="105"/>
      <c r="I55" s="238">
        <f>支給額計算書!X87</f>
        <v>0</v>
      </c>
      <c r="J55" s="194"/>
      <c r="K55" s="239"/>
      <c r="L55" s="356"/>
      <c r="M55" s="357"/>
      <c r="N55" s="357"/>
      <c r="O55" s="357"/>
      <c r="P55" s="357"/>
      <c r="Q55" s="358"/>
      <c r="R55" s="362"/>
      <c r="S55" s="363"/>
      <c r="T55" s="363"/>
      <c r="U55" s="363"/>
      <c r="V55" s="363"/>
      <c r="W55" s="364"/>
      <c r="X55" s="261" t="str">
        <f t="shared" ref="X55" si="30">IF(AND(L55&gt;0,R55&gt;0,L55&gt;=R55),R55/L55,"-")</f>
        <v>-</v>
      </c>
      <c r="Y55" s="262"/>
      <c r="Z55" s="262"/>
      <c r="AA55" s="262"/>
      <c r="AB55" s="262"/>
      <c r="AC55" s="263"/>
      <c r="AD55" s="273">
        <f t="shared" ref="AD55" si="31">IF(AND(I55="△",AT55="●",L55&gt;0,R55&gt;0),2*X55,0)</f>
        <v>0</v>
      </c>
      <c r="AE55" s="274"/>
      <c r="AF55" s="274"/>
      <c r="AG55" s="274"/>
      <c r="AH55" s="274"/>
      <c r="AI55" s="275"/>
      <c r="AT55" s="142" t="str">
        <f t="shared" ref="AT55" si="32">IF(OR(I55="×",AT59="×"),"×","●")</f>
        <v>●</v>
      </c>
      <c r="AU55" s="86"/>
      <c r="AV55" s="233"/>
      <c r="AW55" s="10"/>
    </row>
    <row r="56" spans="3:49" s="2" customFormat="1" ht="10.9" customHeight="1" x14ac:dyDescent="0.15">
      <c r="C56" s="134"/>
      <c r="D56" s="137"/>
      <c r="E56" s="106"/>
      <c r="F56" s="106"/>
      <c r="G56" s="110"/>
      <c r="H56" s="106"/>
      <c r="I56" s="238"/>
      <c r="J56" s="194"/>
      <c r="K56" s="239"/>
      <c r="L56" s="356"/>
      <c r="M56" s="357"/>
      <c r="N56" s="357"/>
      <c r="O56" s="357"/>
      <c r="P56" s="357"/>
      <c r="Q56" s="358"/>
      <c r="R56" s="356"/>
      <c r="S56" s="357"/>
      <c r="T56" s="357"/>
      <c r="U56" s="357"/>
      <c r="V56" s="357"/>
      <c r="W56" s="358"/>
      <c r="X56" s="249"/>
      <c r="Y56" s="250"/>
      <c r="Z56" s="250"/>
      <c r="AA56" s="250"/>
      <c r="AB56" s="250"/>
      <c r="AC56" s="251"/>
      <c r="AD56" s="276"/>
      <c r="AE56" s="277"/>
      <c r="AF56" s="277"/>
      <c r="AG56" s="277"/>
      <c r="AH56" s="277"/>
      <c r="AI56" s="278"/>
      <c r="AT56" s="142"/>
      <c r="AU56" s="86"/>
      <c r="AV56" s="233"/>
      <c r="AW56" s="10"/>
    </row>
    <row r="57" spans="3:49" s="2" customFormat="1" ht="10.9" customHeight="1" x14ac:dyDescent="0.15">
      <c r="C57" s="134"/>
      <c r="D57" s="137"/>
      <c r="E57" s="106"/>
      <c r="F57" s="106"/>
      <c r="G57" s="110"/>
      <c r="H57" s="106"/>
      <c r="I57" s="238"/>
      <c r="J57" s="194"/>
      <c r="K57" s="239"/>
      <c r="L57" s="356"/>
      <c r="M57" s="357"/>
      <c r="N57" s="357"/>
      <c r="O57" s="357"/>
      <c r="P57" s="357"/>
      <c r="Q57" s="358"/>
      <c r="R57" s="356"/>
      <c r="S57" s="357"/>
      <c r="T57" s="357"/>
      <c r="U57" s="357"/>
      <c r="V57" s="357"/>
      <c r="W57" s="358"/>
      <c r="X57" s="249"/>
      <c r="Y57" s="250"/>
      <c r="Z57" s="250"/>
      <c r="AA57" s="250"/>
      <c r="AB57" s="250"/>
      <c r="AC57" s="251"/>
      <c r="AD57" s="276"/>
      <c r="AE57" s="277"/>
      <c r="AF57" s="277"/>
      <c r="AG57" s="277"/>
      <c r="AH57" s="277"/>
      <c r="AI57" s="278"/>
      <c r="AT57" s="142"/>
      <c r="AU57" s="86"/>
      <c r="AV57" s="233"/>
      <c r="AW57" s="10"/>
    </row>
    <row r="58" spans="3:49" s="2" customFormat="1" ht="10.9" customHeight="1" x14ac:dyDescent="0.15">
      <c r="C58" s="135"/>
      <c r="D58" s="138"/>
      <c r="E58" s="107"/>
      <c r="F58" s="107"/>
      <c r="G58" s="112"/>
      <c r="H58" s="107"/>
      <c r="I58" s="270"/>
      <c r="J58" s="271"/>
      <c r="K58" s="272"/>
      <c r="L58" s="359"/>
      <c r="M58" s="360"/>
      <c r="N58" s="360"/>
      <c r="O58" s="360"/>
      <c r="P58" s="360"/>
      <c r="Q58" s="361"/>
      <c r="R58" s="359"/>
      <c r="S58" s="360"/>
      <c r="T58" s="360"/>
      <c r="U58" s="360"/>
      <c r="V58" s="360"/>
      <c r="W58" s="361"/>
      <c r="X58" s="264"/>
      <c r="Y58" s="265"/>
      <c r="Z58" s="265"/>
      <c r="AA58" s="265"/>
      <c r="AB58" s="265"/>
      <c r="AC58" s="266"/>
      <c r="AD58" s="224"/>
      <c r="AE58" s="225"/>
      <c r="AF58" s="225"/>
      <c r="AG58" s="225"/>
      <c r="AH58" s="225"/>
      <c r="AI58" s="226"/>
      <c r="AT58" s="142"/>
      <c r="AU58" s="86"/>
      <c r="AV58" s="233"/>
      <c r="AW58" s="10"/>
    </row>
    <row r="59" spans="3:49" s="2" customFormat="1" ht="10.9" customHeight="1" x14ac:dyDescent="0.15">
      <c r="C59" s="133">
        <v>5</v>
      </c>
      <c r="D59" s="136" t="s">
        <v>2</v>
      </c>
      <c r="E59" s="105">
        <v>24</v>
      </c>
      <c r="F59" s="105" t="s">
        <v>1</v>
      </c>
      <c r="G59" s="108" t="s">
        <v>8</v>
      </c>
      <c r="H59" s="105"/>
      <c r="I59" s="238">
        <f>支給額計算書!X91</f>
        <v>0</v>
      </c>
      <c r="J59" s="194"/>
      <c r="K59" s="239"/>
      <c r="L59" s="356"/>
      <c r="M59" s="357"/>
      <c r="N59" s="357"/>
      <c r="O59" s="357"/>
      <c r="P59" s="357"/>
      <c r="Q59" s="358"/>
      <c r="R59" s="362"/>
      <c r="S59" s="363"/>
      <c r="T59" s="363"/>
      <c r="U59" s="363"/>
      <c r="V59" s="363"/>
      <c r="W59" s="364"/>
      <c r="X59" s="261" t="str">
        <f t="shared" ref="X59" si="33">IF(AND(L59&gt;0,R59&gt;0,L59&gt;=R59),R59/L59,"-")</f>
        <v>-</v>
      </c>
      <c r="Y59" s="262"/>
      <c r="Z59" s="262"/>
      <c r="AA59" s="262"/>
      <c r="AB59" s="262"/>
      <c r="AC59" s="263"/>
      <c r="AD59" s="273">
        <f t="shared" ref="AD59" si="34">IF(AND(I59="△",AT59="●",L59&gt;0,R59&gt;0),2*X59,0)</f>
        <v>0</v>
      </c>
      <c r="AE59" s="274"/>
      <c r="AF59" s="274"/>
      <c r="AG59" s="274"/>
      <c r="AH59" s="274"/>
      <c r="AI59" s="275"/>
      <c r="AT59" s="142" t="str">
        <f t="shared" ref="AT59" si="35">IF(OR(I59="×",AT63="×"),"×","●")</f>
        <v>●</v>
      </c>
      <c r="AU59" s="86"/>
      <c r="AV59" s="233"/>
      <c r="AW59" s="10"/>
    </row>
    <row r="60" spans="3:49" s="2" customFormat="1" ht="10.9" customHeight="1" x14ac:dyDescent="0.15">
      <c r="C60" s="134"/>
      <c r="D60" s="137"/>
      <c r="E60" s="106"/>
      <c r="F60" s="106"/>
      <c r="G60" s="110"/>
      <c r="H60" s="106"/>
      <c r="I60" s="238"/>
      <c r="J60" s="194"/>
      <c r="K60" s="239"/>
      <c r="L60" s="356"/>
      <c r="M60" s="357"/>
      <c r="N60" s="357"/>
      <c r="O60" s="357"/>
      <c r="P60" s="357"/>
      <c r="Q60" s="358"/>
      <c r="R60" s="356"/>
      <c r="S60" s="357"/>
      <c r="T60" s="357"/>
      <c r="U60" s="357"/>
      <c r="V60" s="357"/>
      <c r="W60" s="358"/>
      <c r="X60" s="249"/>
      <c r="Y60" s="250"/>
      <c r="Z60" s="250"/>
      <c r="AA60" s="250"/>
      <c r="AB60" s="250"/>
      <c r="AC60" s="251"/>
      <c r="AD60" s="276"/>
      <c r="AE60" s="277"/>
      <c r="AF60" s="277"/>
      <c r="AG60" s="277"/>
      <c r="AH60" s="277"/>
      <c r="AI60" s="278"/>
      <c r="AT60" s="142"/>
      <c r="AU60" s="86"/>
      <c r="AV60" s="233"/>
      <c r="AW60" s="10"/>
    </row>
    <row r="61" spans="3:49" s="2" customFormat="1" ht="10.9" customHeight="1" x14ac:dyDescent="0.15">
      <c r="C61" s="134"/>
      <c r="D61" s="137"/>
      <c r="E61" s="106"/>
      <c r="F61" s="106"/>
      <c r="G61" s="110"/>
      <c r="H61" s="106"/>
      <c r="I61" s="238"/>
      <c r="J61" s="194"/>
      <c r="K61" s="239"/>
      <c r="L61" s="356"/>
      <c r="M61" s="357"/>
      <c r="N61" s="357"/>
      <c r="O61" s="357"/>
      <c r="P61" s="357"/>
      <c r="Q61" s="358"/>
      <c r="R61" s="356"/>
      <c r="S61" s="357"/>
      <c r="T61" s="357"/>
      <c r="U61" s="357"/>
      <c r="V61" s="357"/>
      <c r="W61" s="358"/>
      <c r="X61" s="249"/>
      <c r="Y61" s="250"/>
      <c r="Z61" s="250"/>
      <c r="AA61" s="250"/>
      <c r="AB61" s="250"/>
      <c r="AC61" s="251"/>
      <c r="AD61" s="276"/>
      <c r="AE61" s="277"/>
      <c r="AF61" s="277"/>
      <c r="AG61" s="277"/>
      <c r="AH61" s="277"/>
      <c r="AI61" s="278"/>
      <c r="AT61" s="142"/>
      <c r="AU61" s="86"/>
      <c r="AV61" s="233"/>
      <c r="AW61" s="10"/>
    </row>
    <row r="62" spans="3:49" s="2" customFormat="1" ht="10.9" customHeight="1" x14ac:dyDescent="0.15">
      <c r="C62" s="135"/>
      <c r="D62" s="138"/>
      <c r="E62" s="107"/>
      <c r="F62" s="107"/>
      <c r="G62" s="112"/>
      <c r="H62" s="107"/>
      <c r="I62" s="270"/>
      <c r="J62" s="271"/>
      <c r="K62" s="272"/>
      <c r="L62" s="359"/>
      <c r="M62" s="360"/>
      <c r="N62" s="360"/>
      <c r="O62" s="360"/>
      <c r="P62" s="360"/>
      <c r="Q62" s="361"/>
      <c r="R62" s="359"/>
      <c r="S62" s="360"/>
      <c r="T62" s="360"/>
      <c r="U62" s="360"/>
      <c r="V62" s="360"/>
      <c r="W62" s="361"/>
      <c r="X62" s="264"/>
      <c r="Y62" s="265"/>
      <c r="Z62" s="265"/>
      <c r="AA62" s="265"/>
      <c r="AB62" s="265"/>
      <c r="AC62" s="266"/>
      <c r="AD62" s="224"/>
      <c r="AE62" s="225"/>
      <c r="AF62" s="225"/>
      <c r="AG62" s="225"/>
      <c r="AH62" s="225"/>
      <c r="AI62" s="226"/>
      <c r="AT62" s="142"/>
      <c r="AU62" s="86"/>
      <c r="AV62" s="233"/>
      <c r="AW62" s="10"/>
    </row>
    <row r="63" spans="3:49" s="2" customFormat="1" ht="10.9" customHeight="1" x14ac:dyDescent="0.15">
      <c r="C63" s="133">
        <v>5</v>
      </c>
      <c r="D63" s="136" t="s">
        <v>2</v>
      </c>
      <c r="E63" s="105">
        <v>25</v>
      </c>
      <c r="F63" s="105" t="s">
        <v>1</v>
      </c>
      <c r="G63" s="108" t="s">
        <v>7</v>
      </c>
      <c r="H63" s="105"/>
      <c r="I63" s="238">
        <f>支給額計算書!X95</f>
        <v>0</v>
      </c>
      <c r="J63" s="194"/>
      <c r="K63" s="239"/>
      <c r="L63" s="356"/>
      <c r="M63" s="357"/>
      <c r="N63" s="357"/>
      <c r="O63" s="357"/>
      <c r="P63" s="357"/>
      <c r="Q63" s="358"/>
      <c r="R63" s="362"/>
      <c r="S63" s="363"/>
      <c r="T63" s="363"/>
      <c r="U63" s="363"/>
      <c r="V63" s="363"/>
      <c r="W63" s="364"/>
      <c r="X63" s="261" t="str">
        <f t="shared" ref="X63" si="36">IF(AND(L63&gt;0,R63&gt;0,L63&gt;=R63),R63/L63,"-")</f>
        <v>-</v>
      </c>
      <c r="Y63" s="262"/>
      <c r="Z63" s="262"/>
      <c r="AA63" s="262"/>
      <c r="AB63" s="262"/>
      <c r="AC63" s="263"/>
      <c r="AD63" s="273">
        <f t="shared" ref="AD63" si="37">IF(AND(I63="△",AT63="●",L63&gt;0,R63&gt;0),2*X63,0)</f>
        <v>0</v>
      </c>
      <c r="AE63" s="274"/>
      <c r="AF63" s="274"/>
      <c r="AG63" s="274"/>
      <c r="AH63" s="274"/>
      <c r="AI63" s="275"/>
      <c r="AT63" s="142" t="str">
        <f t="shared" ref="AT63" si="38">IF(OR(I63="×",AT67="×"),"×","●")</f>
        <v>●</v>
      </c>
      <c r="AU63" s="86"/>
      <c r="AV63" s="233"/>
      <c r="AW63" s="10"/>
    </row>
    <row r="64" spans="3:49" s="2" customFormat="1" ht="10.9" customHeight="1" x14ac:dyDescent="0.15">
      <c r="C64" s="134"/>
      <c r="D64" s="137"/>
      <c r="E64" s="106"/>
      <c r="F64" s="106"/>
      <c r="G64" s="110"/>
      <c r="H64" s="106"/>
      <c r="I64" s="238"/>
      <c r="J64" s="194"/>
      <c r="K64" s="239"/>
      <c r="L64" s="356"/>
      <c r="M64" s="357"/>
      <c r="N64" s="357"/>
      <c r="O64" s="357"/>
      <c r="P64" s="357"/>
      <c r="Q64" s="358"/>
      <c r="R64" s="356"/>
      <c r="S64" s="357"/>
      <c r="T64" s="357"/>
      <c r="U64" s="357"/>
      <c r="V64" s="357"/>
      <c r="W64" s="358"/>
      <c r="X64" s="249"/>
      <c r="Y64" s="250"/>
      <c r="Z64" s="250"/>
      <c r="AA64" s="250"/>
      <c r="AB64" s="250"/>
      <c r="AC64" s="251"/>
      <c r="AD64" s="276"/>
      <c r="AE64" s="277"/>
      <c r="AF64" s="277"/>
      <c r="AG64" s="277"/>
      <c r="AH64" s="277"/>
      <c r="AI64" s="278"/>
      <c r="AT64" s="142"/>
      <c r="AU64" s="86"/>
      <c r="AV64" s="233"/>
      <c r="AW64" s="10"/>
    </row>
    <row r="65" spans="3:49" s="2" customFormat="1" ht="10.9" customHeight="1" x14ac:dyDescent="0.15">
      <c r="C65" s="134"/>
      <c r="D65" s="137"/>
      <c r="E65" s="106"/>
      <c r="F65" s="106"/>
      <c r="G65" s="110"/>
      <c r="H65" s="106"/>
      <c r="I65" s="238"/>
      <c r="J65" s="194"/>
      <c r="K65" s="239"/>
      <c r="L65" s="356"/>
      <c r="M65" s="357"/>
      <c r="N65" s="357"/>
      <c r="O65" s="357"/>
      <c r="P65" s="357"/>
      <c r="Q65" s="358"/>
      <c r="R65" s="356"/>
      <c r="S65" s="357"/>
      <c r="T65" s="357"/>
      <c r="U65" s="357"/>
      <c r="V65" s="357"/>
      <c r="W65" s="358"/>
      <c r="X65" s="249"/>
      <c r="Y65" s="250"/>
      <c r="Z65" s="250"/>
      <c r="AA65" s="250"/>
      <c r="AB65" s="250"/>
      <c r="AC65" s="251"/>
      <c r="AD65" s="276"/>
      <c r="AE65" s="277"/>
      <c r="AF65" s="277"/>
      <c r="AG65" s="277"/>
      <c r="AH65" s="277"/>
      <c r="AI65" s="278"/>
      <c r="AT65" s="142"/>
      <c r="AU65" s="86"/>
      <c r="AV65" s="233"/>
      <c r="AW65" s="10"/>
    </row>
    <row r="66" spans="3:49" s="2" customFormat="1" ht="10.9" customHeight="1" x14ac:dyDescent="0.15">
      <c r="C66" s="135"/>
      <c r="D66" s="138"/>
      <c r="E66" s="107"/>
      <c r="F66" s="107"/>
      <c r="G66" s="112"/>
      <c r="H66" s="107"/>
      <c r="I66" s="270"/>
      <c r="J66" s="271"/>
      <c r="K66" s="272"/>
      <c r="L66" s="359"/>
      <c r="M66" s="360"/>
      <c r="N66" s="360"/>
      <c r="O66" s="360"/>
      <c r="P66" s="360"/>
      <c r="Q66" s="361"/>
      <c r="R66" s="359"/>
      <c r="S66" s="360"/>
      <c r="T66" s="360"/>
      <c r="U66" s="360"/>
      <c r="V66" s="360"/>
      <c r="W66" s="361"/>
      <c r="X66" s="264"/>
      <c r="Y66" s="265"/>
      <c r="Z66" s="265"/>
      <c r="AA66" s="265"/>
      <c r="AB66" s="265"/>
      <c r="AC66" s="266"/>
      <c r="AD66" s="224"/>
      <c r="AE66" s="225"/>
      <c r="AF66" s="225"/>
      <c r="AG66" s="225"/>
      <c r="AH66" s="225"/>
      <c r="AI66" s="226"/>
      <c r="AT66" s="142"/>
      <c r="AU66" s="86"/>
      <c r="AV66" s="233"/>
      <c r="AW66" s="10"/>
    </row>
    <row r="67" spans="3:49" s="2" customFormat="1" ht="10.9" customHeight="1" x14ac:dyDescent="0.15">
      <c r="C67" s="133">
        <v>5</v>
      </c>
      <c r="D67" s="136" t="s">
        <v>2</v>
      </c>
      <c r="E67" s="105">
        <v>26</v>
      </c>
      <c r="F67" s="105" t="s">
        <v>1</v>
      </c>
      <c r="G67" s="108" t="s">
        <v>6</v>
      </c>
      <c r="H67" s="105"/>
      <c r="I67" s="238">
        <f>支給額計算書!X99</f>
        <v>0</v>
      </c>
      <c r="J67" s="194"/>
      <c r="K67" s="239"/>
      <c r="L67" s="356"/>
      <c r="M67" s="357"/>
      <c r="N67" s="357"/>
      <c r="O67" s="357"/>
      <c r="P67" s="357"/>
      <c r="Q67" s="358"/>
      <c r="R67" s="362"/>
      <c r="S67" s="363"/>
      <c r="T67" s="363"/>
      <c r="U67" s="363"/>
      <c r="V67" s="363"/>
      <c r="W67" s="364"/>
      <c r="X67" s="261" t="str">
        <f t="shared" ref="X67" si="39">IF(AND(L67&gt;0,R67&gt;0,L67&gt;=R67),R67/L67,"-")</f>
        <v>-</v>
      </c>
      <c r="Y67" s="262"/>
      <c r="Z67" s="262"/>
      <c r="AA67" s="262"/>
      <c r="AB67" s="262"/>
      <c r="AC67" s="263"/>
      <c r="AD67" s="273">
        <f t="shared" ref="AD67" si="40">IF(AND(I67="△",AT67="●",L67&gt;0,R67&gt;0),2*X67,0)</f>
        <v>0</v>
      </c>
      <c r="AE67" s="274"/>
      <c r="AF67" s="274"/>
      <c r="AG67" s="274"/>
      <c r="AH67" s="274"/>
      <c r="AI67" s="275"/>
      <c r="AT67" s="142" t="str">
        <f t="shared" ref="AT67" si="41">IF(OR(I67="×",AT71="×"),"×","●")</f>
        <v>●</v>
      </c>
      <c r="AU67" s="86"/>
      <c r="AV67" s="233"/>
      <c r="AW67" s="10"/>
    </row>
    <row r="68" spans="3:49" s="2" customFormat="1" ht="10.9" customHeight="1" x14ac:dyDescent="0.15">
      <c r="C68" s="134"/>
      <c r="D68" s="137"/>
      <c r="E68" s="106"/>
      <c r="F68" s="106"/>
      <c r="G68" s="110"/>
      <c r="H68" s="106"/>
      <c r="I68" s="238"/>
      <c r="J68" s="194"/>
      <c r="K68" s="239"/>
      <c r="L68" s="356"/>
      <c r="M68" s="357"/>
      <c r="N68" s="357"/>
      <c r="O68" s="357"/>
      <c r="P68" s="357"/>
      <c r="Q68" s="358"/>
      <c r="R68" s="356"/>
      <c r="S68" s="357"/>
      <c r="T68" s="357"/>
      <c r="U68" s="357"/>
      <c r="V68" s="357"/>
      <c r="W68" s="358"/>
      <c r="X68" s="249"/>
      <c r="Y68" s="250"/>
      <c r="Z68" s="250"/>
      <c r="AA68" s="250"/>
      <c r="AB68" s="250"/>
      <c r="AC68" s="251"/>
      <c r="AD68" s="276"/>
      <c r="AE68" s="277"/>
      <c r="AF68" s="277"/>
      <c r="AG68" s="277"/>
      <c r="AH68" s="277"/>
      <c r="AI68" s="278"/>
      <c r="AT68" s="142"/>
      <c r="AU68" s="86"/>
      <c r="AV68" s="233"/>
      <c r="AW68" s="10"/>
    </row>
    <row r="69" spans="3:49" s="2" customFormat="1" ht="10.9" customHeight="1" x14ac:dyDescent="0.15">
      <c r="C69" s="134"/>
      <c r="D69" s="137"/>
      <c r="E69" s="106"/>
      <c r="F69" s="106"/>
      <c r="G69" s="110"/>
      <c r="H69" s="106"/>
      <c r="I69" s="238"/>
      <c r="J69" s="194"/>
      <c r="K69" s="239"/>
      <c r="L69" s="356"/>
      <c r="M69" s="357"/>
      <c r="N69" s="357"/>
      <c r="O69" s="357"/>
      <c r="P69" s="357"/>
      <c r="Q69" s="358"/>
      <c r="R69" s="356"/>
      <c r="S69" s="357"/>
      <c r="T69" s="357"/>
      <c r="U69" s="357"/>
      <c r="V69" s="357"/>
      <c r="W69" s="358"/>
      <c r="X69" s="249"/>
      <c r="Y69" s="250"/>
      <c r="Z69" s="250"/>
      <c r="AA69" s="250"/>
      <c r="AB69" s="250"/>
      <c r="AC69" s="251"/>
      <c r="AD69" s="276"/>
      <c r="AE69" s="277"/>
      <c r="AF69" s="277"/>
      <c r="AG69" s="277"/>
      <c r="AH69" s="277"/>
      <c r="AI69" s="278"/>
      <c r="AT69" s="142"/>
      <c r="AU69" s="86"/>
      <c r="AV69" s="233"/>
      <c r="AW69" s="10"/>
    </row>
    <row r="70" spans="3:49" s="2" customFormat="1" ht="10.9" customHeight="1" x14ac:dyDescent="0.15">
      <c r="C70" s="135"/>
      <c r="D70" s="138"/>
      <c r="E70" s="107"/>
      <c r="F70" s="107"/>
      <c r="G70" s="112"/>
      <c r="H70" s="107"/>
      <c r="I70" s="270"/>
      <c r="J70" s="271"/>
      <c r="K70" s="272"/>
      <c r="L70" s="359"/>
      <c r="M70" s="360"/>
      <c r="N70" s="360"/>
      <c r="O70" s="360"/>
      <c r="P70" s="360"/>
      <c r="Q70" s="361"/>
      <c r="R70" s="359"/>
      <c r="S70" s="360"/>
      <c r="T70" s="360"/>
      <c r="U70" s="360"/>
      <c r="V70" s="360"/>
      <c r="W70" s="361"/>
      <c r="X70" s="264"/>
      <c r="Y70" s="265"/>
      <c r="Z70" s="265"/>
      <c r="AA70" s="265"/>
      <c r="AB70" s="265"/>
      <c r="AC70" s="266"/>
      <c r="AD70" s="224"/>
      <c r="AE70" s="225"/>
      <c r="AF70" s="225"/>
      <c r="AG70" s="225"/>
      <c r="AH70" s="225"/>
      <c r="AI70" s="226"/>
      <c r="AT70" s="142"/>
      <c r="AU70" s="86"/>
      <c r="AV70" s="233"/>
      <c r="AW70" s="10"/>
    </row>
    <row r="71" spans="3:49" s="2" customFormat="1" ht="10.9" customHeight="1" x14ac:dyDescent="0.15">
      <c r="C71" s="133">
        <v>5</v>
      </c>
      <c r="D71" s="136" t="s">
        <v>2</v>
      </c>
      <c r="E71" s="105">
        <v>27</v>
      </c>
      <c r="F71" s="105" t="s">
        <v>1</v>
      </c>
      <c r="G71" s="108" t="s">
        <v>5</v>
      </c>
      <c r="H71" s="105"/>
      <c r="I71" s="238">
        <f>支給額計算書!X103</f>
        <v>0</v>
      </c>
      <c r="J71" s="194"/>
      <c r="K71" s="239"/>
      <c r="L71" s="356"/>
      <c r="M71" s="357"/>
      <c r="N71" s="357"/>
      <c r="O71" s="357"/>
      <c r="P71" s="357"/>
      <c r="Q71" s="358"/>
      <c r="R71" s="362"/>
      <c r="S71" s="363"/>
      <c r="T71" s="363"/>
      <c r="U71" s="363"/>
      <c r="V71" s="363"/>
      <c r="W71" s="364"/>
      <c r="X71" s="261" t="str">
        <f t="shared" ref="X71" si="42">IF(AND(L71&gt;0,R71&gt;0,L71&gt;=R71),R71/L71,"-")</f>
        <v>-</v>
      </c>
      <c r="Y71" s="262"/>
      <c r="Z71" s="262"/>
      <c r="AA71" s="262"/>
      <c r="AB71" s="262"/>
      <c r="AC71" s="263"/>
      <c r="AD71" s="273">
        <f t="shared" ref="AD71" si="43">IF(AND(I71="△",AT71="●",L71&gt;0,R71&gt;0),2*X71,0)</f>
        <v>0</v>
      </c>
      <c r="AE71" s="274"/>
      <c r="AF71" s="274"/>
      <c r="AG71" s="274"/>
      <c r="AH71" s="274"/>
      <c r="AI71" s="275"/>
      <c r="AT71" s="142" t="str">
        <f t="shared" ref="AT71" si="44">IF(OR(I71="×",AT75="×"),"×","●")</f>
        <v>●</v>
      </c>
      <c r="AU71" s="86"/>
      <c r="AV71" s="233"/>
      <c r="AW71" s="10"/>
    </row>
    <row r="72" spans="3:49" s="2" customFormat="1" ht="10.9" customHeight="1" x14ac:dyDescent="0.15">
      <c r="C72" s="134"/>
      <c r="D72" s="137"/>
      <c r="E72" s="106"/>
      <c r="F72" s="106"/>
      <c r="G72" s="110"/>
      <c r="H72" s="106"/>
      <c r="I72" s="238"/>
      <c r="J72" s="194"/>
      <c r="K72" s="239"/>
      <c r="L72" s="356"/>
      <c r="M72" s="357"/>
      <c r="N72" s="357"/>
      <c r="O72" s="357"/>
      <c r="P72" s="357"/>
      <c r="Q72" s="358"/>
      <c r="R72" s="356"/>
      <c r="S72" s="357"/>
      <c r="T72" s="357"/>
      <c r="U72" s="357"/>
      <c r="V72" s="357"/>
      <c r="W72" s="358"/>
      <c r="X72" s="249"/>
      <c r="Y72" s="250"/>
      <c r="Z72" s="250"/>
      <c r="AA72" s="250"/>
      <c r="AB72" s="250"/>
      <c r="AC72" s="251"/>
      <c r="AD72" s="276"/>
      <c r="AE72" s="277"/>
      <c r="AF72" s="277"/>
      <c r="AG72" s="277"/>
      <c r="AH72" s="277"/>
      <c r="AI72" s="278"/>
      <c r="AT72" s="142"/>
      <c r="AU72" s="86"/>
      <c r="AV72" s="233"/>
      <c r="AW72" s="10"/>
    </row>
    <row r="73" spans="3:49" s="2" customFormat="1" ht="10.9" customHeight="1" x14ac:dyDescent="0.15">
      <c r="C73" s="134"/>
      <c r="D73" s="137"/>
      <c r="E73" s="106"/>
      <c r="F73" s="106"/>
      <c r="G73" s="110"/>
      <c r="H73" s="106"/>
      <c r="I73" s="238"/>
      <c r="J73" s="194"/>
      <c r="K73" s="239"/>
      <c r="L73" s="356"/>
      <c r="M73" s="357"/>
      <c r="N73" s="357"/>
      <c r="O73" s="357"/>
      <c r="P73" s="357"/>
      <c r="Q73" s="358"/>
      <c r="R73" s="356"/>
      <c r="S73" s="357"/>
      <c r="T73" s="357"/>
      <c r="U73" s="357"/>
      <c r="V73" s="357"/>
      <c r="W73" s="358"/>
      <c r="X73" s="249"/>
      <c r="Y73" s="250"/>
      <c r="Z73" s="250"/>
      <c r="AA73" s="250"/>
      <c r="AB73" s="250"/>
      <c r="AC73" s="251"/>
      <c r="AD73" s="276"/>
      <c r="AE73" s="277"/>
      <c r="AF73" s="277"/>
      <c r="AG73" s="277"/>
      <c r="AH73" s="277"/>
      <c r="AI73" s="278"/>
      <c r="AT73" s="142"/>
      <c r="AU73" s="86"/>
      <c r="AV73" s="233"/>
      <c r="AW73" s="10"/>
    </row>
    <row r="74" spans="3:49" s="2" customFormat="1" ht="10.9" customHeight="1" x14ac:dyDescent="0.15">
      <c r="C74" s="135"/>
      <c r="D74" s="138"/>
      <c r="E74" s="107"/>
      <c r="F74" s="107"/>
      <c r="G74" s="112"/>
      <c r="H74" s="107"/>
      <c r="I74" s="270"/>
      <c r="J74" s="271"/>
      <c r="K74" s="272"/>
      <c r="L74" s="359"/>
      <c r="M74" s="360"/>
      <c r="N74" s="360"/>
      <c r="O74" s="360"/>
      <c r="P74" s="360"/>
      <c r="Q74" s="361"/>
      <c r="R74" s="359"/>
      <c r="S74" s="360"/>
      <c r="T74" s="360"/>
      <c r="U74" s="360"/>
      <c r="V74" s="360"/>
      <c r="W74" s="361"/>
      <c r="X74" s="264"/>
      <c r="Y74" s="265"/>
      <c r="Z74" s="265"/>
      <c r="AA74" s="265"/>
      <c r="AB74" s="265"/>
      <c r="AC74" s="266"/>
      <c r="AD74" s="224"/>
      <c r="AE74" s="225"/>
      <c r="AF74" s="225"/>
      <c r="AG74" s="225"/>
      <c r="AH74" s="225"/>
      <c r="AI74" s="226"/>
      <c r="AT74" s="142"/>
      <c r="AU74" s="86"/>
      <c r="AV74" s="233"/>
      <c r="AW74" s="10"/>
    </row>
    <row r="75" spans="3:49" s="2" customFormat="1" ht="10.9" customHeight="1" x14ac:dyDescent="0.15">
      <c r="C75" s="133">
        <v>5</v>
      </c>
      <c r="D75" s="136" t="s">
        <v>2</v>
      </c>
      <c r="E75" s="105">
        <v>28</v>
      </c>
      <c r="F75" s="105" t="s">
        <v>1</v>
      </c>
      <c r="G75" s="108" t="s">
        <v>4</v>
      </c>
      <c r="H75" s="105"/>
      <c r="I75" s="238">
        <f>支給額計算書!X107</f>
        <v>0</v>
      </c>
      <c r="J75" s="194"/>
      <c r="K75" s="239"/>
      <c r="L75" s="356"/>
      <c r="M75" s="357"/>
      <c r="N75" s="357"/>
      <c r="O75" s="357"/>
      <c r="P75" s="357"/>
      <c r="Q75" s="358"/>
      <c r="R75" s="362"/>
      <c r="S75" s="363"/>
      <c r="T75" s="363"/>
      <c r="U75" s="363"/>
      <c r="V75" s="363"/>
      <c r="W75" s="364"/>
      <c r="X75" s="261" t="str">
        <f t="shared" ref="X75" si="45">IF(AND(L75&gt;0,R75&gt;0,L75&gt;=R75),R75/L75,"-")</f>
        <v>-</v>
      </c>
      <c r="Y75" s="262"/>
      <c r="Z75" s="262"/>
      <c r="AA75" s="262"/>
      <c r="AB75" s="262"/>
      <c r="AC75" s="263"/>
      <c r="AD75" s="273">
        <f t="shared" ref="AD75" si="46">IF(AND(I75="△",AT75="●",L75&gt;0,R75&gt;0),2*X75,0)</f>
        <v>0</v>
      </c>
      <c r="AE75" s="274"/>
      <c r="AF75" s="274"/>
      <c r="AG75" s="274"/>
      <c r="AH75" s="274"/>
      <c r="AI75" s="275"/>
      <c r="AT75" s="142" t="str">
        <f t="shared" ref="AT75" si="47">IF(OR(I75="×",AT79="×"),"×","●")</f>
        <v>●</v>
      </c>
      <c r="AU75" s="86"/>
      <c r="AV75" s="233"/>
      <c r="AW75" s="10"/>
    </row>
    <row r="76" spans="3:49" s="2" customFormat="1" ht="10.9" customHeight="1" x14ac:dyDescent="0.15">
      <c r="C76" s="134"/>
      <c r="D76" s="137"/>
      <c r="E76" s="106"/>
      <c r="F76" s="106"/>
      <c r="G76" s="110"/>
      <c r="H76" s="106"/>
      <c r="I76" s="238"/>
      <c r="J76" s="194"/>
      <c r="K76" s="239"/>
      <c r="L76" s="356"/>
      <c r="M76" s="357"/>
      <c r="N76" s="357"/>
      <c r="O76" s="357"/>
      <c r="P76" s="357"/>
      <c r="Q76" s="358"/>
      <c r="R76" s="356"/>
      <c r="S76" s="357"/>
      <c r="T76" s="357"/>
      <c r="U76" s="357"/>
      <c r="V76" s="357"/>
      <c r="W76" s="358"/>
      <c r="X76" s="249"/>
      <c r="Y76" s="250"/>
      <c r="Z76" s="250"/>
      <c r="AA76" s="250"/>
      <c r="AB76" s="250"/>
      <c r="AC76" s="251"/>
      <c r="AD76" s="276"/>
      <c r="AE76" s="277"/>
      <c r="AF76" s="277"/>
      <c r="AG76" s="277"/>
      <c r="AH76" s="277"/>
      <c r="AI76" s="278"/>
      <c r="AT76" s="142"/>
      <c r="AU76" s="86"/>
      <c r="AV76" s="233"/>
      <c r="AW76" s="10"/>
    </row>
    <row r="77" spans="3:49" s="2" customFormat="1" ht="10.9" customHeight="1" x14ac:dyDescent="0.15">
      <c r="C77" s="134"/>
      <c r="D77" s="137"/>
      <c r="E77" s="106"/>
      <c r="F77" s="106"/>
      <c r="G77" s="110"/>
      <c r="H77" s="106"/>
      <c r="I77" s="238"/>
      <c r="J77" s="194"/>
      <c r="K77" s="239"/>
      <c r="L77" s="356"/>
      <c r="M77" s="357"/>
      <c r="N77" s="357"/>
      <c r="O77" s="357"/>
      <c r="P77" s="357"/>
      <c r="Q77" s="358"/>
      <c r="R77" s="356"/>
      <c r="S77" s="357"/>
      <c r="T77" s="357"/>
      <c r="U77" s="357"/>
      <c r="V77" s="357"/>
      <c r="W77" s="358"/>
      <c r="X77" s="249"/>
      <c r="Y77" s="250"/>
      <c r="Z77" s="250"/>
      <c r="AA77" s="250"/>
      <c r="AB77" s="250"/>
      <c r="AC77" s="251"/>
      <c r="AD77" s="276"/>
      <c r="AE77" s="277"/>
      <c r="AF77" s="277"/>
      <c r="AG77" s="277"/>
      <c r="AH77" s="277"/>
      <c r="AI77" s="278"/>
      <c r="AT77" s="142"/>
      <c r="AU77" s="86"/>
      <c r="AV77" s="233"/>
      <c r="AW77" s="10"/>
    </row>
    <row r="78" spans="3:49" s="2" customFormat="1" ht="10.9" customHeight="1" x14ac:dyDescent="0.15">
      <c r="C78" s="135"/>
      <c r="D78" s="138"/>
      <c r="E78" s="107"/>
      <c r="F78" s="107"/>
      <c r="G78" s="112"/>
      <c r="H78" s="107"/>
      <c r="I78" s="270"/>
      <c r="J78" s="271"/>
      <c r="K78" s="272"/>
      <c r="L78" s="359"/>
      <c r="M78" s="360"/>
      <c r="N78" s="360"/>
      <c r="O78" s="360"/>
      <c r="P78" s="360"/>
      <c r="Q78" s="361"/>
      <c r="R78" s="359"/>
      <c r="S78" s="360"/>
      <c r="T78" s="360"/>
      <c r="U78" s="360"/>
      <c r="V78" s="360"/>
      <c r="W78" s="361"/>
      <c r="X78" s="264"/>
      <c r="Y78" s="265"/>
      <c r="Z78" s="265"/>
      <c r="AA78" s="265"/>
      <c r="AB78" s="265"/>
      <c r="AC78" s="266"/>
      <c r="AD78" s="224"/>
      <c r="AE78" s="225"/>
      <c r="AF78" s="225"/>
      <c r="AG78" s="225"/>
      <c r="AH78" s="225"/>
      <c r="AI78" s="226"/>
      <c r="AT78" s="142"/>
      <c r="AU78" s="86"/>
      <c r="AV78" s="233"/>
      <c r="AW78" s="10"/>
    </row>
    <row r="79" spans="3:49" s="2" customFormat="1" ht="10.9" customHeight="1" x14ac:dyDescent="0.15">
      <c r="C79" s="133">
        <v>5</v>
      </c>
      <c r="D79" s="136" t="s">
        <v>2</v>
      </c>
      <c r="E79" s="105">
        <v>29</v>
      </c>
      <c r="F79" s="105" t="s">
        <v>1</v>
      </c>
      <c r="G79" s="108" t="s">
        <v>3</v>
      </c>
      <c r="H79" s="105"/>
      <c r="I79" s="238">
        <f>支給額計算書!X111</f>
        <v>0</v>
      </c>
      <c r="J79" s="194"/>
      <c r="K79" s="239"/>
      <c r="L79" s="356"/>
      <c r="M79" s="357"/>
      <c r="N79" s="357"/>
      <c r="O79" s="357"/>
      <c r="P79" s="357"/>
      <c r="Q79" s="358"/>
      <c r="R79" s="362"/>
      <c r="S79" s="363"/>
      <c r="T79" s="363"/>
      <c r="U79" s="363"/>
      <c r="V79" s="363"/>
      <c r="W79" s="364"/>
      <c r="X79" s="261" t="str">
        <f t="shared" ref="X79" si="48">IF(AND(L79&gt;0,R79&gt;0,L79&gt;=R79),R79/L79,"-")</f>
        <v>-</v>
      </c>
      <c r="Y79" s="262"/>
      <c r="Z79" s="262"/>
      <c r="AA79" s="262"/>
      <c r="AB79" s="262"/>
      <c r="AC79" s="263"/>
      <c r="AD79" s="273">
        <f t="shared" ref="AD79" si="49">IF(AND(I79="△",AT79="●",L79&gt;0,R79&gt;0),2*X79,0)</f>
        <v>0</v>
      </c>
      <c r="AE79" s="274"/>
      <c r="AF79" s="274"/>
      <c r="AG79" s="274"/>
      <c r="AH79" s="274"/>
      <c r="AI79" s="275"/>
      <c r="AT79" s="142" t="str">
        <f t="shared" ref="AT79" si="50">IF(OR(I79="×",AT83="×"),"×","●")</f>
        <v>●</v>
      </c>
      <c r="AU79" s="86"/>
      <c r="AV79" s="233"/>
      <c r="AW79" s="10"/>
    </row>
    <row r="80" spans="3:49" s="2" customFormat="1" ht="10.9" customHeight="1" x14ac:dyDescent="0.15">
      <c r="C80" s="134"/>
      <c r="D80" s="137"/>
      <c r="E80" s="106"/>
      <c r="F80" s="106"/>
      <c r="G80" s="110"/>
      <c r="H80" s="106"/>
      <c r="I80" s="238"/>
      <c r="J80" s="194"/>
      <c r="K80" s="239"/>
      <c r="L80" s="356"/>
      <c r="M80" s="357"/>
      <c r="N80" s="357"/>
      <c r="O80" s="357"/>
      <c r="P80" s="357"/>
      <c r="Q80" s="358"/>
      <c r="R80" s="356"/>
      <c r="S80" s="357"/>
      <c r="T80" s="357"/>
      <c r="U80" s="357"/>
      <c r="V80" s="357"/>
      <c r="W80" s="358"/>
      <c r="X80" s="249"/>
      <c r="Y80" s="250"/>
      <c r="Z80" s="250"/>
      <c r="AA80" s="250"/>
      <c r="AB80" s="250"/>
      <c r="AC80" s="251"/>
      <c r="AD80" s="276"/>
      <c r="AE80" s="277"/>
      <c r="AF80" s="277"/>
      <c r="AG80" s="277"/>
      <c r="AH80" s="277"/>
      <c r="AI80" s="278"/>
      <c r="AT80" s="142"/>
      <c r="AU80" s="86"/>
      <c r="AV80" s="233"/>
      <c r="AW80" s="10"/>
    </row>
    <row r="81" spans="3:49" s="2" customFormat="1" ht="10.9" customHeight="1" x14ac:dyDescent="0.15">
      <c r="C81" s="134"/>
      <c r="D81" s="137"/>
      <c r="E81" s="106"/>
      <c r="F81" s="106"/>
      <c r="G81" s="110"/>
      <c r="H81" s="106"/>
      <c r="I81" s="238"/>
      <c r="J81" s="194"/>
      <c r="K81" s="239"/>
      <c r="L81" s="356"/>
      <c r="M81" s="357"/>
      <c r="N81" s="357"/>
      <c r="O81" s="357"/>
      <c r="P81" s="357"/>
      <c r="Q81" s="358"/>
      <c r="R81" s="356"/>
      <c r="S81" s="357"/>
      <c r="T81" s="357"/>
      <c r="U81" s="357"/>
      <c r="V81" s="357"/>
      <c r="W81" s="358"/>
      <c r="X81" s="249"/>
      <c r="Y81" s="250"/>
      <c r="Z81" s="250"/>
      <c r="AA81" s="250"/>
      <c r="AB81" s="250"/>
      <c r="AC81" s="251"/>
      <c r="AD81" s="276"/>
      <c r="AE81" s="277"/>
      <c r="AF81" s="277"/>
      <c r="AG81" s="277"/>
      <c r="AH81" s="277"/>
      <c r="AI81" s="278"/>
      <c r="AT81" s="142"/>
      <c r="AU81" s="86"/>
      <c r="AV81" s="233"/>
      <c r="AW81" s="10"/>
    </row>
    <row r="82" spans="3:49" s="2" customFormat="1" ht="10.9" customHeight="1" x14ac:dyDescent="0.15">
      <c r="C82" s="135"/>
      <c r="D82" s="138"/>
      <c r="E82" s="107"/>
      <c r="F82" s="107"/>
      <c r="G82" s="112"/>
      <c r="H82" s="107"/>
      <c r="I82" s="270"/>
      <c r="J82" s="271"/>
      <c r="K82" s="272"/>
      <c r="L82" s="359"/>
      <c r="M82" s="360"/>
      <c r="N82" s="360"/>
      <c r="O82" s="360"/>
      <c r="P82" s="360"/>
      <c r="Q82" s="361"/>
      <c r="R82" s="359"/>
      <c r="S82" s="360"/>
      <c r="T82" s="360"/>
      <c r="U82" s="360"/>
      <c r="V82" s="360"/>
      <c r="W82" s="361"/>
      <c r="X82" s="264"/>
      <c r="Y82" s="265"/>
      <c r="Z82" s="265"/>
      <c r="AA82" s="265"/>
      <c r="AB82" s="265"/>
      <c r="AC82" s="266"/>
      <c r="AD82" s="224"/>
      <c r="AE82" s="225"/>
      <c r="AF82" s="225"/>
      <c r="AG82" s="225"/>
      <c r="AH82" s="225"/>
      <c r="AI82" s="226"/>
      <c r="AT82" s="142"/>
      <c r="AU82" s="86"/>
      <c r="AV82" s="233"/>
      <c r="AW82" s="10"/>
    </row>
    <row r="83" spans="3:49" s="2" customFormat="1" ht="10.9" customHeight="1" x14ac:dyDescent="0.15">
      <c r="C83" s="133">
        <v>5</v>
      </c>
      <c r="D83" s="136" t="s">
        <v>2</v>
      </c>
      <c r="E83" s="105">
        <v>30</v>
      </c>
      <c r="F83" s="105" t="s">
        <v>1</v>
      </c>
      <c r="G83" s="108" t="s">
        <v>0</v>
      </c>
      <c r="H83" s="105"/>
      <c r="I83" s="238">
        <f>支給額計算書!X115</f>
        <v>0</v>
      </c>
      <c r="J83" s="194"/>
      <c r="K83" s="239"/>
      <c r="L83" s="356"/>
      <c r="M83" s="357"/>
      <c r="N83" s="357"/>
      <c r="O83" s="357"/>
      <c r="P83" s="357"/>
      <c r="Q83" s="358"/>
      <c r="R83" s="362"/>
      <c r="S83" s="363"/>
      <c r="T83" s="363"/>
      <c r="U83" s="363"/>
      <c r="V83" s="363"/>
      <c r="W83" s="364"/>
      <c r="X83" s="261" t="str">
        <f t="shared" ref="X83" si="51">IF(AND(L83&gt;0,R83&gt;0,L83&gt;=R83),R83/L83,"-")</f>
        <v>-</v>
      </c>
      <c r="Y83" s="262"/>
      <c r="Z83" s="262"/>
      <c r="AA83" s="262"/>
      <c r="AB83" s="262"/>
      <c r="AC83" s="263"/>
      <c r="AD83" s="273">
        <f t="shared" ref="AD83" si="52">IF(AND(I83="△",AT83="●",L83&gt;0,R83&gt;0),2*X83,0)</f>
        <v>0</v>
      </c>
      <c r="AE83" s="274"/>
      <c r="AF83" s="274"/>
      <c r="AG83" s="274"/>
      <c r="AH83" s="274"/>
      <c r="AI83" s="275"/>
      <c r="AT83" s="142" t="str">
        <f t="shared" ref="AT83" si="53">IF(OR(I83="×",AT87="×"),"×","●")</f>
        <v>●</v>
      </c>
      <c r="AU83" s="86"/>
      <c r="AV83" s="233"/>
      <c r="AW83" s="10"/>
    </row>
    <row r="84" spans="3:49" s="2" customFormat="1" ht="10.9" customHeight="1" x14ac:dyDescent="0.15">
      <c r="C84" s="134"/>
      <c r="D84" s="137"/>
      <c r="E84" s="106"/>
      <c r="F84" s="106"/>
      <c r="G84" s="110"/>
      <c r="H84" s="106"/>
      <c r="I84" s="238"/>
      <c r="J84" s="194"/>
      <c r="K84" s="239"/>
      <c r="L84" s="356"/>
      <c r="M84" s="357"/>
      <c r="N84" s="357"/>
      <c r="O84" s="357"/>
      <c r="P84" s="357"/>
      <c r="Q84" s="358"/>
      <c r="R84" s="356"/>
      <c r="S84" s="357"/>
      <c r="T84" s="357"/>
      <c r="U84" s="357"/>
      <c r="V84" s="357"/>
      <c r="W84" s="358"/>
      <c r="X84" s="249"/>
      <c r="Y84" s="250"/>
      <c r="Z84" s="250"/>
      <c r="AA84" s="250"/>
      <c r="AB84" s="250"/>
      <c r="AC84" s="251"/>
      <c r="AD84" s="276"/>
      <c r="AE84" s="277"/>
      <c r="AF84" s="277"/>
      <c r="AG84" s="277"/>
      <c r="AH84" s="277"/>
      <c r="AI84" s="278"/>
      <c r="AT84" s="142"/>
      <c r="AU84" s="86"/>
      <c r="AV84" s="233"/>
      <c r="AW84" s="10"/>
    </row>
    <row r="85" spans="3:49" s="2" customFormat="1" ht="10.9" customHeight="1" x14ac:dyDescent="0.15">
      <c r="C85" s="134"/>
      <c r="D85" s="137"/>
      <c r="E85" s="106"/>
      <c r="F85" s="106"/>
      <c r="G85" s="110"/>
      <c r="H85" s="106"/>
      <c r="I85" s="238"/>
      <c r="J85" s="194"/>
      <c r="K85" s="239"/>
      <c r="L85" s="356"/>
      <c r="M85" s="357"/>
      <c r="N85" s="357"/>
      <c r="O85" s="357"/>
      <c r="P85" s="357"/>
      <c r="Q85" s="358"/>
      <c r="R85" s="356"/>
      <c r="S85" s="357"/>
      <c r="T85" s="357"/>
      <c r="U85" s="357"/>
      <c r="V85" s="357"/>
      <c r="W85" s="358"/>
      <c r="X85" s="249"/>
      <c r="Y85" s="250"/>
      <c r="Z85" s="250"/>
      <c r="AA85" s="250"/>
      <c r="AB85" s="250"/>
      <c r="AC85" s="251"/>
      <c r="AD85" s="276"/>
      <c r="AE85" s="277"/>
      <c r="AF85" s="277"/>
      <c r="AG85" s="277"/>
      <c r="AH85" s="277"/>
      <c r="AI85" s="278"/>
      <c r="AT85" s="142"/>
      <c r="AU85" s="86"/>
      <c r="AV85" s="233"/>
      <c r="AW85" s="10"/>
    </row>
    <row r="86" spans="3:49" s="2" customFormat="1" ht="10.9" customHeight="1" x14ac:dyDescent="0.15">
      <c r="C86" s="135"/>
      <c r="D86" s="138"/>
      <c r="E86" s="107"/>
      <c r="F86" s="107"/>
      <c r="G86" s="112"/>
      <c r="H86" s="107"/>
      <c r="I86" s="270"/>
      <c r="J86" s="271"/>
      <c r="K86" s="272"/>
      <c r="L86" s="359"/>
      <c r="M86" s="360"/>
      <c r="N86" s="360"/>
      <c r="O86" s="360"/>
      <c r="P86" s="360"/>
      <c r="Q86" s="361"/>
      <c r="R86" s="359"/>
      <c r="S86" s="360"/>
      <c r="T86" s="360"/>
      <c r="U86" s="360"/>
      <c r="V86" s="360"/>
      <c r="W86" s="361"/>
      <c r="X86" s="264"/>
      <c r="Y86" s="265"/>
      <c r="Z86" s="265"/>
      <c r="AA86" s="265"/>
      <c r="AB86" s="265"/>
      <c r="AC86" s="266"/>
      <c r="AD86" s="224"/>
      <c r="AE86" s="225"/>
      <c r="AF86" s="225"/>
      <c r="AG86" s="225"/>
      <c r="AH86" s="225"/>
      <c r="AI86" s="226"/>
      <c r="AT86" s="142"/>
      <c r="AU86" s="86"/>
      <c r="AV86" s="233"/>
      <c r="AW86" s="10"/>
    </row>
    <row r="87" spans="3:49" s="2" customFormat="1" ht="10.9" customHeight="1" x14ac:dyDescent="0.15">
      <c r="C87" s="133">
        <v>5</v>
      </c>
      <c r="D87" s="136" t="s">
        <v>2</v>
      </c>
      <c r="E87" s="105">
        <v>31</v>
      </c>
      <c r="F87" s="105" t="s">
        <v>1</v>
      </c>
      <c r="G87" s="108" t="s">
        <v>8</v>
      </c>
      <c r="H87" s="105"/>
      <c r="I87" s="267">
        <f>支給額計算書!X119</f>
        <v>0</v>
      </c>
      <c r="J87" s="268"/>
      <c r="K87" s="269"/>
      <c r="L87" s="362"/>
      <c r="M87" s="363"/>
      <c r="N87" s="363"/>
      <c r="O87" s="363"/>
      <c r="P87" s="363"/>
      <c r="Q87" s="364"/>
      <c r="R87" s="362"/>
      <c r="S87" s="363"/>
      <c r="T87" s="363"/>
      <c r="U87" s="363"/>
      <c r="V87" s="363"/>
      <c r="W87" s="364"/>
      <c r="X87" s="261" t="str">
        <f t="shared" ref="X87" si="54">IF(AND(L87&gt;0,R87&gt;0,L87&gt;=R87),R87/L87,"-")</f>
        <v>-</v>
      </c>
      <c r="Y87" s="262"/>
      <c r="Z87" s="262"/>
      <c r="AA87" s="262"/>
      <c r="AB87" s="262"/>
      <c r="AC87" s="263"/>
      <c r="AD87" s="273">
        <f t="shared" ref="AD87" si="55">IF(AND(I87="△",AT87="●",L87&gt;0,R87&gt;0),2*X87,0)</f>
        <v>0</v>
      </c>
      <c r="AE87" s="274"/>
      <c r="AF87" s="274"/>
      <c r="AG87" s="274"/>
      <c r="AH87" s="274"/>
      <c r="AI87" s="275"/>
      <c r="AT87" s="142" t="str">
        <f>IF(I87="×","×","●")</f>
        <v>●</v>
      </c>
      <c r="AU87" s="86"/>
      <c r="AV87" s="233"/>
      <c r="AW87" s="10"/>
    </row>
    <row r="88" spans="3:49" s="2" customFormat="1" ht="10.9" customHeight="1" x14ac:dyDescent="0.15">
      <c r="C88" s="134"/>
      <c r="D88" s="137"/>
      <c r="E88" s="106"/>
      <c r="F88" s="106"/>
      <c r="G88" s="110"/>
      <c r="H88" s="106"/>
      <c r="I88" s="238"/>
      <c r="J88" s="194"/>
      <c r="K88" s="239"/>
      <c r="L88" s="356"/>
      <c r="M88" s="357"/>
      <c r="N88" s="357"/>
      <c r="O88" s="357"/>
      <c r="P88" s="357"/>
      <c r="Q88" s="358"/>
      <c r="R88" s="356"/>
      <c r="S88" s="357"/>
      <c r="T88" s="357"/>
      <c r="U88" s="357"/>
      <c r="V88" s="357"/>
      <c r="W88" s="358"/>
      <c r="X88" s="249"/>
      <c r="Y88" s="250"/>
      <c r="Z88" s="250"/>
      <c r="AA88" s="250"/>
      <c r="AB88" s="250"/>
      <c r="AC88" s="251"/>
      <c r="AD88" s="276"/>
      <c r="AE88" s="277"/>
      <c r="AF88" s="277"/>
      <c r="AG88" s="277"/>
      <c r="AH88" s="277"/>
      <c r="AI88" s="278"/>
      <c r="AT88" s="142"/>
      <c r="AU88" s="86"/>
      <c r="AV88" s="233"/>
      <c r="AW88" s="10"/>
    </row>
    <row r="89" spans="3:49" s="2" customFormat="1" ht="10.9" customHeight="1" x14ac:dyDescent="0.15">
      <c r="C89" s="134"/>
      <c r="D89" s="137"/>
      <c r="E89" s="106"/>
      <c r="F89" s="106"/>
      <c r="G89" s="110"/>
      <c r="H89" s="106"/>
      <c r="I89" s="238"/>
      <c r="J89" s="194"/>
      <c r="K89" s="239"/>
      <c r="L89" s="356"/>
      <c r="M89" s="357"/>
      <c r="N89" s="357"/>
      <c r="O89" s="357"/>
      <c r="P89" s="357"/>
      <c r="Q89" s="358"/>
      <c r="R89" s="356"/>
      <c r="S89" s="357"/>
      <c r="T89" s="357"/>
      <c r="U89" s="357"/>
      <c r="V89" s="357"/>
      <c r="W89" s="358"/>
      <c r="X89" s="249"/>
      <c r="Y89" s="250"/>
      <c r="Z89" s="250"/>
      <c r="AA89" s="250"/>
      <c r="AB89" s="250"/>
      <c r="AC89" s="251"/>
      <c r="AD89" s="276"/>
      <c r="AE89" s="277"/>
      <c r="AF89" s="277"/>
      <c r="AG89" s="277"/>
      <c r="AH89" s="277"/>
      <c r="AI89" s="278"/>
      <c r="AT89" s="142"/>
      <c r="AU89" s="86"/>
      <c r="AV89" s="233"/>
      <c r="AW89" s="10"/>
    </row>
    <row r="90" spans="3:49" s="2" customFormat="1" ht="10.5" customHeight="1" thickBot="1" x14ac:dyDescent="0.2">
      <c r="C90" s="282"/>
      <c r="D90" s="283"/>
      <c r="E90" s="284"/>
      <c r="F90" s="284"/>
      <c r="G90" s="285"/>
      <c r="H90" s="284"/>
      <c r="I90" s="286"/>
      <c r="J90" s="287"/>
      <c r="K90" s="288"/>
      <c r="L90" s="365"/>
      <c r="M90" s="366"/>
      <c r="N90" s="366"/>
      <c r="O90" s="366"/>
      <c r="P90" s="366"/>
      <c r="Q90" s="367"/>
      <c r="R90" s="365"/>
      <c r="S90" s="366"/>
      <c r="T90" s="366"/>
      <c r="U90" s="366"/>
      <c r="V90" s="366"/>
      <c r="W90" s="367"/>
      <c r="X90" s="292"/>
      <c r="Y90" s="293"/>
      <c r="Z90" s="293"/>
      <c r="AA90" s="293"/>
      <c r="AB90" s="293"/>
      <c r="AC90" s="294"/>
      <c r="AD90" s="279"/>
      <c r="AE90" s="280"/>
      <c r="AF90" s="280"/>
      <c r="AG90" s="280"/>
      <c r="AH90" s="280"/>
      <c r="AI90" s="281"/>
      <c r="AT90" s="142"/>
      <c r="AU90" s="86"/>
      <c r="AV90" s="233"/>
      <c r="AW90" s="10"/>
    </row>
    <row r="91" spans="3:49" s="2" customFormat="1" ht="10.9" customHeight="1" thickTop="1" x14ac:dyDescent="0.15">
      <c r="C91" s="134">
        <v>6</v>
      </c>
      <c r="D91" s="137" t="s">
        <v>2</v>
      </c>
      <c r="E91" s="106">
        <v>1</v>
      </c>
      <c r="F91" s="106" t="s">
        <v>1</v>
      </c>
      <c r="G91" s="110" t="s">
        <v>7</v>
      </c>
      <c r="H91" s="106"/>
      <c r="I91" s="238">
        <f>支給額計算書!AL43</f>
        <v>0</v>
      </c>
      <c r="J91" s="194"/>
      <c r="K91" s="239"/>
      <c r="L91" s="356"/>
      <c r="M91" s="357"/>
      <c r="N91" s="357"/>
      <c r="O91" s="357"/>
      <c r="P91" s="357"/>
      <c r="Q91" s="358"/>
      <c r="R91" s="356"/>
      <c r="S91" s="357"/>
      <c r="T91" s="357"/>
      <c r="U91" s="357"/>
      <c r="V91" s="357"/>
      <c r="W91" s="358"/>
      <c r="X91" s="249" t="str">
        <f t="shared" ref="X91" si="56">IF(AND(L91&gt;0,R91&gt;0,L91&gt;=R91),R91/L91,"-")</f>
        <v>-</v>
      </c>
      <c r="Y91" s="250"/>
      <c r="Z91" s="250"/>
      <c r="AA91" s="250"/>
      <c r="AB91" s="250"/>
      <c r="AC91" s="251"/>
      <c r="AD91" s="224">
        <f t="shared" ref="AD91" si="57">IF(AND(I91="△",AT91="●",L91&gt;0,R91&gt;0),2*X91,0)</f>
        <v>0</v>
      </c>
      <c r="AE91" s="225"/>
      <c r="AF91" s="225"/>
      <c r="AG91" s="225"/>
      <c r="AH91" s="225"/>
      <c r="AI91" s="226"/>
      <c r="AT91" s="142" t="str">
        <f t="shared" ref="AT91" si="58">IF(OR(I91="×",AT95="×"),"×","●")</f>
        <v>●</v>
      </c>
      <c r="AU91" s="233"/>
      <c r="AV91" s="233"/>
      <c r="AW91" s="10"/>
    </row>
    <row r="92" spans="3:49" s="2" customFormat="1" ht="10.9" customHeight="1" x14ac:dyDescent="0.15">
      <c r="C92" s="134"/>
      <c r="D92" s="137"/>
      <c r="E92" s="106"/>
      <c r="F92" s="106"/>
      <c r="G92" s="110"/>
      <c r="H92" s="106"/>
      <c r="I92" s="238"/>
      <c r="J92" s="194"/>
      <c r="K92" s="239"/>
      <c r="L92" s="356"/>
      <c r="M92" s="357"/>
      <c r="N92" s="357"/>
      <c r="O92" s="357"/>
      <c r="P92" s="357"/>
      <c r="Q92" s="358"/>
      <c r="R92" s="356"/>
      <c r="S92" s="357"/>
      <c r="T92" s="357"/>
      <c r="U92" s="357"/>
      <c r="V92" s="357"/>
      <c r="W92" s="358"/>
      <c r="X92" s="249"/>
      <c r="Y92" s="250"/>
      <c r="Z92" s="250"/>
      <c r="AA92" s="250"/>
      <c r="AB92" s="250"/>
      <c r="AC92" s="251"/>
      <c r="AD92" s="227"/>
      <c r="AE92" s="228"/>
      <c r="AF92" s="228"/>
      <c r="AG92" s="228"/>
      <c r="AH92" s="228"/>
      <c r="AI92" s="229"/>
      <c r="AT92" s="142"/>
      <c r="AU92" s="233"/>
      <c r="AV92" s="233"/>
      <c r="AW92" s="10"/>
    </row>
    <row r="93" spans="3:49" s="2" customFormat="1" ht="10.9" customHeight="1" x14ac:dyDescent="0.15">
      <c r="C93" s="134"/>
      <c r="D93" s="137"/>
      <c r="E93" s="106"/>
      <c r="F93" s="106"/>
      <c r="G93" s="110"/>
      <c r="H93" s="106"/>
      <c r="I93" s="238"/>
      <c r="J93" s="194"/>
      <c r="K93" s="239"/>
      <c r="L93" s="356"/>
      <c r="M93" s="357"/>
      <c r="N93" s="357"/>
      <c r="O93" s="357"/>
      <c r="P93" s="357"/>
      <c r="Q93" s="358"/>
      <c r="R93" s="356"/>
      <c r="S93" s="357"/>
      <c r="T93" s="357"/>
      <c r="U93" s="357"/>
      <c r="V93" s="357"/>
      <c r="W93" s="358"/>
      <c r="X93" s="249"/>
      <c r="Y93" s="250"/>
      <c r="Z93" s="250"/>
      <c r="AA93" s="250"/>
      <c r="AB93" s="250"/>
      <c r="AC93" s="251"/>
      <c r="AD93" s="227"/>
      <c r="AE93" s="228"/>
      <c r="AF93" s="228"/>
      <c r="AG93" s="228"/>
      <c r="AH93" s="228"/>
      <c r="AI93" s="229"/>
      <c r="AT93" s="142"/>
      <c r="AU93" s="233"/>
      <c r="AV93" s="233"/>
      <c r="AW93" s="10"/>
    </row>
    <row r="94" spans="3:49" s="2" customFormat="1" ht="10.9" customHeight="1" x14ac:dyDescent="0.15">
      <c r="C94" s="135"/>
      <c r="D94" s="138"/>
      <c r="E94" s="107"/>
      <c r="F94" s="107"/>
      <c r="G94" s="112"/>
      <c r="H94" s="107"/>
      <c r="I94" s="270"/>
      <c r="J94" s="271"/>
      <c r="K94" s="272"/>
      <c r="L94" s="359"/>
      <c r="M94" s="360"/>
      <c r="N94" s="360"/>
      <c r="O94" s="360"/>
      <c r="P94" s="360"/>
      <c r="Q94" s="361"/>
      <c r="R94" s="359"/>
      <c r="S94" s="360"/>
      <c r="T94" s="360"/>
      <c r="U94" s="360"/>
      <c r="V94" s="360"/>
      <c r="W94" s="361"/>
      <c r="X94" s="264"/>
      <c r="Y94" s="265"/>
      <c r="Z94" s="265"/>
      <c r="AA94" s="265"/>
      <c r="AB94" s="265"/>
      <c r="AC94" s="266"/>
      <c r="AD94" s="227"/>
      <c r="AE94" s="228"/>
      <c r="AF94" s="228"/>
      <c r="AG94" s="228"/>
      <c r="AH94" s="228"/>
      <c r="AI94" s="229"/>
      <c r="AT94" s="142"/>
      <c r="AU94" s="233"/>
      <c r="AV94" s="233"/>
      <c r="AW94" s="10"/>
    </row>
    <row r="95" spans="3:49" s="2" customFormat="1" ht="10.9" customHeight="1" x14ac:dyDescent="0.15">
      <c r="C95" s="133">
        <v>6</v>
      </c>
      <c r="D95" s="136" t="s">
        <v>2</v>
      </c>
      <c r="E95" s="105">
        <v>2</v>
      </c>
      <c r="F95" s="105" t="s">
        <v>1</v>
      </c>
      <c r="G95" s="108" t="s">
        <v>6</v>
      </c>
      <c r="H95" s="105"/>
      <c r="I95" s="238">
        <f>支給額計算書!AL47</f>
        <v>0</v>
      </c>
      <c r="J95" s="194"/>
      <c r="K95" s="239"/>
      <c r="L95" s="356"/>
      <c r="M95" s="357"/>
      <c r="N95" s="357"/>
      <c r="O95" s="357"/>
      <c r="P95" s="357"/>
      <c r="Q95" s="358"/>
      <c r="R95" s="356"/>
      <c r="S95" s="357"/>
      <c r="T95" s="357"/>
      <c r="U95" s="357"/>
      <c r="V95" s="357"/>
      <c r="W95" s="358"/>
      <c r="X95" s="249" t="str">
        <f t="shared" ref="X95" si="59">IF(AND(L95&gt;0,R95&gt;0,L95&gt;=R95),R95/L95,"-")</f>
        <v>-</v>
      </c>
      <c r="Y95" s="250"/>
      <c r="Z95" s="250"/>
      <c r="AA95" s="250"/>
      <c r="AB95" s="250"/>
      <c r="AC95" s="251"/>
      <c r="AD95" s="224">
        <f t="shared" ref="AD95" si="60">IF(AND(I95="△",AT95="●",L95&gt;0,R95&gt;0),2*X95,0)</f>
        <v>0</v>
      </c>
      <c r="AE95" s="225"/>
      <c r="AF95" s="225"/>
      <c r="AG95" s="225"/>
      <c r="AH95" s="225"/>
      <c r="AI95" s="226"/>
      <c r="AT95" s="142" t="str">
        <f t="shared" ref="AT95" si="61">IF(OR(I95="×",AT99="×"),"×","●")</f>
        <v>●</v>
      </c>
      <c r="AU95" s="233"/>
      <c r="AV95" s="233"/>
      <c r="AW95" s="10"/>
    </row>
    <row r="96" spans="3:49" s="2" customFormat="1" ht="10.9" customHeight="1" x14ac:dyDescent="0.15">
      <c r="C96" s="134"/>
      <c r="D96" s="137"/>
      <c r="E96" s="106"/>
      <c r="F96" s="106"/>
      <c r="G96" s="110"/>
      <c r="H96" s="106"/>
      <c r="I96" s="238"/>
      <c r="J96" s="194"/>
      <c r="K96" s="239"/>
      <c r="L96" s="356"/>
      <c r="M96" s="357"/>
      <c r="N96" s="357"/>
      <c r="O96" s="357"/>
      <c r="P96" s="357"/>
      <c r="Q96" s="358"/>
      <c r="R96" s="356"/>
      <c r="S96" s="357"/>
      <c r="T96" s="357"/>
      <c r="U96" s="357"/>
      <c r="V96" s="357"/>
      <c r="W96" s="358"/>
      <c r="X96" s="249"/>
      <c r="Y96" s="250"/>
      <c r="Z96" s="250"/>
      <c r="AA96" s="250"/>
      <c r="AB96" s="250"/>
      <c r="AC96" s="251"/>
      <c r="AD96" s="227"/>
      <c r="AE96" s="228"/>
      <c r="AF96" s="228"/>
      <c r="AG96" s="228"/>
      <c r="AH96" s="228"/>
      <c r="AI96" s="229"/>
      <c r="AT96" s="142"/>
      <c r="AU96" s="233"/>
      <c r="AV96" s="233"/>
      <c r="AW96" s="10"/>
    </row>
    <row r="97" spans="3:49" s="2" customFormat="1" ht="10.9" customHeight="1" x14ac:dyDescent="0.15">
      <c r="C97" s="134"/>
      <c r="D97" s="137"/>
      <c r="E97" s="106"/>
      <c r="F97" s="106"/>
      <c r="G97" s="110"/>
      <c r="H97" s="106"/>
      <c r="I97" s="238"/>
      <c r="J97" s="194"/>
      <c r="K97" s="239"/>
      <c r="L97" s="356"/>
      <c r="M97" s="357"/>
      <c r="N97" s="357"/>
      <c r="O97" s="357"/>
      <c r="P97" s="357"/>
      <c r="Q97" s="358"/>
      <c r="R97" s="356"/>
      <c r="S97" s="357"/>
      <c r="T97" s="357"/>
      <c r="U97" s="357"/>
      <c r="V97" s="357"/>
      <c r="W97" s="358"/>
      <c r="X97" s="249"/>
      <c r="Y97" s="250"/>
      <c r="Z97" s="250"/>
      <c r="AA97" s="250"/>
      <c r="AB97" s="250"/>
      <c r="AC97" s="251"/>
      <c r="AD97" s="227"/>
      <c r="AE97" s="228"/>
      <c r="AF97" s="228"/>
      <c r="AG97" s="228"/>
      <c r="AH97" s="228"/>
      <c r="AI97" s="229"/>
      <c r="AT97" s="142"/>
      <c r="AU97" s="233"/>
      <c r="AV97" s="233"/>
      <c r="AW97" s="10"/>
    </row>
    <row r="98" spans="3:49" s="2" customFormat="1" ht="10.9" customHeight="1" x14ac:dyDescent="0.15">
      <c r="C98" s="135"/>
      <c r="D98" s="138"/>
      <c r="E98" s="107"/>
      <c r="F98" s="107"/>
      <c r="G98" s="112"/>
      <c r="H98" s="107"/>
      <c r="I98" s="270"/>
      <c r="J98" s="271"/>
      <c r="K98" s="272"/>
      <c r="L98" s="359"/>
      <c r="M98" s="360"/>
      <c r="N98" s="360"/>
      <c r="O98" s="360"/>
      <c r="P98" s="360"/>
      <c r="Q98" s="361"/>
      <c r="R98" s="359"/>
      <c r="S98" s="360"/>
      <c r="T98" s="360"/>
      <c r="U98" s="360"/>
      <c r="V98" s="360"/>
      <c r="W98" s="361"/>
      <c r="X98" s="264"/>
      <c r="Y98" s="265"/>
      <c r="Z98" s="265"/>
      <c r="AA98" s="265"/>
      <c r="AB98" s="265"/>
      <c r="AC98" s="266"/>
      <c r="AD98" s="227"/>
      <c r="AE98" s="228"/>
      <c r="AF98" s="228"/>
      <c r="AG98" s="228"/>
      <c r="AH98" s="228"/>
      <c r="AI98" s="229"/>
      <c r="AT98" s="142"/>
      <c r="AU98" s="233"/>
      <c r="AV98" s="233"/>
      <c r="AW98" s="10"/>
    </row>
    <row r="99" spans="3:49" s="2" customFormat="1" ht="10.9" customHeight="1" x14ac:dyDescent="0.15">
      <c r="C99" s="133">
        <v>6</v>
      </c>
      <c r="D99" s="136" t="s">
        <v>2</v>
      </c>
      <c r="E99" s="105">
        <v>3</v>
      </c>
      <c r="F99" s="105" t="s">
        <v>1</v>
      </c>
      <c r="G99" s="108" t="s">
        <v>5</v>
      </c>
      <c r="H99" s="105"/>
      <c r="I99" s="238">
        <f>支給額計算書!AL51</f>
        <v>0</v>
      </c>
      <c r="J99" s="194"/>
      <c r="K99" s="239"/>
      <c r="L99" s="356"/>
      <c r="M99" s="357"/>
      <c r="N99" s="357"/>
      <c r="O99" s="357"/>
      <c r="P99" s="357"/>
      <c r="Q99" s="358"/>
      <c r="R99" s="356"/>
      <c r="S99" s="357"/>
      <c r="T99" s="357"/>
      <c r="U99" s="357"/>
      <c r="V99" s="357"/>
      <c r="W99" s="358"/>
      <c r="X99" s="249" t="str">
        <f t="shared" ref="X99" si="62">IF(AND(L99&gt;0,R99&gt;0,L99&gt;=R99),R99/L99,"-")</f>
        <v>-</v>
      </c>
      <c r="Y99" s="250"/>
      <c r="Z99" s="250"/>
      <c r="AA99" s="250"/>
      <c r="AB99" s="250"/>
      <c r="AC99" s="251"/>
      <c r="AD99" s="224">
        <f t="shared" ref="AD99" si="63">IF(AND(I99="△",AT99="●",L99&gt;0,R99&gt;0),2*X99,0)</f>
        <v>0</v>
      </c>
      <c r="AE99" s="225"/>
      <c r="AF99" s="225"/>
      <c r="AG99" s="225"/>
      <c r="AH99" s="225"/>
      <c r="AI99" s="226"/>
      <c r="AT99" s="142" t="str">
        <f t="shared" ref="AT99" si="64">IF(OR(I99="×",AT103="×"),"×","●")</f>
        <v>●</v>
      </c>
      <c r="AU99" s="233"/>
      <c r="AV99" s="233"/>
      <c r="AW99" s="10"/>
    </row>
    <row r="100" spans="3:49" s="2" customFormat="1" ht="10.9" customHeight="1" x14ac:dyDescent="0.15">
      <c r="C100" s="134"/>
      <c r="D100" s="137"/>
      <c r="E100" s="106"/>
      <c r="F100" s="106"/>
      <c r="G100" s="110"/>
      <c r="H100" s="106"/>
      <c r="I100" s="238"/>
      <c r="J100" s="194"/>
      <c r="K100" s="239"/>
      <c r="L100" s="356"/>
      <c r="M100" s="357"/>
      <c r="N100" s="357"/>
      <c r="O100" s="357"/>
      <c r="P100" s="357"/>
      <c r="Q100" s="358"/>
      <c r="R100" s="356"/>
      <c r="S100" s="357"/>
      <c r="T100" s="357"/>
      <c r="U100" s="357"/>
      <c r="V100" s="357"/>
      <c r="W100" s="358"/>
      <c r="X100" s="249"/>
      <c r="Y100" s="250"/>
      <c r="Z100" s="250"/>
      <c r="AA100" s="250"/>
      <c r="AB100" s="250"/>
      <c r="AC100" s="251"/>
      <c r="AD100" s="227"/>
      <c r="AE100" s="228"/>
      <c r="AF100" s="228"/>
      <c r="AG100" s="228"/>
      <c r="AH100" s="228"/>
      <c r="AI100" s="229"/>
      <c r="AT100" s="142"/>
      <c r="AU100" s="233"/>
      <c r="AV100" s="233"/>
      <c r="AW100" s="10"/>
    </row>
    <row r="101" spans="3:49" s="2" customFormat="1" ht="10.9" customHeight="1" x14ac:dyDescent="0.15">
      <c r="C101" s="134"/>
      <c r="D101" s="137"/>
      <c r="E101" s="106"/>
      <c r="F101" s="106"/>
      <c r="G101" s="110"/>
      <c r="H101" s="106"/>
      <c r="I101" s="238"/>
      <c r="J101" s="194"/>
      <c r="K101" s="239"/>
      <c r="L101" s="356"/>
      <c r="M101" s="357"/>
      <c r="N101" s="357"/>
      <c r="O101" s="357"/>
      <c r="P101" s="357"/>
      <c r="Q101" s="358"/>
      <c r="R101" s="356"/>
      <c r="S101" s="357"/>
      <c r="T101" s="357"/>
      <c r="U101" s="357"/>
      <c r="V101" s="357"/>
      <c r="W101" s="358"/>
      <c r="X101" s="249"/>
      <c r="Y101" s="250"/>
      <c r="Z101" s="250"/>
      <c r="AA101" s="250"/>
      <c r="AB101" s="250"/>
      <c r="AC101" s="251"/>
      <c r="AD101" s="227"/>
      <c r="AE101" s="228"/>
      <c r="AF101" s="228"/>
      <c r="AG101" s="228"/>
      <c r="AH101" s="228"/>
      <c r="AI101" s="229"/>
      <c r="AT101" s="142"/>
      <c r="AU101" s="233"/>
      <c r="AV101" s="233"/>
      <c r="AW101" s="10"/>
    </row>
    <row r="102" spans="3:49" s="2" customFormat="1" ht="10.9" customHeight="1" x14ac:dyDescent="0.15">
      <c r="C102" s="135"/>
      <c r="D102" s="138"/>
      <c r="E102" s="107"/>
      <c r="F102" s="107"/>
      <c r="G102" s="112"/>
      <c r="H102" s="107"/>
      <c r="I102" s="270"/>
      <c r="J102" s="271"/>
      <c r="K102" s="272"/>
      <c r="L102" s="359"/>
      <c r="M102" s="360"/>
      <c r="N102" s="360"/>
      <c r="O102" s="360"/>
      <c r="P102" s="360"/>
      <c r="Q102" s="361"/>
      <c r="R102" s="359"/>
      <c r="S102" s="360"/>
      <c r="T102" s="360"/>
      <c r="U102" s="360"/>
      <c r="V102" s="360"/>
      <c r="W102" s="361"/>
      <c r="X102" s="264"/>
      <c r="Y102" s="265"/>
      <c r="Z102" s="265"/>
      <c r="AA102" s="265"/>
      <c r="AB102" s="265"/>
      <c r="AC102" s="266"/>
      <c r="AD102" s="227"/>
      <c r="AE102" s="228"/>
      <c r="AF102" s="228"/>
      <c r="AG102" s="228"/>
      <c r="AH102" s="228"/>
      <c r="AI102" s="229"/>
      <c r="AT102" s="142"/>
      <c r="AU102" s="233"/>
      <c r="AV102" s="233"/>
      <c r="AW102" s="10"/>
    </row>
    <row r="103" spans="3:49" s="2" customFormat="1" ht="10.9" customHeight="1" x14ac:dyDescent="0.15">
      <c r="C103" s="133">
        <v>6</v>
      </c>
      <c r="D103" s="136" t="s">
        <v>2</v>
      </c>
      <c r="E103" s="105">
        <v>4</v>
      </c>
      <c r="F103" s="105" t="s">
        <v>1</v>
      </c>
      <c r="G103" s="108" t="s">
        <v>4</v>
      </c>
      <c r="H103" s="105"/>
      <c r="I103" s="238">
        <f>支給額計算書!AL55</f>
        <v>0</v>
      </c>
      <c r="J103" s="194"/>
      <c r="K103" s="239"/>
      <c r="L103" s="356"/>
      <c r="M103" s="357"/>
      <c r="N103" s="357"/>
      <c r="O103" s="357"/>
      <c r="P103" s="357"/>
      <c r="Q103" s="358"/>
      <c r="R103" s="356"/>
      <c r="S103" s="357"/>
      <c r="T103" s="357"/>
      <c r="U103" s="357"/>
      <c r="V103" s="357"/>
      <c r="W103" s="358"/>
      <c r="X103" s="249" t="str">
        <f t="shared" ref="X103" si="65">IF(AND(L103&gt;0,R103&gt;0,L103&gt;=R103),R103/L103,"-")</f>
        <v>-</v>
      </c>
      <c r="Y103" s="250"/>
      <c r="Z103" s="250"/>
      <c r="AA103" s="250"/>
      <c r="AB103" s="250"/>
      <c r="AC103" s="251"/>
      <c r="AD103" s="224">
        <f t="shared" ref="AD103" si="66">IF(AND(I103="△",AT103="●",L103&gt;0,R103&gt;0),2*X103,0)</f>
        <v>0</v>
      </c>
      <c r="AE103" s="225"/>
      <c r="AF103" s="225"/>
      <c r="AG103" s="225"/>
      <c r="AH103" s="225"/>
      <c r="AI103" s="226"/>
      <c r="AT103" s="142" t="str">
        <f t="shared" ref="AT103" si="67">IF(OR(I103="×",AT107="×"),"×","●")</f>
        <v>●</v>
      </c>
      <c r="AU103" s="233"/>
      <c r="AV103" s="233"/>
      <c r="AW103" s="10"/>
    </row>
    <row r="104" spans="3:49" s="2" customFormat="1" ht="10.9" customHeight="1" x14ac:dyDescent="0.15">
      <c r="C104" s="134"/>
      <c r="D104" s="137"/>
      <c r="E104" s="106"/>
      <c r="F104" s="106"/>
      <c r="G104" s="110"/>
      <c r="H104" s="106"/>
      <c r="I104" s="238"/>
      <c r="J104" s="194"/>
      <c r="K104" s="239"/>
      <c r="L104" s="356"/>
      <c r="M104" s="357"/>
      <c r="N104" s="357"/>
      <c r="O104" s="357"/>
      <c r="P104" s="357"/>
      <c r="Q104" s="358"/>
      <c r="R104" s="356"/>
      <c r="S104" s="357"/>
      <c r="T104" s="357"/>
      <c r="U104" s="357"/>
      <c r="V104" s="357"/>
      <c r="W104" s="358"/>
      <c r="X104" s="249"/>
      <c r="Y104" s="250"/>
      <c r="Z104" s="250"/>
      <c r="AA104" s="250"/>
      <c r="AB104" s="250"/>
      <c r="AC104" s="251"/>
      <c r="AD104" s="227"/>
      <c r="AE104" s="228"/>
      <c r="AF104" s="228"/>
      <c r="AG104" s="228"/>
      <c r="AH104" s="228"/>
      <c r="AI104" s="229"/>
      <c r="AT104" s="142"/>
      <c r="AU104" s="233"/>
      <c r="AV104" s="233"/>
      <c r="AW104" s="10"/>
    </row>
    <row r="105" spans="3:49" s="2" customFormat="1" ht="10.9" customHeight="1" x14ac:dyDescent="0.15">
      <c r="C105" s="134"/>
      <c r="D105" s="137"/>
      <c r="E105" s="106"/>
      <c r="F105" s="106"/>
      <c r="G105" s="110"/>
      <c r="H105" s="106"/>
      <c r="I105" s="238"/>
      <c r="J105" s="194"/>
      <c r="K105" s="239"/>
      <c r="L105" s="356"/>
      <c r="M105" s="357"/>
      <c r="N105" s="357"/>
      <c r="O105" s="357"/>
      <c r="P105" s="357"/>
      <c r="Q105" s="358"/>
      <c r="R105" s="356"/>
      <c r="S105" s="357"/>
      <c r="T105" s="357"/>
      <c r="U105" s="357"/>
      <c r="V105" s="357"/>
      <c r="W105" s="358"/>
      <c r="X105" s="249"/>
      <c r="Y105" s="250"/>
      <c r="Z105" s="250"/>
      <c r="AA105" s="250"/>
      <c r="AB105" s="250"/>
      <c r="AC105" s="251"/>
      <c r="AD105" s="227"/>
      <c r="AE105" s="228"/>
      <c r="AF105" s="228"/>
      <c r="AG105" s="228"/>
      <c r="AH105" s="228"/>
      <c r="AI105" s="229"/>
      <c r="AT105" s="142"/>
      <c r="AU105" s="233"/>
      <c r="AV105" s="233"/>
      <c r="AW105" s="10"/>
    </row>
    <row r="106" spans="3:49" s="2" customFormat="1" ht="10.9" customHeight="1" x14ac:dyDescent="0.15">
      <c r="C106" s="135"/>
      <c r="D106" s="138"/>
      <c r="E106" s="107"/>
      <c r="F106" s="107"/>
      <c r="G106" s="112"/>
      <c r="H106" s="107"/>
      <c r="I106" s="270"/>
      <c r="J106" s="271"/>
      <c r="K106" s="272"/>
      <c r="L106" s="359"/>
      <c r="M106" s="360"/>
      <c r="N106" s="360"/>
      <c r="O106" s="360"/>
      <c r="P106" s="360"/>
      <c r="Q106" s="361"/>
      <c r="R106" s="359"/>
      <c r="S106" s="360"/>
      <c r="T106" s="360"/>
      <c r="U106" s="360"/>
      <c r="V106" s="360"/>
      <c r="W106" s="361"/>
      <c r="X106" s="264"/>
      <c r="Y106" s="265"/>
      <c r="Z106" s="265"/>
      <c r="AA106" s="265"/>
      <c r="AB106" s="265"/>
      <c r="AC106" s="266"/>
      <c r="AD106" s="227"/>
      <c r="AE106" s="228"/>
      <c r="AF106" s="228"/>
      <c r="AG106" s="228"/>
      <c r="AH106" s="228"/>
      <c r="AI106" s="229"/>
      <c r="AT106" s="142"/>
      <c r="AU106" s="233"/>
      <c r="AV106" s="233"/>
      <c r="AW106" s="10"/>
    </row>
    <row r="107" spans="3:49" s="2" customFormat="1" ht="10.9" customHeight="1" x14ac:dyDescent="0.15">
      <c r="C107" s="133">
        <v>6</v>
      </c>
      <c r="D107" s="136" t="s">
        <v>2</v>
      </c>
      <c r="E107" s="105">
        <v>5</v>
      </c>
      <c r="F107" s="105" t="s">
        <v>1</v>
      </c>
      <c r="G107" s="108" t="s">
        <v>3</v>
      </c>
      <c r="H107" s="105"/>
      <c r="I107" s="238">
        <f>支給額計算書!AL59</f>
        <v>0</v>
      </c>
      <c r="J107" s="194"/>
      <c r="K107" s="239"/>
      <c r="L107" s="356"/>
      <c r="M107" s="357"/>
      <c r="N107" s="357"/>
      <c r="O107" s="357"/>
      <c r="P107" s="357"/>
      <c r="Q107" s="358"/>
      <c r="R107" s="356"/>
      <c r="S107" s="357"/>
      <c r="T107" s="357"/>
      <c r="U107" s="357"/>
      <c r="V107" s="357"/>
      <c r="W107" s="358"/>
      <c r="X107" s="249" t="str">
        <f t="shared" ref="X107" si="68">IF(AND(L107&gt;0,R107&gt;0,L107&gt;=R107),R107/L107,"-")</f>
        <v>-</v>
      </c>
      <c r="Y107" s="250"/>
      <c r="Z107" s="250"/>
      <c r="AA107" s="250"/>
      <c r="AB107" s="250"/>
      <c r="AC107" s="251"/>
      <c r="AD107" s="224">
        <f t="shared" ref="AD107" si="69">IF(AND(I107="△",AT107="●",L107&gt;0,R107&gt;0),2*X107,0)</f>
        <v>0</v>
      </c>
      <c r="AE107" s="225"/>
      <c r="AF107" s="225"/>
      <c r="AG107" s="225"/>
      <c r="AH107" s="225"/>
      <c r="AI107" s="226"/>
      <c r="AT107" s="142" t="str">
        <f t="shared" ref="AT107" si="70">IF(OR(I107="×",AT111="×"),"×","●")</f>
        <v>●</v>
      </c>
      <c r="AU107" s="233"/>
      <c r="AV107" s="233"/>
      <c r="AW107" s="10"/>
    </row>
    <row r="108" spans="3:49" s="2" customFormat="1" ht="10.9" customHeight="1" x14ac:dyDescent="0.15">
      <c r="C108" s="134"/>
      <c r="D108" s="137"/>
      <c r="E108" s="106"/>
      <c r="F108" s="106"/>
      <c r="G108" s="110"/>
      <c r="H108" s="106"/>
      <c r="I108" s="238"/>
      <c r="J108" s="194"/>
      <c r="K108" s="239"/>
      <c r="L108" s="356"/>
      <c r="M108" s="357"/>
      <c r="N108" s="357"/>
      <c r="O108" s="357"/>
      <c r="P108" s="357"/>
      <c r="Q108" s="358"/>
      <c r="R108" s="356"/>
      <c r="S108" s="357"/>
      <c r="T108" s="357"/>
      <c r="U108" s="357"/>
      <c r="V108" s="357"/>
      <c r="W108" s="358"/>
      <c r="X108" s="249"/>
      <c r="Y108" s="250"/>
      <c r="Z108" s="250"/>
      <c r="AA108" s="250"/>
      <c r="AB108" s="250"/>
      <c r="AC108" s="251"/>
      <c r="AD108" s="227"/>
      <c r="AE108" s="228"/>
      <c r="AF108" s="228"/>
      <c r="AG108" s="228"/>
      <c r="AH108" s="228"/>
      <c r="AI108" s="229"/>
      <c r="AT108" s="142"/>
      <c r="AU108" s="233"/>
      <c r="AV108" s="233"/>
      <c r="AW108" s="10"/>
    </row>
    <row r="109" spans="3:49" s="2" customFormat="1" ht="10.9" customHeight="1" x14ac:dyDescent="0.15">
      <c r="C109" s="134"/>
      <c r="D109" s="137"/>
      <c r="E109" s="106"/>
      <c r="F109" s="106"/>
      <c r="G109" s="110"/>
      <c r="H109" s="106"/>
      <c r="I109" s="238"/>
      <c r="J109" s="194"/>
      <c r="K109" s="239"/>
      <c r="L109" s="356"/>
      <c r="M109" s="357"/>
      <c r="N109" s="357"/>
      <c r="O109" s="357"/>
      <c r="P109" s="357"/>
      <c r="Q109" s="358"/>
      <c r="R109" s="356"/>
      <c r="S109" s="357"/>
      <c r="T109" s="357"/>
      <c r="U109" s="357"/>
      <c r="V109" s="357"/>
      <c r="W109" s="358"/>
      <c r="X109" s="249"/>
      <c r="Y109" s="250"/>
      <c r="Z109" s="250"/>
      <c r="AA109" s="250"/>
      <c r="AB109" s="250"/>
      <c r="AC109" s="251"/>
      <c r="AD109" s="227"/>
      <c r="AE109" s="228"/>
      <c r="AF109" s="228"/>
      <c r="AG109" s="228"/>
      <c r="AH109" s="228"/>
      <c r="AI109" s="229"/>
      <c r="AT109" s="142"/>
      <c r="AU109" s="233"/>
      <c r="AV109" s="233"/>
      <c r="AW109" s="10"/>
    </row>
    <row r="110" spans="3:49" s="2" customFormat="1" ht="10.9" customHeight="1" x14ac:dyDescent="0.15">
      <c r="C110" s="135"/>
      <c r="D110" s="138"/>
      <c r="E110" s="107"/>
      <c r="F110" s="107"/>
      <c r="G110" s="112"/>
      <c r="H110" s="107"/>
      <c r="I110" s="270"/>
      <c r="J110" s="271"/>
      <c r="K110" s="272"/>
      <c r="L110" s="359"/>
      <c r="M110" s="360"/>
      <c r="N110" s="360"/>
      <c r="O110" s="360"/>
      <c r="P110" s="360"/>
      <c r="Q110" s="361"/>
      <c r="R110" s="359"/>
      <c r="S110" s="360"/>
      <c r="T110" s="360"/>
      <c r="U110" s="360"/>
      <c r="V110" s="360"/>
      <c r="W110" s="361"/>
      <c r="X110" s="264"/>
      <c r="Y110" s="265"/>
      <c r="Z110" s="265"/>
      <c r="AA110" s="265"/>
      <c r="AB110" s="265"/>
      <c r="AC110" s="266"/>
      <c r="AD110" s="227"/>
      <c r="AE110" s="228"/>
      <c r="AF110" s="228"/>
      <c r="AG110" s="228"/>
      <c r="AH110" s="228"/>
      <c r="AI110" s="229"/>
      <c r="AT110" s="142"/>
      <c r="AU110" s="233"/>
      <c r="AV110" s="233"/>
      <c r="AW110" s="10"/>
    </row>
    <row r="111" spans="3:49" s="2" customFormat="1" ht="10.9" customHeight="1" x14ac:dyDescent="0.15">
      <c r="C111" s="133">
        <v>6</v>
      </c>
      <c r="D111" s="136" t="s">
        <v>2</v>
      </c>
      <c r="E111" s="105">
        <v>6</v>
      </c>
      <c r="F111" s="105" t="s">
        <v>1</v>
      </c>
      <c r="G111" s="108" t="s">
        <v>0</v>
      </c>
      <c r="H111" s="105"/>
      <c r="I111" s="238">
        <f>支給額計算書!AL63</f>
        <v>0</v>
      </c>
      <c r="J111" s="194"/>
      <c r="K111" s="239"/>
      <c r="L111" s="356"/>
      <c r="M111" s="357"/>
      <c r="N111" s="357"/>
      <c r="O111" s="357"/>
      <c r="P111" s="357"/>
      <c r="Q111" s="358"/>
      <c r="R111" s="356"/>
      <c r="S111" s="357"/>
      <c r="T111" s="357"/>
      <c r="U111" s="357"/>
      <c r="V111" s="357"/>
      <c r="W111" s="358"/>
      <c r="X111" s="249" t="str">
        <f t="shared" ref="X111" si="71">IF(AND(L111&gt;0,R111&gt;0,L111&gt;=R111),R111/L111,"-")</f>
        <v>-</v>
      </c>
      <c r="Y111" s="250"/>
      <c r="Z111" s="250"/>
      <c r="AA111" s="250"/>
      <c r="AB111" s="250"/>
      <c r="AC111" s="251"/>
      <c r="AD111" s="224">
        <f t="shared" ref="AD111" si="72">IF(AND(I111="△",AT111="●",L111&gt;0,R111&gt;0),2*X111,0)</f>
        <v>0</v>
      </c>
      <c r="AE111" s="225"/>
      <c r="AF111" s="225"/>
      <c r="AG111" s="225"/>
      <c r="AH111" s="225"/>
      <c r="AI111" s="226"/>
      <c r="AT111" s="142" t="str">
        <f t="shared" ref="AT111" si="73">IF(OR(I111="×",AT115="×"),"×","●")</f>
        <v>●</v>
      </c>
      <c r="AU111" s="233"/>
      <c r="AV111" s="233"/>
      <c r="AW111" s="10"/>
    </row>
    <row r="112" spans="3:49" s="2" customFormat="1" ht="10.9" customHeight="1" x14ac:dyDescent="0.15">
      <c r="C112" s="134"/>
      <c r="D112" s="137"/>
      <c r="E112" s="106"/>
      <c r="F112" s="106"/>
      <c r="G112" s="110"/>
      <c r="H112" s="106"/>
      <c r="I112" s="238"/>
      <c r="J112" s="194"/>
      <c r="K112" s="239"/>
      <c r="L112" s="356"/>
      <c r="M112" s="357"/>
      <c r="N112" s="357"/>
      <c r="O112" s="357"/>
      <c r="P112" s="357"/>
      <c r="Q112" s="358"/>
      <c r="R112" s="356"/>
      <c r="S112" s="357"/>
      <c r="T112" s="357"/>
      <c r="U112" s="357"/>
      <c r="V112" s="357"/>
      <c r="W112" s="358"/>
      <c r="X112" s="249"/>
      <c r="Y112" s="250"/>
      <c r="Z112" s="250"/>
      <c r="AA112" s="250"/>
      <c r="AB112" s="250"/>
      <c r="AC112" s="251"/>
      <c r="AD112" s="227"/>
      <c r="AE112" s="228"/>
      <c r="AF112" s="228"/>
      <c r="AG112" s="228"/>
      <c r="AH112" s="228"/>
      <c r="AI112" s="229"/>
      <c r="AT112" s="142"/>
      <c r="AU112" s="233"/>
      <c r="AV112" s="233"/>
      <c r="AW112" s="10"/>
    </row>
    <row r="113" spans="3:49" s="2" customFormat="1" ht="10.9" customHeight="1" x14ac:dyDescent="0.15">
      <c r="C113" s="134"/>
      <c r="D113" s="137"/>
      <c r="E113" s="106"/>
      <c r="F113" s="106"/>
      <c r="G113" s="110"/>
      <c r="H113" s="106"/>
      <c r="I113" s="238"/>
      <c r="J113" s="194"/>
      <c r="K113" s="239"/>
      <c r="L113" s="356"/>
      <c r="M113" s="357"/>
      <c r="N113" s="357"/>
      <c r="O113" s="357"/>
      <c r="P113" s="357"/>
      <c r="Q113" s="358"/>
      <c r="R113" s="356"/>
      <c r="S113" s="357"/>
      <c r="T113" s="357"/>
      <c r="U113" s="357"/>
      <c r="V113" s="357"/>
      <c r="W113" s="358"/>
      <c r="X113" s="249"/>
      <c r="Y113" s="250"/>
      <c r="Z113" s="250"/>
      <c r="AA113" s="250"/>
      <c r="AB113" s="250"/>
      <c r="AC113" s="251"/>
      <c r="AD113" s="227"/>
      <c r="AE113" s="228"/>
      <c r="AF113" s="228"/>
      <c r="AG113" s="228"/>
      <c r="AH113" s="228"/>
      <c r="AI113" s="229"/>
      <c r="AT113" s="142"/>
      <c r="AU113" s="233"/>
      <c r="AV113" s="233"/>
      <c r="AW113" s="10"/>
    </row>
    <row r="114" spans="3:49" s="2" customFormat="1" ht="10.9" customHeight="1" x14ac:dyDescent="0.15">
      <c r="C114" s="135"/>
      <c r="D114" s="138"/>
      <c r="E114" s="107"/>
      <c r="F114" s="107"/>
      <c r="G114" s="112"/>
      <c r="H114" s="107"/>
      <c r="I114" s="270"/>
      <c r="J114" s="271"/>
      <c r="K114" s="272"/>
      <c r="L114" s="359"/>
      <c r="M114" s="360"/>
      <c r="N114" s="360"/>
      <c r="O114" s="360"/>
      <c r="P114" s="360"/>
      <c r="Q114" s="361"/>
      <c r="R114" s="359"/>
      <c r="S114" s="360"/>
      <c r="T114" s="360"/>
      <c r="U114" s="360"/>
      <c r="V114" s="360"/>
      <c r="W114" s="361"/>
      <c r="X114" s="264"/>
      <c r="Y114" s="265"/>
      <c r="Z114" s="265"/>
      <c r="AA114" s="265"/>
      <c r="AB114" s="265"/>
      <c r="AC114" s="266"/>
      <c r="AD114" s="227"/>
      <c r="AE114" s="228"/>
      <c r="AF114" s="228"/>
      <c r="AG114" s="228"/>
      <c r="AH114" s="228"/>
      <c r="AI114" s="229"/>
      <c r="AT114" s="142"/>
      <c r="AU114" s="233"/>
      <c r="AV114" s="233"/>
      <c r="AW114" s="10"/>
    </row>
    <row r="115" spans="3:49" s="2" customFormat="1" ht="10.9" customHeight="1" x14ac:dyDescent="0.15">
      <c r="C115" s="133">
        <v>6</v>
      </c>
      <c r="D115" s="136" t="s">
        <v>2</v>
      </c>
      <c r="E115" s="105">
        <v>7</v>
      </c>
      <c r="F115" s="105" t="s">
        <v>1</v>
      </c>
      <c r="G115" s="108" t="s">
        <v>8</v>
      </c>
      <c r="H115" s="105"/>
      <c r="I115" s="238">
        <f>支給額計算書!AL67</f>
        <v>0</v>
      </c>
      <c r="J115" s="194"/>
      <c r="K115" s="239"/>
      <c r="L115" s="356"/>
      <c r="M115" s="357"/>
      <c r="N115" s="357"/>
      <c r="O115" s="357"/>
      <c r="P115" s="357"/>
      <c r="Q115" s="358"/>
      <c r="R115" s="356"/>
      <c r="S115" s="357"/>
      <c r="T115" s="357"/>
      <c r="U115" s="357"/>
      <c r="V115" s="357"/>
      <c r="W115" s="358"/>
      <c r="X115" s="249" t="str">
        <f t="shared" ref="X115" si="74">IF(AND(L115&gt;0,R115&gt;0,L115&gt;=R115),R115/L115,"-")</f>
        <v>-</v>
      </c>
      <c r="Y115" s="250"/>
      <c r="Z115" s="250"/>
      <c r="AA115" s="250"/>
      <c r="AB115" s="250"/>
      <c r="AC115" s="251"/>
      <c r="AD115" s="224">
        <f t="shared" ref="AD115" si="75">IF(AND(I115="△",AT115="●",L115&gt;0,R115&gt;0),2*X115,0)</f>
        <v>0</v>
      </c>
      <c r="AE115" s="225"/>
      <c r="AF115" s="225"/>
      <c r="AG115" s="225"/>
      <c r="AH115" s="225"/>
      <c r="AI115" s="226"/>
      <c r="AT115" s="142" t="str">
        <f t="shared" ref="AT115" si="76">IF(OR(I115="×",AT119="×"),"×","●")</f>
        <v>●</v>
      </c>
      <c r="AU115" s="233"/>
      <c r="AV115" s="233"/>
      <c r="AW115" s="10"/>
    </row>
    <row r="116" spans="3:49" s="2" customFormat="1" ht="10.9" customHeight="1" x14ac:dyDescent="0.15">
      <c r="C116" s="134"/>
      <c r="D116" s="137"/>
      <c r="E116" s="106"/>
      <c r="F116" s="106"/>
      <c r="G116" s="110"/>
      <c r="H116" s="106"/>
      <c r="I116" s="238"/>
      <c r="J116" s="194"/>
      <c r="K116" s="239"/>
      <c r="L116" s="356"/>
      <c r="M116" s="357"/>
      <c r="N116" s="357"/>
      <c r="O116" s="357"/>
      <c r="P116" s="357"/>
      <c r="Q116" s="358"/>
      <c r="R116" s="356"/>
      <c r="S116" s="357"/>
      <c r="T116" s="357"/>
      <c r="U116" s="357"/>
      <c r="V116" s="357"/>
      <c r="W116" s="358"/>
      <c r="X116" s="249"/>
      <c r="Y116" s="250"/>
      <c r="Z116" s="250"/>
      <c r="AA116" s="250"/>
      <c r="AB116" s="250"/>
      <c r="AC116" s="251"/>
      <c r="AD116" s="227"/>
      <c r="AE116" s="228"/>
      <c r="AF116" s="228"/>
      <c r="AG116" s="228"/>
      <c r="AH116" s="228"/>
      <c r="AI116" s="229"/>
      <c r="AT116" s="142"/>
      <c r="AU116" s="233"/>
      <c r="AV116" s="233"/>
      <c r="AW116" s="10"/>
    </row>
    <row r="117" spans="3:49" s="2" customFormat="1" ht="10.9" customHeight="1" x14ac:dyDescent="0.15">
      <c r="C117" s="134"/>
      <c r="D117" s="137"/>
      <c r="E117" s="106"/>
      <c r="F117" s="106"/>
      <c r="G117" s="110"/>
      <c r="H117" s="106"/>
      <c r="I117" s="238"/>
      <c r="J117" s="194"/>
      <c r="K117" s="239"/>
      <c r="L117" s="356"/>
      <c r="M117" s="357"/>
      <c r="N117" s="357"/>
      <c r="O117" s="357"/>
      <c r="P117" s="357"/>
      <c r="Q117" s="358"/>
      <c r="R117" s="356"/>
      <c r="S117" s="357"/>
      <c r="T117" s="357"/>
      <c r="U117" s="357"/>
      <c r="V117" s="357"/>
      <c r="W117" s="358"/>
      <c r="X117" s="249"/>
      <c r="Y117" s="250"/>
      <c r="Z117" s="250"/>
      <c r="AA117" s="250"/>
      <c r="AB117" s="250"/>
      <c r="AC117" s="251"/>
      <c r="AD117" s="227"/>
      <c r="AE117" s="228"/>
      <c r="AF117" s="228"/>
      <c r="AG117" s="228"/>
      <c r="AH117" s="228"/>
      <c r="AI117" s="229"/>
      <c r="AT117" s="142"/>
      <c r="AU117" s="233"/>
      <c r="AV117" s="233"/>
      <c r="AW117" s="10"/>
    </row>
    <row r="118" spans="3:49" s="2" customFormat="1" ht="10.9" customHeight="1" x14ac:dyDescent="0.15">
      <c r="C118" s="135"/>
      <c r="D118" s="138"/>
      <c r="E118" s="107"/>
      <c r="F118" s="107"/>
      <c r="G118" s="112"/>
      <c r="H118" s="107"/>
      <c r="I118" s="270"/>
      <c r="J118" s="271"/>
      <c r="K118" s="272"/>
      <c r="L118" s="359"/>
      <c r="M118" s="360"/>
      <c r="N118" s="360"/>
      <c r="O118" s="360"/>
      <c r="P118" s="360"/>
      <c r="Q118" s="361"/>
      <c r="R118" s="359"/>
      <c r="S118" s="360"/>
      <c r="T118" s="360"/>
      <c r="U118" s="360"/>
      <c r="V118" s="360"/>
      <c r="W118" s="361"/>
      <c r="X118" s="264"/>
      <c r="Y118" s="265"/>
      <c r="Z118" s="265"/>
      <c r="AA118" s="265"/>
      <c r="AB118" s="265"/>
      <c r="AC118" s="266"/>
      <c r="AD118" s="227"/>
      <c r="AE118" s="228"/>
      <c r="AF118" s="228"/>
      <c r="AG118" s="228"/>
      <c r="AH118" s="228"/>
      <c r="AI118" s="229"/>
      <c r="AT118" s="142"/>
      <c r="AU118" s="233"/>
      <c r="AV118" s="233"/>
      <c r="AW118" s="10"/>
    </row>
    <row r="119" spans="3:49" s="2" customFormat="1" ht="10.9" customHeight="1" x14ac:dyDescent="0.15">
      <c r="C119" s="133">
        <v>6</v>
      </c>
      <c r="D119" s="136" t="s">
        <v>2</v>
      </c>
      <c r="E119" s="105">
        <v>8</v>
      </c>
      <c r="F119" s="105" t="s">
        <v>1</v>
      </c>
      <c r="G119" s="108" t="s">
        <v>7</v>
      </c>
      <c r="H119" s="105"/>
      <c r="I119" s="238">
        <f>支給額計算書!AL71</f>
        <v>0</v>
      </c>
      <c r="J119" s="194"/>
      <c r="K119" s="239"/>
      <c r="L119" s="356"/>
      <c r="M119" s="357"/>
      <c r="N119" s="357"/>
      <c r="O119" s="357"/>
      <c r="P119" s="357"/>
      <c r="Q119" s="358"/>
      <c r="R119" s="356"/>
      <c r="S119" s="357"/>
      <c r="T119" s="357"/>
      <c r="U119" s="357"/>
      <c r="V119" s="357"/>
      <c r="W119" s="358"/>
      <c r="X119" s="249" t="str">
        <f t="shared" ref="X119" si="77">IF(AND(L119&gt;0,R119&gt;0,L119&gt;=R119),R119/L119,"-")</f>
        <v>-</v>
      </c>
      <c r="Y119" s="250"/>
      <c r="Z119" s="250"/>
      <c r="AA119" s="250"/>
      <c r="AB119" s="250"/>
      <c r="AC119" s="251"/>
      <c r="AD119" s="224">
        <f t="shared" ref="AD119" si="78">IF(AND(I119="△",AT119="●",L119&gt;0,R119&gt;0),2*X119,0)</f>
        <v>0</v>
      </c>
      <c r="AE119" s="225"/>
      <c r="AF119" s="225"/>
      <c r="AG119" s="225"/>
      <c r="AH119" s="225"/>
      <c r="AI119" s="226"/>
      <c r="AT119" s="142" t="str">
        <f t="shared" ref="AT119" si="79">IF(OR(I119="×",AT123="×"),"×","●")</f>
        <v>●</v>
      </c>
      <c r="AU119" s="233"/>
      <c r="AV119" s="233"/>
      <c r="AW119" s="10"/>
    </row>
    <row r="120" spans="3:49" s="2" customFormat="1" ht="10.9" customHeight="1" x14ac:dyDescent="0.15">
      <c r="C120" s="134"/>
      <c r="D120" s="137"/>
      <c r="E120" s="106"/>
      <c r="F120" s="106"/>
      <c r="G120" s="110"/>
      <c r="H120" s="106"/>
      <c r="I120" s="238"/>
      <c r="J120" s="194"/>
      <c r="K120" s="239"/>
      <c r="L120" s="356"/>
      <c r="M120" s="357"/>
      <c r="N120" s="357"/>
      <c r="O120" s="357"/>
      <c r="P120" s="357"/>
      <c r="Q120" s="358"/>
      <c r="R120" s="356"/>
      <c r="S120" s="357"/>
      <c r="T120" s="357"/>
      <c r="U120" s="357"/>
      <c r="V120" s="357"/>
      <c r="W120" s="358"/>
      <c r="X120" s="249"/>
      <c r="Y120" s="250"/>
      <c r="Z120" s="250"/>
      <c r="AA120" s="250"/>
      <c r="AB120" s="250"/>
      <c r="AC120" s="251"/>
      <c r="AD120" s="227"/>
      <c r="AE120" s="228"/>
      <c r="AF120" s="228"/>
      <c r="AG120" s="228"/>
      <c r="AH120" s="228"/>
      <c r="AI120" s="229"/>
      <c r="AT120" s="142"/>
      <c r="AU120" s="233"/>
      <c r="AV120" s="233"/>
      <c r="AW120" s="10"/>
    </row>
    <row r="121" spans="3:49" s="2" customFormat="1" ht="10.9" customHeight="1" x14ac:dyDescent="0.15">
      <c r="C121" s="134"/>
      <c r="D121" s="137"/>
      <c r="E121" s="106"/>
      <c r="F121" s="106"/>
      <c r="G121" s="110"/>
      <c r="H121" s="106"/>
      <c r="I121" s="238"/>
      <c r="J121" s="194"/>
      <c r="K121" s="239"/>
      <c r="L121" s="356"/>
      <c r="M121" s="357"/>
      <c r="N121" s="357"/>
      <c r="O121" s="357"/>
      <c r="P121" s="357"/>
      <c r="Q121" s="358"/>
      <c r="R121" s="356"/>
      <c r="S121" s="357"/>
      <c r="T121" s="357"/>
      <c r="U121" s="357"/>
      <c r="V121" s="357"/>
      <c r="W121" s="358"/>
      <c r="X121" s="249"/>
      <c r="Y121" s="250"/>
      <c r="Z121" s="250"/>
      <c r="AA121" s="250"/>
      <c r="AB121" s="250"/>
      <c r="AC121" s="251"/>
      <c r="AD121" s="227"/>
      <c r="AE121" s="228"/>
      <c r="AF121" s="228"/>
      <c r="AG121" s="228"/>
      <c r="AH121" s="228"/>
      <c r="AI121" s="229"/>
      <c r="AT121" s="142"/>
      <c r="AU121" s="233"/>
      <c r="AV121" s="233"/>
      <c r="AW121" s="10"/>
    </row>
    <row r="122" spans="3:49" s="2" customFormat="1" ht="10.9" customHeight="1" x14ac:dyDescent="0.15">
      <c r="C122" s="135"/>
      <c r="D122" s="138"/>
      <c r="E122" s="107"/>
      <c r="F122" s="107"/>
      <c r="G122" s="112"/>
      <c r="H122" s="107"/>
      <c r="I122" s="270"/>
      <c r="J122" s="271"/>
      <c r="K122" s="272"/>
      <c r="L122" s="359"/>
      <c r="M122" s="360"/>
      <c r="N122" s="360"/>
      <c r="O122" s="360"/>
      <c r="P122" s="360"/>
      <c r="Q122" s="361"/>
      <c r="R122" s="359"/>
      <c r="S122" s="360"/>
      <c r="T122" s="360"/>
      <c r="U122" s="360"/>
      <c r="V122" s="360"/>
      <c r="W122" s="361"/>
      <c r="X122" s="264"/>
      <c r="Y122" s="265"/>
      <c r="Z122" s="265"/>
      <c r="AA122" s="265"/>
      <c r="AB122" s="265"/>
      <c r="AC122" s="266"/>
      <c r="AD122" s="227"/>
      <c r="AE122" s="228"/>
      <c r="AF122" s="228"/>
      <c r="AG122" s="228"/>
      <c r="AH122" s="228"/>
      <c r="AI122" s="229"/>
      <c r="AT122" s="142"/>
      <c r="AU122" s="233"/>
      <c r="AV122" s="233"/>
      <c r="AW122" s="10"/>
    </row>
    <row r="123" spans="3:49" s="2" customFormat="1" ht="10.9" customHeight="1" x14ac:dyDescent="0.15">
      <c r="C123" s="133">
        <v>6</v>
      </c>
      <c r="D123" s="136" t="s">
        <v>2</v>
      </c>
      <c r="E123" s="105">
        <v>9</v>
      </c>
      <c r="F123" s="105" t="s">
        <v>1</v>
      </c>
      <c r="G123" s="108" t="s">
        <v>6</v>
      </c>
      <c r="H123" s="105"/>
      <c r="I123" s="238">
        <f>支給額計算書!AL75</f>
        <v>0</v>
      </c>
      <c r="J123" s="194"/>
      <c r="K123" s="239"/>
      <c r="L123" s="356"/>
      <c r="M123" s="357"/>
      <c r="N123" s="357"/>
      <c r="O123" s="357"/>
      <c r="P123" s="357"/>
      <c r="Q123" s="358"/>
      <c r="R123" s="356"/>
      <c r="S123" s="357"/>
      <c r="T123" s="357"/>
      <c r="U123" s="357"/>
      <c r="V123" s="357"/>
      <c r="W123" s="358"/>
      <c r="X123" s="249" t="str">
        <f t="shared" ref="X123" si="80">IF(AND(L123&gt;0,R123&gt;0,L123&gt;=R123),R123/L123,"-")</f>
        <v>-</v>
      </c>
      <c r="Y123" s="250"/>
      <c r="Z123" s="250"/>
      <c r="AA123" s="250"/>
      <c r="AB123" s="250"/>
      <c r="AC123" s="251"/>
      <c r="AD123" s="224">
        <f t="shared" ref="AD123" si="81">IF(AND(I123="△",AT123="●",L123&gt;0,R123&gt;0),2*X123,0)</f>
        <v>0</v>
      </c>
      <c r="AE123" s="225"/>
      <c r="AF123" s="225"/>
      <c r="AG123" s="225"/>
      <c r="AH123" s="225"/>
      <c r="AI123" s="226"/>
      <c r="AT123" s="142" t="str">
        <f t="shared" ref="AT123" si="82">IF(OR(I123="×",AT127="×"),"×","●")</f>
        <v>●</v>
      </c>
      <c r="AU123" s="233"/>
      <c r="AV123" s="233"/>
      <c r="AW123" s="10"/>
    </row>
    <row r="124" spans="3:49" s="2" customFormat="1" ht="10.9" customHeight="1" x14ac:dyDescent="0.15">
      <c r="C124" s="134"/>
      <c r="D124" s="137"/>
      <c r="E124" s="106"/>
      <c r="F124" s="106"/>
      <c r="G124" s="110"/>
      <c r="H124" s="106"/>
      <c r="I124" s="238"/>
      <c r="J124" s="194"/>
      <c r="K124" s="239"/>
      <c r="L124" s="356"/>
      <c r="M124" s="357"/>
      <c r="N124" s="357"/>
      <c r="O124" s="357"/>
      <c r="P124" s="357"/>
      <c r="Q124" s="358"/>
      <c r="R124" s="356"/>
      <c r="S124" s="357"/>
      <c r="T124" s="357"/>
      <c r="U124" s="357"/>
      <c r="V124" s="357"/>
      <c r="W124" s="358"/>
      <c r="X124" s="249"/>
      <c r="Y124" s="250"/>
      <c r="Z124" s="250"/>
      <c r="AA124" s="250"/>
      <c r="AB124" s="250"/>
      <c r="AC124" s="251"/>
      <c r="AD124" s="227"/>
      <c r="AE124" s="228"/>
      <c r="AF124" s="228"/>
      <c r="AG124" s="228"/>
      <c r="AH124" s="228"/>
      <c r="AI124" s="229"/>
      <c r="AT124" s="142"/>
      <c r="AU124" s="233"/>
      <c r="AV124" s="233"/>
      <c r="AW124" s="10"/>
    </row>
    <row r="125" spans="3:49" s="2" customFormat="1" ht="10.9" customHeight="1" x14ac:dyDescent="0.15">
      <c r="C125" s="134"/>
      <c r="D125" s="137"/>
      <c r="E125" s="106"/>
      <c r="F125" s="106"/>
      <c r="G125" s="110"/>
      <c r="H125" s="106"/>
      <c r="I125" s="238"/>
      <c r="J125" s="194"/>
      <c r="K125" s="239"/>
      <c r="L125" s="356"/>
      <c r="M125" s="357"/>
      <c r="N125" s="357"/>
      <c r="O125" s="357"/>
      <c r="P125" s="357"/>
      <c r="Q125" s="358"/>
      <c r="R125" s="356"/>
      <c r="S125" s="357"/>
      <c r="T125" s="357"/>
      <c r="U125" s="357"/>
      <c r="V125" s="357"/>
      <c r="W125" s="358"/>
      <c r="X125" s="249"/>
      <c r="Y125" s="250"/>
      <c r="Z125" s="250"/>
      <c r="AA125" s="250"/>
      <c r="AB125" s="250"/>
      <c r="AC125" s="251"/>
      <c r="AD125" s="227"/>
      <c r="AE125" s="228"/>
      <c r="AF125" s="228"/>
      <c r="AG125" s="228"/>
      <c r="AH125" s="228"/>
      <c r="AI125" s="229"/>
      <c r="AT125" s="142"/>
      <c r="AU125" s="233"/>
      <c r="AV125" s="233"/>
      <c r="AW125" s="10"/>
    </row>
    <row r="126" spans="3:49" s="2" customFormat="1" ht="10.9" customHeight="1" x14ac:dyDescent="0.15">
      <c r="C126" s="135"/>
      <c r="D126" s="138"/>
      <c r="E126" s="107"/>
      <c r="F126" s="107"/>
      <c r="G126" s="112"/>
      <c r="H126" s="107"/>
      <c r="I126" s="270"/>
      <c r="J126" s="271"/>
      <c r="K126" s="272"/>
      <c r="L126" s="359"/>
      <c r="M126" s="360"/>
      <c r="N126" s="360"/>
      <c r="O126" s="360"/>
      <c r="P126" s="360"/>
      <c r="Q126" s="361"/>
      <c r="R126" s="359"/>
      <c r="S126" s="360"/>
      <c r="T126" s="360"/>
      <c r="U126" s="360"/>
      <c r="V126" s="360"/>
      <c r="W126" s="361"/>
      <c r="X126" s="264"/>
      <c r="Y126" s="265"/>
      <c r="Z126" s="265"/>
      <c r="AA126" s="265"/>
      <c r="AB126" s="265"/>
      <c r="AC126" s="266"/>
      <c r="AD126" s="227"/>
      <c r="AE126" s="228"/>
      <c r="AF126" s="228"/>
      <c r="AG126" s="228"/>
      <c r="AH126" s="228"/>
      <c r="AI126" s="229"/>
      <c r="AT126" s="142"/>
      <c r="AU126" s="233"/>
      <c r="AV126" s="233"/>
      <c r="AW126" s="10"/>
    </row>
    <row r="127" spans="3:49" s="2" customFormat="1" ht="10.9" customHeight="1" x14ac:dyDescent="0.15">
      <c r="C127" s="133">
        <v>6</v>
      </c>
      <c r="D127" s="136" t="s">
        <v>2</v>
      </c>
      <c r="E127" s="105">
        <v>10</v>
      </c>
      <c r="F127" s="105" t="s">
        <v>1</v>
      </c>
      <c r="G127" s="108" t="s">
        <v>5</v>
      </c>
      <c r="H127" s="105"/>
      <c r="I127" s="238">
        <f>支給額計算書!AL79</f>
        <v>0</v>
      </c>
      <c r="J127" s="194"/>
      <c r="K127" s="239"/>
      <c r="L127" s="356"/>
      <c r="M127" s="357"/>
      <c r="N127" s="357"/>
      <c r="O127" s="357"/>
      <c r="P127" s="357"/>
      <c r="Q127" s="358"/>
      <c r="R127" s="356"/>
      <c r="S127" s="357"/>
      <c r="T127" s="357"/>
      <c r="U127" s="357"/>
      <c r="V127" s="357"/>
      <c r="W127" s="358"/>
      <c r="X127" s="249" t="str">
        <f t="shared" ref="X127" si="83">IF(AND(L127&gt;0,R127&gt;0,L127&gt;=R127),R127/L127,"-")</f>
        <v>-</v>
      </c>
      <c r="Y127" s="250"/>
      <c r="Z127" s="250"/>
      <c r="AA127" s="250"/>
      <c r="AB127" s="250"/>
      <c r="AC127" s="251"/>
      <c r="AD127" s="224">
        <f t="shared" ref="AD127" si="84">IF(AND(I127="△",AT127="●",L127&gt;0,R127&gt;0),2*X127,0)</f>
        <v>0</v>
      </c>
      <c r="AE127" s="225"/>
      <c r="AF127" s="225"/>
      <c r="AG127" s="225"/>
      <c r="AH127" s="225"/>
      <c r="AI127" s="226"/>
      <c r="AT127" s="142" t="str">
        <f t="shared" ref="AT127" si="85">IF(OR(I127="×",AT131="×"),"×","●")</f>
        <v>●</v>
      </c>
      <c r="AU127" s="233"/>
      <c r="AV127" s="233"/>
      <c r="AW127" s="10"/>
    </row>
    <row r="128" spans="3:49" s="2" customFormat="1" ht="10.9" customHeight="1" x14ac:dyDescent="0.15">
      <c r="C128" s="134"/>
      <c r="D128" s="137"/>
      <c r="E128" s="106"/>
      <c r="F128" s="106"/>
      <c r="G128" s="110"/>
      <c r="H128" s="106"/>
      <c r="I128" s="238"/>
      <c r="J128" s="194"/>
      <c r="K128" s="239"/>
      <c r="L128" s="356"/>
      <c r="M128" s="357"/>
      <c r="N128" s="357"/>
      <c r="O128" s="357"/>
      <c r="P128" s="357"/>
      <c r="Q128" s="358"/>
      <c r="R128" s="356"/>
      <c r="S128" s="357"/>
      <c r="T128" s="357"/>
      <c r="U128" s="357"/>
      <c r="V128" s="357"/>
      <c r="W128" s="358"/>
      <c r="X128" s="249"/>
      <c r="Y128" s="250"/>
      <c r="Z128" s="250"/>
      <c r="AA128" s="250"/>
      <c r="AB128" s="250"/>
      <c r="AC128" s="251"/>
      <c r="AD128" s="227"/>
      <c r="AE128" s="228"/>
      <c r="AF128" s="228"/>
      <c r="AG128" s="228"/>
      <c r="AH128" s="228"/>
      <c r="AI128" s="229"/>
      <c r="AT128" s="142"/>
      <c r="AU128" s="233"/>
      <c r="AV128" s="233"/>
      <c r="AW128" s="10"/>
    </row>
    <row r="129" spans="3:49" s="2" customFormat="1" ht="10.9" customHeight="1" x14ac:dyDescent="0.15">
      <c r="C129" s="134"/>
      <c r="D129" s="137"/>
      <c r="E129" s="106"/>
      <c r="F129" s="106"/>
      <c r="G129" s="110"/>
      <c r="H129" s="106"/>
      <c r="I129" s="238"/>
      <c r="J129" s="194"/>
      <c r="K129" s="239"/>
      <c r="L129" s="356"/>
      <c r="M129" s="357"/>
      <c r="N129" s="357"/>
      <c r="O129" s="357"/>
      <c r="P129" s="357"/>
      <c r="Q129" s="358"/>
      <c r="R129" s="356"/>
      <c r="S129" s="357"/>
      <c r="T129" s="357"/>
      <c r="U129" s="357"/>
      <c r="V129" s="357"/>
      <c r="W129" s="358"/>
      <c r="X129" s="249"/>
      <c r="Y129" s="250"/>
      <c r="Z129" s="250"/>
      <c r="AA129" s="250"/>
      <c r="AB129" s="250"/>
      <c r="AC129" s="251"/>
      <c r="AD129" s="227"/>
      <c r="AE129" s="228"/>
      <c r="AF129" s="228"/>
      <c r="AG129" s="228"/>
      <c r="AH129" s="228"/>
      <c r="AI129" s="229"/>
      <c r="AT129" s="142"/>
      <c r="AU129" s="233"/>
      <c r="AV129" s="233"/>
      <c r="AW129" s="10"/>
    </row>
    <row r="130" spans="3:49" s="2" customFormat="1" ht="10.9" customHeight="1" x14ac:dyDescent="0.15">
      <c r="C130" s="135"/>
      <c r="D130" s="138"/>
      <c r="E130" s="107"/>
      <c r="F130" s="107"/>
      <c r="G130" s="112"/>
      <c r="H130" s="107"/>
      <c r="I130" s="270"/>
      <c r="J130" s="271"/>
      <c r="K130" s="272"/>
      <c r="L130" s="359"/>
      <c r="M130" s="360"/>
      <c r="N130" s="360"/>
      <c r="O130" s="360"/>
      <c r="P130" s="360"/>
      <c r="Q130" s="361"/>
      <c r="R130" s="359"/>
      <c r="S130" s="360"/>
      <c r="T130" s="360"/>
      <c r="U130" s="360"/>
      <c r="V130" s="360"/>
      <c r="W130" s="361"/>
      <c r="X130" s="264"/>
      <c r="Y130" s="265"/>
      <c r="Z130" s="265"/>
      <c r="AA130" s="265"/>
      <c r="AB130" s="265"/>
      <c r="AC130" s="266"/>
      <c r="AD130" s="227"/>
      <c r="AE130" s="228"/>
      <c r="AF130" s="228"/>
      <c r="AG130" s="228"/>
      <c r="AH130" s="228"/>
      <c r="AI130" s="229"/>
      <c r="AT130" s="142"/>
      <c r="AU130" s="233"/>
      <c r="AV130" s="233"/>
      <c r="AW130" s="10"/>
    </row>
    <row r="131" spans="3:49" s="2" customFormat="1" ht="10.9" customHeight="1" x14ac:dyDescent="0.15">
      <c r="C131" s="133">
        <v>6</v>
      </c>
      <c r="D131" s="136" t="s">
        <v>2</v>
      </c>
      <c r="E131" s="105">
        <v>11</v>
      </c>
      <c r="F131" s="105" t="s">
        <v>1</v>
      </c>
      <c r="G131" s="108" t="s">
        <v>4</v>
      </c>
      <c r="H131" s="105"/>
      <c r="I131" s="238">
        <f>支給額計算書!AL83</f>
        <v>0</v>
      </c>
      <c r="J131" s="194"/>
      <c r="K131" s="239"/>
      <c r="L131" s="356"/>
      <c r="M131" s="357"/>
      <c r="N131" s="357"/>
      <c r="O131" s="357"/>
      <c r="P131" s="357"/>
      <c r="Q131" s="358"/>
      <c r="R131" s="356"/>
      <c r="S131" s="357"/>
      <c r="T131" s="357"/>
      <c r="U131" s="357"/>
      <c r="V131" s="357"/>
      <c r="W131" s="358"/>
      <c r="X131" s="249" t="str">
        <f t="shared" ref="X131" si="86">IF(AND(L131&gt;0,R131&gt;0,L131&gt;=R131),R131/L131,"-")</f>
        <v>-</v>
      </c>
      <c r="Y131" s="250"/>
      <c r="Z131" s="250"/>
      <c r="AA131" s="250"/>
      <c r="AB131" s="250"/>
      <c r="AC131" s="251"/>
      <c r="AD131" s="224">
        <f t="shared" ref="AD131" si="87">IF(AND(I131="△",AT131="●",L131&gt;0,R131&gt;0),2*X131,0)</f>
        <v>0</v>
      </c>
      <c r="AE131" s="225"/>
      <c r="AF131" s="225"/>
      <c r="AG131" s="225"/>
      <c r="AH131" s="225"/>
      <c r="AI131" s="226"/>
      <c r="AT131" s="142" t="str">
        <f t="shared" ref="AT131" si="88">IF(OR(I131="×",AT135="×"),"×","●")</f>
        <v>●</v>
      </c>
      <c r="AU131" s="233"/>
      <c r="AV131" s="233"/>
      <c r="AW131" s="10"/>
    </row>
    <row r="132" spans="3:49" s="2" customFormat="1" ht="10.9" customHeight="1" x14ac:dyDescent="0.15">
      <c r="C132" s="134"/>
      <c r="D132" s="137"/>
      <c r="E132" s="106"/>
      <c r="F132" s="106"/>
      <c r="G132" s="110"/>
      <c r="H132" s="106"/>
      <c r="I132" s="238"/>
      <c r="J132" s="194"/>
      <c r="K132" s="239"/>
      <c r="L132" s="356"/>
      <c r="M132" s="357"/>
      <c r="N132" s="357"/>
      <c r="O132" s="357"/>
      <c r="P132" s="357"/>
      <c r="Q132" s="358"/>
      <c r="R132" s="356"/>
      <c r="S132" s="357"/>
      <c r="T132" s="357"/>
      <c r="U132" s="357"/>
      <c r="V132" s="357"/>
      <c r="W132" s="358"/>
      <c r="X132" s="249"/>
      <c r="Y132" s="250"/>
      <c r="Z132" s="250"/>
      <c r="AA132" s="250"/>
      <c r="AB132" s="250"/>
      <c r="AC132" s="251"/>
      <c r="AD132" s="227"/>
      <c r="AE132" s="228"/>
      <c r="AF132" s="228"/>
      <c r="AG132" s="228"/>
      <c r="AH132" s="228"/>
      <c r="AI132" s="229"/>
      <c r="AT132" s="142"/>
      <c r="AU132" s="233"/>
      <c r="AV132" s="233"/>
      <c r="AW132" s="10"/>
    </row>
    <row r="133" spans="3:49" s="2" customFormat="1" ht="10.9" customHeight="1" x14ac:dyDescent="0.15">
      <c r="C133" s="134"/>
      <c r="D133" s="137"/>
      <c r="E133" s="106"/>
      <c r="F133" s="106"/>
      <c r="G133" s="110"/>
      <c r="H133" s="106"/>
      <c r="I133" s="238"/>
      <c r="J133" s="194"/>
      <c r="K133" s="239"/>
      <c r="L133" s="356"/>
      <c r="M133" s="357"/>
      <c r="N133" s="357"/>
      <c r="O133" s="357"/>
      <c r="P133" s="357"/>
      <c r="Q133" s="358"/>
      <c r="R133" s="356"/>
      <c r="S133" s="357"/>
      <c r="T133" s="357"/>
      <c r="U133" s="357"/>
      <c r="V133" s="357"/>
      <c r="W133" s="358"/>
      <c r="X133" s="249"/>
      <c r="Y133" s="250"/>
      <c r="Z133" s="250"/>
      <c r="AA133" s="250"/>
      <c r="AB133" s="250"/>
      <c r="AC133" s="251"/>
      <c r="AD133" s="227"/>
      <c r="AE133" s="228"/>
      <c r="AF133" s="228"/>
      <c r="AG133" s="228"/>
      <c r="AH133" s="228"/>
      <c r="AI133" s="229"/>
      <c r="AT133" s="142"/>
      <c r="AU133" s="233"/>
      <c r="AV133" s="233"/>
      <c r="AW133" s="10"/>
    </row>
    <row r="134" spans="3:49" s="2" customFormat="1" ht="10.9" customHeight="1" x14ac:dyDescent="0.15">
      <c r="C134" s="135"/>
      <c r="D134" s="138"/>
      <c r="E134" s="107"/>
      <c r="F134" s="107"/>
      <c r="G134" s="112"/>
      <c r="H134" s="107"/>
      <c r="I134" s="270"/>
      <c r="J134" s="271"/>
      <c r="K134" s="272"/>
      <c r="L134" s="359"/>
      <c r="M134" s="360"/>
      <c r="N134" s="360"/>
      <c r="O134" s="360"/>
      <c r="P134" s="360"/>
      <c r="Q134" s="361"/>
      <c r="R134" s="359"/>
      <c r="S134" s="360"/>
      <c r="T134" s="360"/>
      <c r="U134" s="360"/>
      <c r="V134" s="360"/>
      <c r="W134" s="361"/>
      <c r="X134" s="264"/>
      <c r="Y134" s="265"/>
      <c r="Z134" s="265"/>
      <c r="AA134" s="265"/>
      <c r="AB134" s="265"/>
      <c r="AC134" s="266"/>
      <c r="AD134" s="227"/>
      <c r="AE134" s="228"/>
      <c r="AF134" s="228"/>
      <c r="AG134" s="228"/>
      <c r="AH134" s="228"/>
      <c r="AI134" s="229"/>
      <c r="AT134" s="142"/>
      <c r="AU134" s="233"/>
      <c r="AV134" s="233"/>
      <c r="AW134" s="10"/>
    </row>
    <row r="135" spans="3:49" s="2" customFormat="1" ht="10.9" customHeight="1" x14ac:dyDescent="0.15">
      <c r="C135" s="133">
        <v>6</v>
      </c>
      <c r="D135" s="136" t="s">
        <v>2</v>
      </c>
      <c r="E135" s="105">
        <v>12</v>
      </c>
      <c r="F135" s="105" t="s">
        <v>1</v>
      </c>
      <c r="G135" s="108" t="s">
        <v>3</v>
      </c>
      <c r="H135" s="105"/>
      <c r="I135" s="238">
        <f>支給額計算書!AL87</f>
        <v>0</v>
      </c>
      <c r="J135" s="194"/>
      <c r="K135" s="239"/>
      <c r="L135" s="356"/>
      <c r="M135" s="357"/>
      <c r="N135" s="357"/>
      <c r="O135" s="357"/>
      <c r="P135" s="357"/>
      <c r="Q135" s="358"/>
      <c r="R135" s="356"/>
      <c r="S135" s="357"/>
      <c r="T135" s="357"/>
      <c r="U135" s="357"/>
      <c r="V135" s="357"/>
      <c r="W135" s="358"/>
      <c r="X135" s="249" t="str">
        <f t="shared" ref="X135" si="89">IF(AND(L135&gt;0,R135&gt;0,L135&gt;=R135),R135/L135,"-")</f>
        <v>-</v>
      </c>
      <c r="Y135" s="250"/>
      <c r="Z135" s="250"/>
      <c r="AA135" s="250"/>
      <c r="AB135" s="250"/>
      <c r="AC135" s="251"/>
      <c r="AD135" s="224">
        <f t="shared" ref="AD135" si="90">IF(AND(I135="△",AT135="●",L135&gt;0,R135&gt;0),2*X135,0)</f>
        <v>0</v>
      </c>
      <c r="AE135" s="225"/>
      <c r="AF135" s="225"/>
      <c r="AG135" s="225"/>
      <c r="AH135" s="225"/>
      <c r="AI135" s="226"/>
      <c r="AT135" s="142" t="str">
        <f t="shared" ref="AT135" si="91">IF(OR(I135="×",AT139="×"),"×","●")</f>
        <v>●</v>
      </c>
      <c r="AU135" s="233"/>
      <c r="AV135" s="233"/>
      <c r="AW135" s="10"/>
    </row>
    <row r="136" spans="3:49" s="2" customFormat="1" ht="10.9" customHeight="1" x14ac:dyDescent="0.15">
      <c r="C136" s="134"/>
      <c r="D136" s="137"/>
      <c r="E136" s="106"/>
      <c r="F136" s="106"/>
      <c r="G136" s="110"/>
      <c r="H136" s="106"/>
      <c r="I136" s="238"/>
      <c r="J136" s="194"/>
      <c r="K136" s="239"/>
      <c r="L136" s="356"/>
      <c r="M136" s="357"/>
      <c r="N136" s="357"/>
      <c r="O136" s="357"/>
      <c r="P136" s="357"/>
      <c r="Q136" s="358"/>
      <c r="R136" s="356"/>
      <c r="S136" s="357"/>
      <c r="T136" s="357"/>
      <c r="U136" s="357"/>
      <c r="V136" s="357"/>
      <c r="W136" s="358"/>
      <c r="X136" s="249"/>
      <c r="Y136" s="250"/>
      <c r="Z136" s="250"/>
      <c r="AA136" s="250"/>
      <c r="AB136" s="250"/>
      <c r="AC136" s="251"/>
      <c r="AD136" s="227"/>
      <c r="AE136" s="228"/>
      <c r="AF136" s="228"/>
      <c r="AG136" s="228"/>
      <c r="AH136" s="228"/>
      <c r="AI136" s="229"/>
      <c r="AT136" s="142"/>
      <c r="AU136" s="233"/>
      <c r="AV136" s="233"/>
      <c r="AW136" s="10"/>
    </row>
    <row r="137" spans="3:49" s="2" customFormat="1" ht="10.9" customHeight="1" x14ac:dyDescent="0.15">
      <c r="C137" s="134"/>
      <c r="D137" s="137"/>
      <c r="E137" s="106"/>
      <c r="F137" s="106"/>
      <c r="G137" s="110"/>
      <c r="H137" s="106"/>
      <c r="I137" s="238"/>
      <c r="J137" s="194"/>
      <c r="K137" s="239"/>
      <c r="L137" s="356"/>
      <c r="M137" s="357"/>
      <c r="N137" s="357"/>
      <c r="O137" s="357"/>
      <c r="P137" s="357"/>
      <c r="Q137" s="358"/>
      <c r="R137" s="356"/>
      <c r="S137" s="357"/>
      <c r="T137" s="357"/>
      <c r="U137" s="357"/>
      <c r="V137" s="357"/>
      <c r="W137" s="358"/>
      <c r="X137" s="249"/>
      <c r="Y137" s="250"/>
      <c r="Z137" s="250"/>
      <c r="AA137" s="250"/>
      <c r="AB137" s="250"/>
      <c r="AC137" s="251"/>
      <c r="AD137" s="227"/>
      <c r="AE137" s="228"/>
      <c r="AF137" s="228"/>
      <c r="AG137" s="228"/>
      <c r="AH137" s="228"/>
      <c r="AI137" s="229"/>
      <c r="AT137" s="142"/>
      <c r="AU137" s="233"/>
      <c r="AV137" s="233"/>
      <c r="AW137" s="10"/>
    </row>
    <row r="138" spans="3:49" s="2" customFormat="1" ht="10.9" customHeight="1" x14ac:dyDescent="0.15">
      <c r="C138" s="135"/>
      <c r="D138" s="138"/>
      <c r="E138" s="107"/>
      <c r="F138" s="107"/>
      <c r="G138" s="112"/>
      <c r="H138" s="107"/>
      <c r="I138" s="270"/>
      <c r="J138" s="271"/>
      <c r="K138" s="272"/>
      <c r="L138" s="359"/>
      <c r="M138" s="360"/>
      <c r="N138" s="360"/>
      <c r="O138" s="360"/>
      <c r="P138" s="360"/>
      <c r="Q138" s="361"/>
      <c r="R138" s="359"/>
      <c r="S138" s="360"/>
      <c r="T138" s="360"/>
      <c r="U138" s="360"/>
      <c r="V138" s="360"/>
      <c r="W138" s="361"/>
      <c r="X138" s="264"/>
      <c r="Y138" s="265"/>
      <c r="Z138" s="265"/>
      <c r="AA138" s="265"/>
      <c r="AB138" s="265"/>
      <c r="AC138" s="266"/>
      <c r="AD138" s="227"/>
      <c r="AE138" s="228"/>
      <c r="AF138" s="228"/>
      <c r="AG138" s="228"/>
      <c r="AH138" s="228"/>
      <c r="AI138" s="229"/>
      <c r="AT138" s="142"/>
      <c r="AU138" s="233"/>
      <c r="AV138" s="233"/>
      <c r="AW138" s="10"/>
    </row>
    <row r="139" spans="3:49" s="2" customFormat="1" ht="10.9" customHeight="1" x14ac:dyDescent="0.15">
      <c r="C139" s="133">
        <v>6</v>
      </c>
      <c r="D139" s="136" t="s">
        <v>2</v>
      </c>
      <c r="E139" s="105">
        <v>13</v>
      </c>
      <c r="F139" s="105" t="s">
        <v>1</v>
      </c>
      <c r="G139" s="108" t="s">
        <v>0</v>
      </c>
      <c r="H139" s="105"/>
      <c r="I139" s="238">
        <f>支給額計算書!AL91</f>
        <v>0</v>
      </c>
      <c r="J139" s="194"/>
      <c r="K139" s="239"/>
      <c r="L139" s="356"/>
      <c r="M139" s="357"/>
      <c r="N139" s="357"/>
      <c r="O139" s="357"/>
      <c r="P139" s="357"/>
      <c r="Q139" s="358"/>
      <c r="R139" s="356"/>
      <c r="S139" s="357"/>
      <c r="T139" s="357"/>
      <c r="U139" s="357"/>
      <c r="V139" s="357"/>
      <c r="W139" s="358"/>
      <c r="X139" s="249" t="str">
        <f t="shared" ref="X139" si="92">IF(AND(L139&gt;0,R139&gt;0,L139&gt;=R139),R139/L139,"-")</f>
        <v>-</v>
      </c>
      <c r="Y139" s="250"/>
      <c r="Z139" s="250"/>
      <c r="AA139" s="250"/>
      <c r="AB139" s="250"/>
      <c r="AC139" s="251"/>
      <c r="AD139" s="224">
        <f t="shared" ref="AD139" si="93">IF(AND(I139="△",AT139="●",L139&gt;0,R139&gt;0),2*X139,0)</f>
        <v>0</v>
      </c>
      <c r="AE139" s="225"/>
      <c r="AF139" s="225"/>
      <c r="AG139" s="225"/>
      <c r="AH139" s="225"/>
      <c r="AI139" s="226"/>
      <c r="AT139" s="142" t="str">
        <f t="shared" ref="AT139" si="94">IF(OR(I139="×",AT143="×"),"×","●")</f>
        <v>●</v>
      </c>
      <c r="AU139" s="233"/>
      <c r="AV139" s="233"/>
      <c r="AW139" s="10"/>
    </row>
    <row r="140" spans="3:49" s="2" customFormat="1" ht="10.9" customHeight="1" x14ac:dyDescent="0.15">
      <c r="C140" s="134"/>
      <c r="D140" s="137"/>
      <c r="E140" s="106"/>
      <c r="F140" s="106"/>
      <c r="G140" s="110"/>
      <c r="H140" s="106"/>
      <c r="I140" s="238"/>
      <c r="J140" s="194"/>
      <c r="K140" s="239"/>
      <c r="L140" s="356"/>
      <c r="M140" s="357"/>
      <c r="N140" s="357"/>
      <c r="O140" s="357"/>
      <c r="P140" s="357"/>
      <c r="Q140" s="358"/>
      <c r="R140" s="356"/>
      <c r="S140" s="357"/>
      <c r="T140" s="357"/>
      <c r="U140" s="357"/>
      <c r="V140" s="357"/>
      <c r="W140" s="358"/>
      <c r="X140" s="249"/>
      <c r="Y140" s="250"/>
      <c r="Z140" s="250"/>
      <c r="AA140" s="250"/>
      <c r="AB140" s="250"/>
      <c r="AC140" s="251"/>
      <c r="AD140" s="227"/>
      <c r="AE140" s="228"/>
      <c r="AF140" s="228"/>
      <c r="AG140" s="228"/>
      <c r="AH140" s="228"/>
      <c r="AI140" s="229"/>
      <c r="AT140" s="142"/>
      <c r="AU140" s="233"/>
      <c r="AV140" s="233"/>
      <c r="AW140" s="10"/>
    </row>
    <row r="141" spans="3:49" s="2" customFormat="1" ht="10.9" customHeight="1" x14ac:dyDescent="0.15">
      <c r="C141" s="134"/>
      <c r="D141" s="137"/>
      <c r="E141" s="106"/>
      <c r="F141" s="106"/>
      <c r="G141" s="110"/>
      <c r="H141" s="106"/>
      <c r="I141" s="238"/>
      <c r="J141" s="194"/>
      <c r="K141" s="239"/>
      <c r="L141" s="356"/>
      <c r="M141" s="357"/>
      <c r="N141" s="357"/>
      <c r="O141" s="357"/>
      <c r="P141" s="357"/>
      <c r="Q141" s="358"/>
      <c r="R141" s="356"/>
      <c r="S141" s="357"/>
      <c r="T141" s="357"/>
      <c r="U141" s="357"/>
      <c r="V141" s="357"/>
      <c r="W141" s="358"/>
      <c r="X141" s="249"/>
      <c r="Y141" s="250"/>
      <c r="Z141" s="250"/>
      <c r="AA141" s="250"/>
      <c r="AB141" s="250"/>
      <c r="AC141" s="251"/>
      <c r="AD141" s="227"/>
      <c r="AE141" s="228"/>
      <c r="AF141" s="228"/>
      <c r="AG141" s="228"/>
      <c r="AH141" s="228"/>
      <c r="AI141" s="229"/>
      <c r="AT141" s="142"/>
      <c r="AU141" s="233"/>
      <c r="AV141" s="233"/>
      <c r="AW141" s="10"/>
    </row>
    <row r="142" spans="3:49" s="2" customFormat="1" ht="10.9" customHeight="1" x14ac:dyDescent="0.15">
      <c r="C142" s="135"/>
      <c r="D142" s="138"/>
      <c r="E142" s="107"/>
      <c r="F142" s="107"/>
      <c r="G142" s="112"/>
      <c r="H142" s="107"/>
      <c r="I142" s="270"/>
      <c r="J142" s="271"/>
      <c r="K142" s="272"/>
      <c r="L142" s="359"/>
      <c r="M142" s="360"/>
      <c r="N142" s="360"/>
      <c r="O142" s="360"/>
      <c r="P142" s="360"/>
      <c r="Q142" s="361"/>
      <c r="R142" s="359"/>
      <c r="S142" s="360"/>
      <c r="T142" s="360"/>
      <c r="U142" s="360"/>
      <c r="V142" s="360"/>
      <c r="W142" s="361"/>
      <c r="X142" s="264"/>
      <c r="Y142" s="265"/>
      <c r="Z142" s="265"/>
      <c r="AA142" s="265"/>
      <c r="AB142" s="265"/>
      <c r="AC142" s="266"/>
      <c r="AD142" s="227"/>
      <c r="AE142" s="228"/>
      <c r="AF142" s="228"/>
      <c r="AG142" s="228"/>
      <c r="AH142" s="228"/>
      <c r="AI142" s="229"/>
      <c r="AT142" s="142"/>
      <c r="AU142" s="233"/>
      <c r="AV142" s="233"/>
      <c r="AW142" s="10"/>
    </row>
    <row r="143" spans="3:49" s="2" customFormat="1" ht="10.9" customHeight="1" x14ac:dyDescent="0.15">
      <c r="C143" s="133">
        <v>6</v>
      </c>
      <c r="D143" s="136" t="s">
        <v>2</v>
      </c>
      <c r="E143" s="105">
        <v>14</v>
      </c>
      <c r="F143" s="105" t="s">
        <v>1</v>
      </c>
      <c r="G143" s="108" t="s">
        <v>8</v>
      </c>
      <c r="H143" s="105"/>
      <c r="I143" s="238">
        <f>支給額計算書!AL95</f>
        <v>0</v>
      </c>
      <c r="J143" s="194"/>
      <c r="K143" s="239"/>
      <c r="L143" s="356"/>
      <c r="M143" s="357"/>
      <c r="N143" s="357"/>
      <c r="O143" s="357"/>
      <c r="P143" s="357"/>
      <c r="Q143" s="358"/>
      <c r="R143" s="356"/>
      <c r="S143" s="357"/>
      <c r="T143" s="357"/>
      <c r="U143" s="357"/>
      <c r="V143" s="357"/>
      <c r="W143" s="358"/>
      <c r="X143" s="249" t="str">
        <f t="shared" ref="X143" si="95">IF(AND(L143&gt;0,R143&gt;0,L143&gt;=R143),R143/L143,"-")</f>
        <v>-</v>
      </c>
      <c r="Y143" s="250"/>
      <c r="Z143" s="250"/>
      <c r="AA143" s="250"/>
      <c r="AB143" s="250"/>
      <c r="AC143" s="251"/>
      <c r="AD143" s="224">
        <f t="shared" ref="AD143" si="96">IF(AND(I143="△",AT143="●",L143&gt;0,R143&gt;0),2*X143,0)</f>
        <v>0</v>
      </c>
      <c r="AE143" s="225"/>
      <c r="AF143" s="225"/>
      <c r="AG143" s="225"/>
      <c r="AH143" s="225"/>
      <c r="AI143" s="226"/>
      <c r="AT143" s="142" t="str">
        <f t="shared" ref="AT143" si="97">IF(OR(I143="×",AT147="×"),"×","●")</f>
        <v>●</v>
      </c>
      <c r="AU143" s="233"/>
      <c r="AV143" s="233"/>
      <c r="AW143" s="10"/>
    </row>
    <row r="144" spans="3:49" s="2" customFormat="1" ht="10.9" customHeight="1" x14ac:dyDescent="0.15">
      <c r="C144" s="134"/>
      <c r="D144" s="137"/>
      <c r="E144" s="106"/>
      <c r="F144" s="106"/>
      <c r="G144" s="110"/>
      <c r="H144" s="106"/>
      <c r="I144" s="238"/>
      <c r="J144" s="194"/>
      <c r="K144" s="239"/>
      <c r="L144" s="356"/>
      <c r="M144" s="357"/>
      <c r="N144" s="357"/>
      <c r="O144" s="357"/>
      <c r="P144" s="357"/>
      <c r="Q144" s="358"/>
      <c r="R144" s="356"/>
      <c r="S144" s="357"/>
      <c r="T144" s="357"/>
      <c r="U144" s="357"/>
      <c r="V144" s="357"/>
      <c r="W144" s="358"/>
      <c r="X144" s="249"/>
      <c r="Y144" s="250"/>
      <c r="Z144" s="250"/>
      <c r="AA144" s="250"/>
      <c r="AB144" s="250"/>
      <c r="AC144" s="251"/>
      <c r="AD144" s="227"/>
      <c r="AE144" s="228"/>
      <c r="AF144" s="228"/>
      <c r="AG144" s="228"/>
      <c r="AH144" s="228"/>
      <c r="AI144" s="229"/>
      <c r="AT144" s="142"/>
      <c r="AU144" s="233"/>
      <c r="AV144" s="233"/>
      <c r="AW144" s="10"/>
    </row>
    <row r="145" spans="3:49" s="2" customFormat="1" ht="10.9" customHeight="1" x14ac:dyDescent="0.15">
      <c r="C145" s="134"/>
      <c r="D145" s="137"/>
      <c r="E145" s="106"/>
      <c r="F145" s="106"/>
      <c r="G145" s="110"/>
      <c r="H145" s="106"/>
      <c r="I145" s="238"/>
      <c r="J145" s="194"/>
      <c r="K145" s="239"/>
      <c r="L145" s="356"/>
      <c r="M145" s="357"/>
      <c r="N145" s="357"/>
      <c r="O145" s="357"/>
      <c r="P145" s="357"/>
      <c r="Q145" s="358"/>
      <c r="R145" s="356"/>
      <c r="S145" s="357"/>
      <c r="T145" s="357"/>
      <c r="U145" s="357"/>
      <c r="V145" s="357"/>
      <c r="W145" s="358"/>
      <c r="X145" s="249"/>
      <c r="Y145" s="250"/>
      <c r="Z145" s="250"/>
      <c r="AA145" s="250"/>
      <c r="AB145" s="250"/>
      <c r="AC145" s="251"/>
      <c r="AD145" s="227"/>
      <c r="AE145" s="228"/>
      <c r="AF145" s="228"/>
      <c r="AG145" s="228"/>
      <c r="AH145" s="228"/>
      <c r="AI145" s="229"/>
      <c r="AT145" s="142"/>
      <c r="AU145" s="233"/>
      <c r="AV145" s="233"/>
      <c r="AW145" s="10"/>
    </row>
    <row r="146" spans="3:49" s="2" customFormat="1" ht="10.9" customHeight="1" x14ac:dyDescent="0.15">
      <c r="C146" s="135"/>
      <c r="D146" s="138"/>
      <c r="E146" s="107"/>
      <c r="F146" s="107"/>
      <c r="G146" s="112"/>
      <c r="H146" s="107"/>
      <c r="I146" s="270"/>
      <c r="J146" s="271"/>
      <c r="K146" s="272"/>
      <c r="L146" s="359"/>
      <c r="M146" s="360"/>
      <c r="N146" s="360"/>
      <c r="O146" s="360"/>
      <c r="P146" s="360"/>
      <c r="Q146" s="361"/>
      <c r="R146" s="359"/>
      <c r="S146" s="360"/>
      <c r="T146" s="360"/>
      <c r="U146" s="360"/>
      <c r="V146" s="360"/>
      <c r="W146" s="361"/>
      <c r="X146" s="264"/>
      <c r="Y146" s="265"/>
      <c r="Z146" s="265"/>
      <c r="AA146" s="265"/>
      <c r="AB146" s="265"/>
      <c r="AC146" s="266"/>
      <c r="AD146" s="227"/>
      <c r="AE146" s="228"/>
      <c r="AF146" s="228"/>
      <c r="AG146" s="228"/>
      <c r="AH146" s="228"/>
      <c r="AI146" s="229"/>
      <c r="AT146" s="142"/>
      <c r="AU146" s="233"/>
      <c r="AV146" s="233"/>
      <c r="AW146" s="10"/>
    </row>
    <row r="147" spans="3:49" s="2" customFormat="1" ht="10.9" customHeight="1" x14ac:dyDescent="0.15">
      <c r="C147" s="133">
        <v>6</v>
      </c>
      <c r="D147" s="136" t="s">
        <v>2</v>
      </c>
      <c r="E147" s="105">
        <v>15</v>
      </c>
      <c r="F147" s="105" t="s">
        <v>1</v>
      </c>
      <c r="G147" s="108" t="s">
        <v>7</v>
      </c>
      <c r="H147" s="105"/>
      <c r="I147" s="238">
        <f>支給額計算書!AL99</f>
        <v>0</v>
      </c>
      <c r="J147" s="194"/>
      <c r="K147" s="239"/>
      <c r="L147" s="356"/>
      <c r="M147" s="357"/>
      <c r="N147" s="357"/>
      <c r="O147" s="357"/>
      <c r="P147" s="357"/>
      <c r="Q147" s="358"/>
      <c r="R147" s="356"/>
      <c r="S147" s="357"/>
      <c r="T147" s="357"/>
      <c r="U147" s="357"/>
      <c r="V147" s="357"/>
      <c r="W147" s="358"/>
      <c r="X147" s="249" t="str">
        <f t="shared" ref="X147" si="98">IF(AND(L147&gt;0,R147&gt;0,L147&gt;=R147),R147/L147,"-")</f>
        <v>-</v>
      </c>
      <c r="Y147" s="250"/>
      <c r="Z147" s="250"/>
      <c r="AA147" s="250"/>
      <c r="AB147" s="250"/>
      <c r="AC147" s="251"/>
      <c r="AD147" s="224">
        <f t="shared" ref="AD147" si="99">IF(AND(I147="△",AT147="●",L147&gt;0,R147&gt;0),2*X147,0)</f>
        <v>0</v>
      </c>
      <c r="AE147" s="225"/>
      <c r="AF147" s="225"/>
      <c r="AG147" s="225"/>
      <c r="AH147" s="225"/>
      <c r="AI147" s="226"/>
      <c r="AT147" s="142" t="str">
        <f t="shared" ref="AT147" si="100">IF(OR(I147="×",AT151="×"),"×","●")</f>
        <v>●</v>
      </c>
      <c r="AU147" s="233"/>
      <c r="AV147" s="233"/>
      <c r="AW147" s="10"/>
    </row>
    <row r="148" spans="3:49" s="2" customFormat="1" ht="10.9" customHeight="1" x14ac:dyDescent="0.15">
      <c r="C148" s="134"/>
      <c r="D148" s="137"/>
      <c r="E148" s="106"/>
      <c r="F148" s="106"/>
      <c r="G148" s="110"/>
      <c r="H148" s="106"/>
      <c r="I148" s="238"/>
      <c r="J148" s="194"/>
      <c r="K148" s="239"/>
      <c r="L148" s="356"/>
      <c r="M148" s="357"/>
      <c r="N148" s="357"/>
      <c r="O148" s="357"/>
      <c r="P148" s="357"/>
      <c r="Q148" s="358"/>
      <c r="R148" s="356"/>
      <c r="S148" s="357"/>
      <c r="T148" s="357"/>
      <c r="U148" s="357"/>
      <c r="V148" s="357"/>
      <c r="W148" s="358"/>
      <c r="X148" s="249"/>
      <c r="Y148" s="250"/>
      <c r="Z148" s="250"/>
      <c r="AA148" s="250"/>
      <c r="AB148" s="250"/>
      <c r="AC148" s="251"/>
      <c r="AD148" s="227"/>
      <c r="AE148" s="228"/>
      <c r="AF148" s="228"/>
      <c r="AG148" s="228"/>
      <c r="AH148" s="228"/>
      <c r="AI148" s="229"/>
      <c r="AT148" s="142"/>
      <c r="AU148" s="233"/>
      <c r="AV148" s="233"/>
      <c r="AW148" s="10"/>
    </row>
    <row r="149" spans="3:49" s="2" customFormat="1" ht="10.9" customHeight="1" x14ac:dyDescent="0.15">
      <c r="C149" s="134"/>
      <c r="D149" s="137"/>
      <c r="E149" s="106"/>
      <c r="F149" s="106"/>
      <c r="G149" s="110"/>
      <c r="H149" s="106"/>
      <c r="I149" s="238"/>
      <c r="J149" s="194"/>
      <c r="K149" s="239"/>
      <c r="L149" s="356"/>
      <c r="M149" s="357"/>
      <c r="N149" s="357"/>
      <c r="O149" s="357"/>
      <c r="P149" s="357"/>
      <c r="Q149" s="358"/>
      <c r="R149" s="356"/>
      <c r="S149" s="357"/>
      <c r="T149" s="357"/>
      <c r="U149" s="357"/>
      <c r="V149" s="357"/>
      <c r="W149" s="358"/>
      <c r="X149" s="249"/>
      <c r="Y149" s="250"/>
      <c r="Z149" s="250"/>
      <c r="AA149" s="250"/>
      <c r="AB149" s="250"/>
      <c r="AC149" s="251"/>
      <c r="AD149" s="227"/>
      <c r="AE149" s="228"/>
      <c r="AF149" s="228"/>
      <c r="AG149" s="228"/>
      <c r="AH149" s="228"/>
      <c r="AI149" s="229"/>
      <c r="AT149" s="142"/>
      <c r="AU149" s="233"/>
      <c r="AV149" s="233"/>
      <c r="AW149" s="10"/>
    </row>
    <row r="150" spans="3:49" s="2" customFormat="1" ht="10.9" customHeight="1" x14ac:dyDescent="0.15">
      <c r="C150" s="135"/>
      <c r="D150" s="138"/>
      <c r="E150" s="107"/>
      <c r="F150" s="107"/>
      <c r="G150" s="112"/>
      <c r="H150" s="107"/>
      <c r="I150" s="270"/>
      <c r="J150" s="271"/>
      <c r="K150" s="272"/>
      <c r="L150" s="359"/>
      <c r="M150" s="360"/>
      <c r="N150" s="360"/>
      <c r="O150" s="360"/>
      <c r="P150" s="360"/>
      <c r="Q150" s="361"/>
      <c r="R150" s="359"/>
      <c r="S150" s="360"/>
      <c r="T150" s="360"/>
      <c r="U150" s="360"/>
      <c r="V150" s="360"/>
      <c r="W150" s="361"/>
      <c r="X150" s="264"/>
      <c r="Y150" s="265"/>
      <c r="Z150" s="265"/>
      <c r="AA150" s="265"/>
      <c r="AB150" s="265"/>
      <c r="AC150" s="266"/>
      <c r="AD150" s="227"/>
      <c r="AE150" s="228"/>
      <c r="AF150" s="228"/>
      <c r="AG150" s="228"/>
      <c r="AH150" s="228"/>
      <c r="AI150" s="229"/>
      <c r="AT150" s="142"/>
      <c r="AU150" s="233"/>
      <c r="AV150" s="233"/>
      <c r="AW150" s="10"/>
    </row>
    <row r="151" spans="3:49" s="2" customFormat="1" ht="10.9" customHeight="1" x14ac:dyDescent="0.15">
      <c r="C151" s="133">
        <v>6</v>
      </c>
      <c r="D151" s="136" t="s">
        <v>2</v>
      </c>
      <c r="E151" s="105">
        <v>16</v>
      </c>
      <c r="F151" s="105" t="s">
        <v>1</v>
      </c>
      <c r="G151" s="108" t="s">
        <v>6</v>
      </c>
      <c r="H151" s="105"/>
      <c r="I151" s="238">
        <f>支給額計算書!AL103</f>
        <v>0</v>
      </c>
      <c r="J151" s="194"/>
      <c r="K151" s="239"/>
      <c r="L151" s="356"/>
      <c r="M151" s="357"/>
      <c r="N151" s="357"/>
      <c r="O151" s="357"/>
      <c r="P151" s="357"/>
      <c r="Q151" s="358"/>
      <c r="R151" s="356"/>
      <c r="S151" s="357"/>
      <c r="T151" s="357"/>
      <c r="U151" s="357"/>
      <c r="V151" s="357"/>
      <c r="W151" s="358"/>
      <c r="X151" s="249" t="str">
        <f t="shared" ref="X151" si="101">IF(AND(L151&gt;0,R151&gt;0,L151&gt;=R151),R151/L151,"-")</f>
        <v>-</v>
      </c>
      <c r="Y151" s="250"/>
      <c r="Z151" s="250"/>
      <c r="AA151" s="250"/>
      <c r="AB151" s="250"/>
      <c r="AC151" s="251"/>
      <c r="AD151" s="224">
        <f t="shared" ref="AD151" si="102">IF(AND(I151="△",AT151="●",L151&gt;0,R151&gt;0),2*X151,0)</f>
        <v>0</v>
      </c>
      <c r="AE151" s="225"/>
      <c r="AF151" s="225"/>
      <c r="AG151" s="225"/>
      <c r="AH151" s="225"/>
      <c r="AI151" s="226"/>
      <c r="AT151" s="142" t="str">
        <f t="shared" ref="AT151" si="103">IF(OR(I151="×",AT155="×"),"×","●")</f>
        <v>●</v>
      </c>
      <c r="AU151" s="233"/>
      <c r="AV151" s="233"/>
      <c r="AW151" s="10"/>
    </row>
    <row r="152" spans="3:49" s="2" customFormat="1" ht="10.9" customHeight="1" x14ac:dyDescent="0.15">
      <c r="C152" s="134"/>
      <c r="D152" s="137"/>
      <c r="E152" s="106"/>
      <c r="F152" s="106"/>
      <c r="G152" s="110"/>
      <c r="H152" s="106"/>
      <c r="I152" s="238"/>
      <c r="J152" s="194"/>
      <c r="K152" s="239"/>
      <c r="L152" s="356"/>
      <c r="M152" s="357"/>
      <c r="N152" s="357"/>
      <c r="O152" s="357"/>
      <c r="P152" s="357"/>
      <c r="Q152" s="358"/>
      <c r="R152" s="356"/>
      <c r="S152" s="357"/>
      <c r="T152" s="357"/>
      <c r="U152" s="357"/>
      <c r="V152" s="357"/>
      <c r="W152" s="358"/>
      <c r="X152" s="249"/>
      <c r="Y152" s="250"/>
      <c r="Z152" s="250"/>
      <c r="AA152" s="250"/>
      <c r="AB152" s="250"/>
      <c r="AC152" s="251"/>
      <c r="AD152" s="227"/>
      <c r="AE152" s="228"/>
      <c r="AF152" s="228"/>
      <c r="AG152" s="228"/>
      <c r="AH152" s="228"/>
      <c r="AI152" s="229"/>
      <c r="AT152" s="142"/>
      <c r="AU152" s="233"/>
      <c r="AV152" s="233"/>
      <c r="AW152" s="10"/>
    </row>
    <row r="153" spans="3:49" s="2" customFormat="1" ht="10.9" customHeight="1" x14ac:dyDescent="0.15">
      <c r="C153" s="134"/>
      <c r="D153" s="137"/>
      <c r="E153" s="106"/>
      <c r="F153" s="106"/>
      <c r="G153" s="110"/>
      <c r="H153" s="106"/>
      <c r="I153" s="238"/>
      <c r="J153" s="194"/>
      <c r="K153" s="239"/>
      <c r="L153" s="356"/>
      <c r="M153" s="357"/>
      <c r="N153" s="357"/>
      <c r="O153" s="357"/>
      <c r="P153" s="357"/>
      <c r="Q153" s="358"/>
      <c r="R153" s="356"/>
      <c r="S153" s="357"/>
      <c r="T153" s="357"/>
      <c r="U153" s="357"/>
      <c r="V153" s="357"/>
      <c r="W153" s="358"/>
      <c r="X153" s="249"/>
      <c r="Y153" s="250"/>
      <c r="Z153" s="250"/>
      <c r="AA153" s="250"/>
      <c r="AB153" s="250"/>
      <c r="AC153" s="251"/>
      <c r="AD153" s="227"/>
      <c r="AE153" s="228"/>
      <c r="AF153" s="228"/>
      <c r="AG153" s="228"/>
      <c r="AH153" s="228"/>
      <c r="AI153" s="229"/>
      <c r="AT153" s="142"/>
      <c r="AU153" s="233"/>
      <c r="AV153" s="233"/>
      <c r="AW153" s="10"/>
    </row>
    <row r="154" spans="3:49" s="2" customFormat="1" ht="10.9" customHeight="1" x14ac:dyDescent="0.15">
      <c r="C154" s="135"/>
      <c r="D154" s="138"/>
      <c r="E154" s="107"/>
      <c r="F154" s="107"/>
      <c r="G154" s="112"/>
      <c r="H154" s="107"/>
      <c r="I154" s="270"/>
      <c r="J154" s="271"/>
      <c r="K154" s="272"/>
      <c r="L154" s="359"/>
      <c r="M154" s="360"/>
      <c r="N154" s="360"/>
      <c r="O154" s="360"/>
      <c r="P154" s="360"/>
      <c r="Q154" s="361"/>
      <c r="R154" s="359"/>
      <c r="S154" s="360"/>
      <c r="T154" s="360"/>
      <c r="U154" s="360"/>
      <c r="V154" s="360"/>
      <c r="W154" s="361"/>
      <c r="X154" s="264"/>
      <c r="Y154" s="265"/>
      <c r="Z154" s="265"/>
      <c r="AA154" s="265"/>
      <c r="AB154" s="265"/>
      <c r="AC154" s="266"/>
      <c r="AD154" s="227"/>
      <c r="AE154" s="228"/>
      <c r="AF154" s="228"/>
      <c r="AG154" s="228"/>
      <c r="AH154" s="228"/>
      <c r="AI154" s="229"/>
      <c r="AT154" s="142"/>
      <c r="AU154" s="233"/>
      <c r="AV154" s="233"/>
      <c r="AW154" s="10"/>
    </row>
    <row r="155" spans="3:49" s="2" customFormat="1" ht="10.9" customHeight="1" x14ac:dyDescent="0.15">
      <c r="C155" s="133">
        <v>6</v>
      </c>
      <c r="D155" s="136" t="s">
        <v>2</v>
      </c>
      <c r="E155" s="105">
        <v>17</v>
      </c>
      <c r="F155" s="105" t="s">
        <v>1</v>
      </c>
      <c r="G155" s="108" t="s">
        <v>5</v>
      </c>
      <c r="H155" s="105"/>
      <c r="I155" s="238">
        <f>支給額計算書!AL107</f>
        <v>0</v>
      </c>
      <c r="J155" s="194"/>
      <c r="K155" s="239"/>
      <c r="L155" s="356"/>
      <c r="M155" s="357"/>
      <c r="N155" s="357"/>
      <c r="O155" s="357"/>
      <c r="P155" s="357"/>
      <c r="Q155" s="358"/>
      <c r="R155" s="356"/>
      <c r="S155" s="357"/>
      <c r="T155" s="357"/>
      <c r="U155" s="357"/>
      <c r="V155" s="357"/>
      <c r="W155" s="358"/>
      <c r="X155" s="249" t="str">
        <f t="shared" ref="X155" si="104">IF(AND(L155&gt;0,R155&gt;0,L155&gt;=R155),R155/L155,"-")</f>
        <v>-</v>
      </c>
      <c r="Y155" s="250"/>
      <c r="Z155" s="250"/>
      <c r="AA155" s="250"/>
      <c r="AB155" s="250"/>
      <c r="AC155" s="251"/>
      <c r="AD155" s="224">
        <f t="shared" ref="AD155" si="105">IF(AND(I155="△",AT155="●",L155&gt;0,R155&gt;0),2*X155,0)</f>
        <v>0</v>
      </c>
      <c r="AE155" s="225"/>
      <c r="AF155" s="225"/>
      <c r="AG155" s="225"/>
      <c r="AH155" s="225"/>
      <c r="AI155" s="226"/>
      <c r="AT155" s="142" t="str">
        <f t="shared" ref="AT155" si="106">IF(OR(I155="×",AT159="×"),"×","●")</f>
        <v>●</v>
      </c>
      <c r="AU155" s="233"/>
      <c r="AV155" s="233"/>
      <c r="AW155" s="10"/>
    </row>
    <row r="156" spans="3:49" s="2" customFormat="1" ht="10.9" customHeight="1" x14ac:dyDescent="0.15">
      <c r="C156" s="134"/>
      <c r="D156" s="137"/>
      <c r="E156" s="106"/>
      <c r="F156" s="106"/>
      <c r="G156" s="110"/>
      <c r="H156" s="106"/>
      <c r="I156" s="238"/>
      <c r="J156" s="194"/>
      <c r="K156" s="239"/>
      <c r="L156" s="356"/>
      <c r="M156" s="357"/>
      <c r="N156" s="357"/>
      <c r="O156" s="357"/>
      <c r="P156" s="357"/>
      <c r="Q156" s="358"/>
      <c r="R156" s="356"/>
      <c r="S156" s="357"/>
      <c r="T156" s="357"/>
      <c r="U156" s="357"/>
      <c r="V156" s="357"/>
      <c r="W156" s="358"/>
      <c r="X156" s="249"/>
      <c r="Y156" s="250"/>
      <c r="Z156" s="250"/>
      <c r="AA156" s="250"/>
      <c r="AB156" s="250"/>
      <c r="AC156" s="251"/>
      <c r="AD156" s="227"/>
      <c r="AE156" s="228"/>
      <c r="AF156" s="228"/>
      <c r="AG156" s="228"/>
      <c r="AH156" s="228"/>
      <c r="AI156" s="229"/>
      <c r="AT156" s="142"/>
      <c r="AU156" s="233"/>
      <c r="AV156" s="233"/>
      <c r="AW156" s="10"/>
    </row>
    <row r="157" spans="3:49" s="2" customFormat="1" ht="10.9" customHeight="1" x14ac:dyDescent="0.15">
      <c r="C157" s="134"/>
      <c r="D157" s="137"/>
      <c r="E157" s="106"/>
      <c r="F157" s="106"/>
      <c r="G157" s="110"/>
      <c r="H157" s="106"/>
      <c r="I157" s="238"/>
      <c r="J157" s="194"/>
      <c r="K157" s="239"/>
      <c r="L157" s="356"/>
      <c r="M157" s="357"/>
      <c r="N157" s="357"/>
      <c r="O157" s="357"/>
      <c r="P157" s="357"/>
      <c r="Q157" s="358"/>
      <c r="R157" s="356"/>
      <c r="S157" s="357"/>
      <c r="T157" s="357"/>
      <c r="U157" s="357"/>
      <c r="V157" s="357"/>
      <c r="W157" s="358"/>
      <c r="X157" s="249"/>
      <c r="Y157" s="250"/>
      <c r="Z157" s="250"/>
      <c r="AA157" s="250"/>
      <c r="AB157" s="250"/>
      <c r="AC157" s="251"/>
      <c r="AD157" s="227"/>
      <c r="AE157" s="228"/>
      <c r="AF157" s="228"/>
      <c r="AG157" s="228"/>
      <c r="AH157" s="228"/>
      <c r="AI157" s="229"/>
      <c r="AT157" s="142"/>
      <c r="AU157" s="233"/>
      <c r="AV157" s="233"/>
      <c r="AW157" s="10"/>
    </row>
    <row r="158" spans="3:49" s="2" customFormat="1" ht="10.9" customHeight="1" x14ac:dyDescent="0.15">
      <c r="C158" s="135"/>
      <c r="D158" s="138"/>
      <c r="E158" s="107"/>
      <c r="F158" s="107"/>
      <c r="G158" s="112"/>
      <c r="H158" s="107"/>
      <c r="I158" s="270"/>
      <c r="J158" s="271"/>
      <c r="K158" s="272"/>
      <c r="L158" s="359"/>
      <c r="M158" s="360"/>
      <c r="N158" s="360"/>
      <c r="O158" s="360"/>
      <c r="P158" s="360"/>
      <c r="Q158" s="361"/>
      <c r="R158" s="359"/>
      <c r="S158" s="360"/>
      <c r="T158" s="360"/>
      <c r="U158" s="360"/>
      <c r="V158" s="360"/>
      <c r="W158" s="361"/>
      <c r="X158" s="264"/>
      <c r="Y158" s="265"/>
      <c r="Z158" s="265"/>
      <c r="AA158" s="265"/>
      <c r="AB158" s="265"/>
      <c r="AC158" s="266"/>
      <c r="AD158" s="227"/>
      <c r="AE158" s="228"/>
      <c r="AF158" s="228"/>
      <c r="AG158" s="228"/>
      <c r="AH158" s="228"/>
      <c r="AI158" s="229"/>
      <c r="AT158" s="142"/>
      <c r="AU158" s="233"/>
      <c r="AV158" s="233"/>
      <c r="AW158" s="10"/>
    </row>
    <row r="159" spans="3:49" s="2" customFormat="1" ht="10.9" customHeight="1" x14ac:dyDescent="0.15">
      <c r="C159" s="133">
        <v>6</v>
      </c>
      <c r="D159" s="136" t="s">
        <v>2</v>
      </c>
      <c r="E159" s="105">
        <v>18</v>
      </c>
      <c r="F159" s="105" t="s">
        <v>1</v>
      </c>
      <c r="G159" s="108" t="s">
        <v>4</v>
      </c>
      <c r="H159" s="105"/>
      <c r="I159" s="238">
        <f>支給額計算書!AL111</f>
        <v>0</v>
      </c>
      <c r="J159" s="194"/>
      <c r="K159" s="239"/>
      <c r="L159" s="356"/>
      <c r="M159" s="357"/>
      <c r="N159" s="357"/>
      <c r="O159" s="357"/>
      <c r="P159" s="357"/>
      <c r="Q159" s="358"/>
      <c r="R159" s="356"/>
      <c r="S159" s="357"/>
      <c r="T159" s="357"/>
      <c r="U159" s="357"/>
      <c r="V159" s="357"/>
      <c r="W159" s="358"/>
      <c r="X159" s="249" t="str">
        <f t="shared" ref="X159" si="107">IF(AND(L159&gt;0,R159&gt;0,L159&gt;=R159),R159/L159,"-")</f>
        <v>-</v>
      </c>
      <c r="Y159" s="250"/>
      <c r="Z159" s="250"/>
      <c r="AA159" s="250"/>
      <c r="AB159" s="250"/>
      <c r="AC159" s="251"/>
      <c r="AD159" s="224">
        <f t="shared" ref="AD159" si="108">IF(AND(I159="△",AT159="●",L159&gt;0,R159&gt;0),2*X159,0)</f>
        <v>0</v>
      </c>
      <c r="AE159" s="225"/>
      <c r="AF159" s="225"/>
      <c r="AG159" s="225"/>
      <c r="AH159" s="225"/>
      <c r="AI159" s="226"/>
      <c r="AT159" s="142" t="str">
        <f t="shared" ref="AT159" si="109">IF(OR(I159="×",AT163="×"),"×","●")</f>
        <v>●</v>
      </c>
      <c r="AU159" s="233"/>
      <c r="AV159" s="233"/>
      <c r="AW159" s="10"/>
    </row>
    <row r="160" spans="3:49" s="2" customFormat="1" ht="10.9" customHeight="1" x14ac:dyDescent="0.15">
      <c r="C160" s="134"/>
      <c r="D160" s="137"/>
      <c r="E160" s="106"/>
      <c r="F160" s="106"/>
      <c r="G160" s="110"/>
      <c r="H160" s="106"/>
      <c r="I160" s="238"/>
      <c r="J160" s="194"/>
      <c r="K160" s="239"/>
      <c r="L160" s="356"/>
      <c r="M160" s="357"/>
      <c r="N160" s="357"/>
      <c r="O160" s="357"/>
      <c r="P160" s="357"/>
      <c r="Q160" s="358"/>
      <c r="R160" s="356"/>
      <c r="S160" s="357"/>
      <c r="T160" s="357"/>
      <c r="U160" s="357"/>
      <c r="V160" s="357"/>
      <c r="W160" s="358"/>
      <c r="X160" s="249"/>
      <c r="Y160" s="250"/>
      <c r="Z160" s="250"/>
      <c r="AA160" s="250"/>
      <c r="AB160" s="250"/>
      <c r="AC160" s="251"/>
      <c r="AD160" s="227"/>
      <c r="AE160" s="228"/>
      <c r="AF160" s="228"/>
      <c r="AG160" s="228"/>
      <c r="AH160" s="228"/>
      <c r="AI160" s="229"/>
      <c r="AT160" s="142"/>
      <c r="AU160" s="233"/>
      <c r="AV160" s="233"/>
      <c r="AW160" s="10"/>
    </row>
    <row r="161" spans="3:49" s="2" customFormat="1" ht="10.9" customHeight="1" x14ac:dyDescent="0.15">
      <c r="C161" s="134"/>
      <c r="D161" s="137"/>
      <c r="E161" s="106"/>
      <c r="F161" s="106"/>
      <c r="G161" s="110"/>
      <c r="H161" s="106"/>
      <c r="I161" s="238"/>
      <c r="J161" s="194"/>
      <c r="K161" s="239"/>
      <c r="L161" s="356"/>
      <c r="M161" s="357"/>
      <c r="N161" s="357"/>
      <c r="O161" s="357"/>
      <c r="P161" s="357"/>
      <c r="Q161" s="358"/>
      <c r="R161" s="356"/>
      <c r="S161" s="357"/>
      <c r="T161" s="357"/>
      <c r="U161" s="357"/>
      <c r="V161" s="357"/>
      <c r="W161" s="358"/>
      <c r="X161" s="249"/>
      <c r="Y161" s="250"/>
      <c r="Z161" s="250"/>
      <c r="AA161" s="250"/>
      <c r="AB161" s="250"/>
      <c r="AC161" s="251"/>
      <c r="AD161" s="227"/>
      <c r="AE161" s="228"/>
      <c r="AF161" s="228"/>
      <c r="AG161" s="228"/>
      <c r="AH161" s="228"/>
      <c r="AI161" s="229"/>
      <c r="AT161" s="142"/>
      <c r="AU161" s="233"/>
      <c r="AV161" s="233"/>
      <c r="AW161" s="10"/>
    </row>
    <row r="162" spans="3:49" s="2" customFormat="1" ht="10.9" customHeight="1" x14ac:dyDescent="0.15">
      <c r="C162" s="135"/>
      <c r="D162" s="138"/>
      <c r="E162" s="107"/>
      <c r="F162" s="107"/>
      <c r="G162" s="112"/>
      <c r="H162" s="107"/>
      <c r="I162" s="270"/>
      <c r="J162" s="271"/>
      <c r="K162" s="272"/>
      <c r="L162" s="359"/>
      <c r="M162" s="360"/>
      <c r="N162" s="360"/>
      <c r="O162" s="360"/>
      <c r="P162" s="360"/>
      <c r="Q162" s="361"/>
      <c r="R162" s="359"/>
      <c r="S162" s="360"/>
      <c r="T162" s="360"/>
      <c r="U162" s="360"/>
      <c r="V162" s="360"/>
      <c r="W162" s="361"/>
      <c r="X162" s="264"/>
      <c r="Y162" s="265"/>
      <c r="Z162" s="265"/>
      <c r="AA162" s="265"/>
      <c r="AB162" s="265"/>
      <c r="AC162" s="266"/>
      <c r="AD162" s="227"/>
      <c r="AE162" s="228"/>
      <c r="AF162" s="228"/>
      <c r="AG162" s="228"/>
      <c r="AH162" s="228"/>
      <c r="AI162" s="229"/>
      <c r="AT162" s="142"/>
      <c r="AU162" s="233"/>
      <c r="AV162" s="233"/>
      <c r="AW162" s="10"/>
    </row>
    <row r="163" spans="3:49" s="2" customFormat="1" ht="10.9" customHeight="1" x14ac:dyDescent="0.15">
      <c r="C163" s="133">
        <v>6</v>
      </c>
      <c r="D163" s="136" t="s">
        <v>2</v>
      </c>
      <c r="E163" s="105">
        <v>19</v>
      </c>
      <c r="F163" s="105" t="s">
        <v>1</v>
      </c>
      <c r="G163" s="108" t="s">
        <v>3</v>
      </c>
      <c r="H163" s="105"/>
      <c r="I163" s="267">
        <f>支給額計算書!AL115</f>
        <v>0</v>
      </c>
      <c r="J163" s="268"/>
      <c r="K163" s="269"/>
      <c r="L163" s="362"/>
      <c r="M163" s="363"/>
      <c r="N163" s="363"/>
      <c r="O163" s="363"/>
      <c r="P163" s="363"/>
      <c r="Q163" s="364"/>
      <c r="R163" s="362"/>
      <c r="S163" s="363"/>
      <c r="T163" s="363"/>
      <c r="U163" s="363"/>
      <c r="V163" s="363"/>
      <c r="W163" s="364"/>
      <c r="X163" s="261" t="str">
        <f t="shared" ref="X163" si="110">IF(AND(L163&gt;0,R163&gt;0,L163&gt;=R163),R163/L163,"-")</f>
        <v>-</v>
      </c>
      <c r="Y163" s="262"/>
      <c r="Z163" s="262"/>
      <c r="AA163" s="262"/>
      <c r="AB163" s="262"/>
      <c r="AC163" s="263"/>
      <c r="AD163" s="227">
        <f t="shared" ref="AD163" si="111">IF(AND(I163="△",AT163="●",L163&gt;0,R163&gt;0),2*X163,0)</f>
        <v>0</v>
      </c>
      <c r="AE163" s="228"/>
      <c r="AF163" s="228"/>
      <c r="AG163" s="228"/>
      <c r="AH163" s="228"/>
      <c r="AI163" s="229"/>
      <c r="AT163" s="142" t="str">
        <f t="shared" ref="AT163" si="112">IF(OR(I163="×",AT167="×"),"×","●")</f>
        <v>●</v>
      </c>
      <c r="AU163" s="233"/>
      <c r="AV163" s="233"/>
      <c r="AW163" s="10"/>
    </row>
    <row r="164" spans="3:49" s="2" customFormat="1" ht="10.9" customHeight="1" x14ac:dyDescent="0.15">
      <c r="C164" s="134"/>
      <c r="D164" s="137"/>
      <c r="E164" s="106"/>
      <c r="F164" s="106"/>
      <c r="G164" s="110"/>
      <c r="H164" s="106"/>
      <c r="I164" s="238"/>
      <c r="J164" s="194"/>
      <c r="K164" s="239"/>
      <c r="L164" s="356"/>
      <c r="M164" s="357"/>
      <c r="N164" s="357"/>
      <c r="O164" s="357"/>
      <c r="P164" s="357"/>
      <c r="Q164" s="358"/>
      <c r="R164" s="356"/>
      <c r="S164" s="357"/>
      <c r="T164" s="357"/>
      <c r="U164" s="357"/>
      <c r="V164" s="357"/>
      <c r="W164" s="358"/>
      <c r="X164" s="249"/>
      <c r="Y164" s="250"/>
      <c r="Z164" s="250"/>
      <c r="AA164" s="250"/>
      <c r="AB164" s="250"/>
      <c r="AC164" s="251"/>
      <c r="AD164" s="227"/>
      <c r="AE164" s="228"/>
      <c r="AF164" s="228"/>
      <c r="AG164" s="228"/>
      <c r="AH164" s="228"/>
      <c r="AI164" s="229"/>
      <c r="AT164" s="142"/>
      <c r="AU164" s="233"/>
      <c r="AV164" s="233"/>
      <c r="AW164" s="10"/>
    </row>
    <row r="165" spans="3:49" s="2" customFormat="1" ht="10.9" customHeight="1" x14ac:dyDescent="0.15">
      <c r="C165" s="134"/>
      <c r="D165" s="137"/>
      <c r="E165" s="106"/>
      <c r="F165" s="106"/>
      <c r="G165" s="110"/>
      <c r="H165" s="106"/>
      <c r="I165" s="238"/>
      <c r="J165" s="194"/>
      <c r="K165" s="239"/>
      <c r="L165" s="356"/>
      <c r="M165" s="357"/>
      <c r="N165" s="357"/>
      <c r="O165" s="357"/>
      <c r="P165" s="357"/>
      <c r="Q165" s="358"/>
      <c r="R165" s="356"/>
      <c r="S165" s="357"/>
      <c r="T165" s="357"/>
      <c r="U165" s="357"/>
      <c r="V165" s="357"/>
      <c r="W165" s="358"/>
      <c r="X165" s="249"/>
      <c r="Y165" s="250"/>
      <c r="Z165" s="250"/>
      <c r="AA165" s="250"/>
      <c r="AB165" s="250"/>
      <c r="AC165" s="251"/>
      <c r="AD165" s="227"/>
      <c r="AE165" s="228"/>
      <c r="AF165" s="228"/>
      <c r="AG165" s="228"/>
      <c r="AH165" s="228"/>
      <c r="AI165" s="229"/>
      <c r="AT165" s="142"/>
      <c r="AU165" s="233"/>
      <c r="AV165" s="233"/>
      <c r="AW165" s="10"/>
    </row>
    <row r="166" spans="3:49" s="2" customFormat="1" ht="10.9" customHeight="1" x14ac:dyDescent="0.15">
      <c r="C166" s="135"/>
      <c r="D166" s="138"/>
      <c r="E166" s="107"/>
      <c r="F166" s="107"/>
      <c r="G166" s="112"/>
      <c r="H166" s="107"/>
      <c r="I166" s="270"/>
      <c r="J166" s="271"/>
      <c r="K166" s="272"/>
      <c r="L166" s="359"/>
      <c r="M166" s="360"/>
      <c r="N166" s="360"/>
      <c r="O166" s="360"/>
      <c r="P166" s="360"/>
      <c r="Q166" s="361"/>
      <c r="R166" s="359"/>
      <c r="S166" s="360"/>
      <c r="T166" s="360"/>
      <c r="U166" s="360"/>
      <c r="V166" s="360"/>
      <c r="W166" s="361"/>
      <c r="X166" s="264"/>
      <c r="Y166" s="265"/>
      <c r="Z166" s="265"/>
      <c r="AA166" s="265"/>
      <c r="AB166" s="265"/>
      <c r="AC166" s="266"/>
      <c r="AD166" s="227"/>
      <c r="AE166" s="228"/>
      <c r="AF166" s="228"/>
      <c r="AG166" s="228"/>
      <c r="AH166" s="228"/>
      <c r="AI166" s="229"/>
      <c r="AT166" s="142"/>
      <c r="AU166" s="233"/>
      <c r="AV166" s="233"/>
      <c r="AW166" s="10"/>
    </row>
    <row r="167" spans="3:49" s="2" customFormat="1" ht="10.9" customHeight="1" x14ac:dyDescent="0.15">
      <c r="C167" s="133">
        <v>6</v>
      </c>
      <c r="D167" s="136" t="s">
        <v>2</v>
      </c>
      <c r="E167" s="105">
        <v>20</v>
      </c>
      <c r="F167" s="105" t="s">
        <v>1</v>
      </c>
      <c r="G167" s="108" t="s">
        <v>0</v>
      </c>
      <c r="H167" s="105"/>
      <c r="I167" s="238">
        <f>支給額計算書!AL119</f>
        <v>0</v>
      </c>
      <c r="J167" s="194"/>
      <c r="K167" s="239"/>
      <c r="L167" s="356"/>
      <c r="M167" s="357"/>
      <c r="N167" s="357"/>
      <c r="O167" s="357"/>
      <c r="P167" s="357"/>
      <c r="Q167" s="358"/>
      <c r="R167" s="356"/>
      <c r="S167" s="357"/>
      <c r="T167" s="357"/>
      <c r="U167" s="357"/>
      <c r="V167" s="357"/>
      <c r="W167" s="358"/>
      <c r="X167" s="249" t="str">
        <f t="shared" ref="X167" si="113">IF(AND(L167&gt;0,R167&gt;0,L167&gt;=R167),R167/L167,"-")</f>
        <v>-</v>
      </c>
      <c r="Y167" s="250"/>
      <c r="Z167" s="250"/>
      <c r="AA167" s="250"/>
      <c r="AB167" s="250"/>
      <c r="AC167" s="251"/>
      <c r="AD167" s="224">
        <f t="shared" ref="AD167" si="114">IF(AND(I167="△",AT167="●",L167&gt;0,R167&gt;0),2*X167,0)</f>
        <v>0</v>
      </c>
      <c r="AE167" s="225"/>
      <c r="AF167" s="225"/>
      <c r="AG167" s="225"/>
      <c r="AH167" s="225"/>
      <c r="AI167" s="226"/>
      <c r="AT167" s="142" t="str">
        <f>IF(I167="×","×","●")</f>
        <v>●</v>
      </c>
      <c r="AU167" s="233"/>
      <c r="AV167" s="233"/>
      <c r="AW167" s="10"/>
    </row>
    <row r="168" spans="3:49" s="2" customFormat="1" ht="10.9" customHeight="1" x14ac:dyDescent="0.15">
      <c r="C168" s="134"/>
      <c r="D168" s="137"/>
      <c r="E168" s="106"/>
      <c r="F168" s="106"/>
      <c r="G168" s="110"/>
      <c r="H168" s="106"/>
      <c r="I168" s="238"/>
      <c r="J168" s="194"/>
      <c r="K168" s="239"/>
      <c r="L168" s="356"/>
      <c r="M168" s="357"/>
      <c r="N168" s="357"/>
      <c r="O168" s="357"/>
      <c r="P168" s="357"/>
      <c r="Q168" s="358"/>
      <c r="R168" s="356"/>
      <c r="S168" s="357"/>
      <c r="T168" s="357"/>
      <c r="U168" s="357"/>
      <c r="V168" s="357"/>
      <c r="W168" s="358"/>
      <c r="X168" s="249"/>
      <c r="Y168" s="250"/>
      <c r="Z168" s="250"/>
      <c r="AA168" s="250"/>
      <c r="AB168" s="250"/>
      <c r="AC168" s="251"/>
      <c r="AD168" s="227"/>
      <c r="AE168" s="228"/>
      <c r="AF168" s="228"/>
      <c r="AG168" s="228"/>
      <c r="AH168" s="228"/>
      <c r="AI168" s="229"/>
      <c r="AT168" s="142"/>
      <c r="AU168" s="233"/>
      <c r="AV168" s="233"/>
      <c r="AW168" s="10"/>
    </row>
    <row r="169" spans="3:49" s="2" customFormat="1" ht="10.9" customHeight="1" x14ac:dyDescent="0.15">
      <c r="C169" s="134"/>
      <c r="D169" s="137"/>
      <c r="E169" s="106"/>
      <c r="F169" s="106"/>
      <c r="G169" s="110"/>
      <c r="H169" s="106"/>
      <c r="I169" s="238"/>
      <c r="J169" s="194"/>
      <c r="K169" s="239"/>
      <c r="L169" s="356"/>
      <c r="M169" s="357"/>
      <c r="N169" s="357"/>
      <c r="O169" s="357"/>
      <c r="P169" s="357"/>
      <c r="Q169" s="358"/>
      <c r="R169" s="356"/>
      <c r="S169" s="357"/>
      <c r="T169" s="357"/>
      <c r="U169" s="357"/>
      <c r="V169" s="357"/>
      <c r="W169" s="358"/>
      <c r="X169" s="249"/>
      <c r="Y169" s="250"/>
      <c r="Z169" s="250"/>
      <c r="AA169" s="250"/>
      <c r="AB169" s="250"/>
      <c r="AC169" s="251"/>
      <c r="AD169" s="227"/>
      <c r="AE169" s="228"/>
      <c r="AF169" s="228"/>
      <c r="AG169" s="228"/>
      <c r="AH169" s="228"/>
      <c r="AI169" s="229"/>
      <c r="AT169" s="142"/>
      <c r="AU169" s="233"/>
      <c r="AV169" s="233"/>
      <c r="AW169" s="10"/>
    </row>
    <row r="170" spans="3:49" s="2" customFormat="1" ht="10.9" customHeight="1" thickBot="1" x14ac:dyDescent="0.2">
      <c r="C170" s="234"/>
      <c r="D170" s="235"/>
      <c r="E170" s="236"/>
      <c r="F170" s="236"/>
      <c r="G170" s="237"/>
      <c r="H170" s="236"/>
      <c r="I170" s="240"/>
      <c r="J170" s="241"/>
      <c r="K170" s="242"/>
      <c r="L170" s="374"/>
      <c r="M170" s="375"/>
      <c r="N170" s="375"/>
      <c r="O170" s="375"/>
      <c r="P170" s="375"/>
      <c r="Q170" s="376"/>
      <c r="R170" s="374"/>
      <c r="S170" s="375"/>
      <c r="T170" s="375"/>
      <c r="U170" s="375"/>
      <c r="V170" s="375"/>
      <c r="W170" s="376"/>
      <c r="X170" s="252"/>
      <c r="Y170" s="253"/>
      <c r="Z170" s="253"/>
      <c r="AA170" s="253"/>
      <c r="AB170" s="253"/>
      <c r="AC170" s="254"/>
      <c r="AD170" s="230"/>
      <c r="AE170" s="231"/>
      <c r="AF170" s="231"/>
      <c r="AG170" s="231"/>
      <c r="AH170" s="231"/>
      <c r="AI170" s="232"/>
      <c r="AT170" s="142"/>
      <c r="AU170" s="233"/>
      <c r="AV170" s="233"/>
      <c r="AW170" s="10"/>
    </row>
    <row r="171" spans="3:49" s="2" customFormat="1" ht="18.75" x14ac:dyDescent="0.15">
      <c r="D171" s="31"/>
      <c r="AN171" s="32"/>
      <c r="AO171" s="32"/>
      <c r="AU171" s="10"/>
      <c r="AV171" s="10"/>
      <c r="AW171" s="10"/>
    </row>
  </sheetData>
  <sheetProtection algorithmName="SHA-512" hashValue="1+4+jjPtXWOPRAtq6+5xFASWzgwJuaCEj472sHQV6ihIH/L9HXC+2dfMWzcgAQXOsPaokOOWcokLiNNjDjJfPQ==" saltValue="JWVo6ndHORyqZHGiqZTx+Q==" spinCount="100000" sheet="1" objects="1" scenarios="1"/>
  <mergeCells count="533">
    <mergeCell ref="C3:M3"/>
    <mergeCell ref="C4:M5"/>
    <mergeCell ref="C6:H10"/>
    <mergeCell ref="I6:K10"/>
    <mergeCell ref="L6:AC7"/>
    <mergeCell ref="AD6:AI10"/>
    <mergeCell ref="L8:Q10"/>
    <mergeCell ref="R8:W10"/>
    <mergeCell ref="X8:AC10"/>
    <mergeCell ref="P2:T3"/>
    <mergeCell ref="U2:AC3"/>
    <mergeCell ref="AD2:AH3"/>
    <mergeCell ref="AI2:AQ3"/>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3:C26"/>
    <mergeCell ref="D23:D26"/>
    <mergeCell ref="E23:E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F23:F26"/>
    <mergeCell ref="G23:H26"/>
    <mergeCell ref="I23:K26"/>
    <mergeCell ref="L23:Q26"/>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AD31:AI34"/>
    <mergeCell ref="AT31:AT34"/>
    <mergeCell ref="AU31:AU34"/>
    <mergeCell ref="I47:K50"/>
    <mergeCell ref="L47:Q50"/>
    <mergeCell ref="R47:W50"/>
    <mergeCell ref="X47:AC50"/>
    <mergeCell ref="AD39:AI42"/>
    <mergeCell ref="AT39:AT42"/>
    <mergeCell ref="AU39:AU42"/>
    <mergeCell ref="L31:Q34"/>
    <mergeCell ref="R31:W34"/>
    <mergeCell ref="X31:AC34"/>
    <mergeCell ref="I39:K42"/>
    <mergeCell ref="L39:Q42"/>
    <mergeCell ref="R39:W42"/>
    <mergeCell ref="X39:AC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F71:F74"/>
    <mergeCell ref="G71:H74"/>
    <mergeCell ref="I71:K74"/>
    <mergeCell ref="L71:Q74"/>
    <mergeCell ref="R71:W74"/>
    <mergeCell ref="X71:AC74"/>
    <mergeCell ref="AD63:AI66"/>
    <mergeCell ref="AT63:AT66"/>
    <mergeCell ref="AU63:AU66"/>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F103:F106"/>
    <mergeCell ref="G103:H106"/>
    <mergeCell ref="I103:K106"/>
    <mergeCell ref="L103:Q106"/>
    <mergeCell ref="R103:W106"/>
    <mergeCell ref="X103:AC106"/>
    <mergeCell ref="AD95:AI98"/>
    <mergeCell ref="AT95:AT98"/>
    <mergeCell ref="AU95:AU98"/>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F135:F138"/>
    <mergeCell ref="G135:H138"/>
    <mergeCell ref="I135:K138"/>
    <mergeCell ref="L135:Q138"/>
    <mergeCell ref="R135:W138"/>
    <mergeCell ref="X135:AC138"/>
    <mergeCell ref="AD127:AI130"/>
    <mergeCell ref="AT127:AT130"/>
    <mergeCell ref="AU127:AU130"/>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AD159:AI162"/>
    <mergeCell ref="AT159:AT162"/>
    <mergeCell ref="AU159:AU162"/>
    <mergeCell ref="AV159:AV162"/>
    <mergeCell ref="C163:C166"/>
    <mergeCell ref="D163:D166"/>
    <mergeCell ref="E163:E166"/>
    <mergeCell ref="F163:F166"/>
    <mergeCell ref="G163:H166"/>
    <mergeCell ref="I163:K166"/>
    <mergeCell ref="C159:C162"/>
    <mergeCell ref="D159:D162"/>
    <mergeCell ref="E159:E162"/>
    <mergeCell ref="F159:F162"/>
    <mergeCell ref="G159:H162"/>
    <mergeCell ref="I159:K162"/>
    <mergeCell ref="L159:Q162"/>
    <mergeCell ref="R159:W162"/>
    <mergeCell ref="X159:AC162"/>
    <mergeCell ref="AD167:AI170"/>
    <mergeCell ref="AT167:AT170"/>
    <mergeCell ref="AU167:AU170"/>
    <mergeCell ref="AV167:AV170"/>
    <mergeCell ref="AV163:AV166"/>
    <mergeCell ref="C167:C170"/>
    <mergeCell ref="D167:D170"/>
    <mergeCell ref="E167:E170"/>
    <mergeCell ref="F167:F170"/>
    <mergeCell ref="G167:H170"/>
    <mergeCell ref="I167:K170"/>
    <mergeCell ref="L167:Q170"/>
    <mergeCell ref="R167:W170"/>
    <mergeCell ref="X167:AC170"/>
    <mergeCell ref="L163:Q166"/>
    <mergeCell ref="R163:W166"/>
    <mergeCell ref="X163:AC166"/>
    <mergeCell ref="AD163:AI166"/>
    <mergeCell ref="AT163:AT166"/>
    <mergeCell ref="AU163:AU166"/>
  </mergeCells>
  <phoneticPr fontId="2"/>
  <conditionalFormatting sqref="R11:W170">
    <cfRule type="expression" dxfId="89" priority="4">
      <formula>IF(I11="－",TRUE)</formula>
    </cfRule>
    <cfRule type="expression" dxfId="88" priority="6">
      <formula>IF(I11="定",TRUE)</formula>
    </cfRule>
    <cfRule type="expression" dxfId="87" priority="7">
      <formula>IF(I11="×",TRUE)</formula>
    </cfRule>
  </conditionalFormatting>
  <conditionalFormatting sqref="L11:Q170">
    <cfRule type="expression" dxfId="86" priority="1">
      <formula>IF(I11="－",TRUE)</formula>
    </cfRule>
    <cfRule type="expression" dxfId="85" priority="2">
      <formula>IF(I11="定",TRUE)</formula>
    </cfRule>
    <cfRule type="expression" dxfId="84" priority="3">
      <formula>IF(I11="×",TRUE)</formula>
    </cfRule>
  </conditionalFormatting>
  <dataValidations count="2">
    <dataValidation type="whole" operator="lessThanOrEqual" allowBlank="1" showInputMessage="1" showErrorMessage="1" sqref="R11:W170" xr:uid="{174CBAC5-EAC9-4191-8B14-FB80621C1681}">
      <formula1>L11</formula1>
    </dataValidation>
    <dataValidation type="whole" operator="greaterThanOrEqual" allowBlank="1" showInputMessage="1" showErrorMessage="1" sqref="L11:Q170" xr:uid="{09A6D77E-767D-46FE-B62C-FF6D057A621B}">
      <formula1>R11</formula1>
    </dataValidation>
  </dataValidations>
  <pageMargins left="0.7" right="0.7" top="0.75" bottom="0.75" header="0.3" footer="0.3"/>
  <pageSetup paperSize="9" scale="38"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支給額計算書!Print_Area</vt:lpstr>
      <vt:lpstr>'記載例(計算書)'!Print_Titles</vt:lpstr>
      <vt:lpstr>支給額計算書!Print_Titles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2021-09-01T05:53:01Z</cp:lastPrinted>
  <dcterms:created xsi:type="dcterms:W3CDTF">2021-06-11T03:49:41Z</dcterms:created>
  <dcterms:modified xsi:type="dcterms:W3CDTF">2021-09-01T06:39:55Z</dcterms:modified>
</cp:coreProperties>
</file>