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<sst xmlns="http://schemas.openxmlformats.org/spreadsheetml/2006/main" count="12" uniqueCount="12">
  <si>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>敷き長(m)</t>
  </si>
  <si>
    <t>根入深(m)</t>
  </si>
  <si>
    <t>組立本数</t>
  </si>
  <si>
    <t>中詰体積</t>
  </si>
  <si>
    <t>組立歩掛</t>
  </si>
  <si>
    <t>中詰歩掛</t>
  </si>
  <si>
    <t>基礎歩掛</t>
  </si>
  <si>
    <t>組立日数</t>
  </si>
  <si>
    <t>中詰日数</t>
  </si>
  <si>
    <t>基礎日数</t>
  </si>
  <si>
    <t>廻排水日数</t>
  </si>
  <si>
    <t>※１パーティー編成人員４人（世話役１、特殊作業員１、普通作業員２）として日数を計算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</si>
</sst>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76" fontId="0" fillId="0" borderId="1" xfId="0" applyNumberFormat="1" applyBorder="1" applyAlignment="1" applyProtection="1">
      <alignment/>
      <protection locked="0"/>
    </xf>
    <xf numFmtId="177" fontId="0" fillId="0" borderId="1" xfId="0" applyNumberFormat="1" applyBorder="1" applyAlignment="1" applyProtection="1">
      <alignment/>
      <protection locked="0"/>
    </xf>
    <xf numFmtId="176" fontId="0" fillId="2" borderId="1" xfId="0" applyNumberFormat="1" applyFill="1" applyBorder="1" applyAlignment="1">
      <alignment/>
    </xf>
    <xf numFmtId="177" fontId="0" fillId="0" borderId="1" xfId="0" applyNumberFormat="1" applyFill="1" applyBorder="1" applyAlignment="1" applyProtection="1">
      <alignment/>
      <protection locked="0"/>
    </xf>
    <xf numFmtId="176" fontId="0" fillId="3" borderId="1" xfId="0" applyNumberForma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view="pageBreakPreview" zoomScaleSheetLayoutView="100" workbookViewId="0" topLeftCell="A1">
      <selection activeCell="D7" sqref="D7"/>
    </sheetView>
  </sheetViews>
  <sheetFormatPr defaultColWidth="9.00390625" defaultRowHeight="13.5"/>
  <cols>
    <col min="1" max="9" width="6.125" style="0" customWidth="1"/>
    <col min="10" max="10" width="6.25390625" style="0" customWidth="1"/>
    <col min="11" max="11" width="7.50390625" style="0" customWidth="1"/>
  </cols>
  <sheetData>
    <row r="1" spans="1:11" s="2" customFormat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3.5">
      <c r="A2" s="3">
        <v>10</v>
      </c>
      <c r="B2" s="4">
        <v>1.02</v>
      </c>
      <c r="C2" s="5">
        <f>ROUNDUP(A2/2*2,0)*ROUNDUP(B2/0.34,0)+ROUNDUP(B2/0.34,0)*2*ROUNDUP(A2/2,0)</f>
        <v>60</v>
      </c>
      <c r="D2" s="5">
        <f>1*1.8*A2*0.8</f>
        <v>14.4</v>
      </c>
      <c r="E2" s="6">
        <v>0.06</v>
      </c>
      <c r="F2" s="6">
        <v>0.28</v>
      </c>
      <c r="G2" s="6">
        <v>0.25</v>
      </c>
      <c r="H2" s="5">
        <f>ROUND(C2*E2/4,1)</f>
        <v>0.9</v>
      </c>
      <c r="I2" s="5">
        <f>ROUND(D2*F2/4,1)</f>
        <v>1</v>
      </c>
      <c r="J2" s="5">
        <f>ROUND(A2*G2/4,1)</f>
        <v>0.6</v>
      </c>
      <c r="K2" s="7">
        <f>SUM(H2:J2)</f>
        <v>2.5</v>
      </c>
    </row>
    <row r="3" ht="13.5">
      <c r="B3" s="8" t="s">
        <v>11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2003-04-24T12:42:45Z</cp:lastPrinted>
  <dcterms:created xsi:type="dcterms:W3CDTF">1997-01-08T22:48:59Z</dcterms:created>
  <dcterms:modified xsi:type="dcterms:W3CDTF">2003-04-24T12:42:51Z</dcterms:modified>
  <cp:category/>
  <cp:version/>
  <cp:contentType/>
  <cp:contentStatus/>
</cp:coreProperties>
</file>