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650" yWindow="1890" windowWidth="20730" windowHeight="11760" tabRatio="823"/>
  </bookViews>
  <sheets>
    <sheet name="個票1" sheetId="19" r:id="rId1"/>
    <sheet name="計算用" sheetId="21" state="hidden" r:id="rId2"/>
  </sheets>
  <definedNames>
    <definedName name="_xlnm.Print_Area" localSheetId="0">個票1!$A$1:$AM$78</definedName>
  </definedNames>
  <calcPr calcId="145621"/>
</workbook>
</file>

<file path=xl/calcChain.xml><?xml version="1.0" encoding="utf-8"?>
<calcChain xmlns="http://schemas.openxmlformats.org/spreadsheetml/2006/main">
  <c r="X32" i="19" l="1"/>
  <c r="A59" i="21" l="1"/>
  <c r="A57" i="21"/>
  <c r="A56" i="21"/>
  <c r="H44" i="19" l="1"/>
  <c r="AI31" i="19" s="1"/>
  <c r="AI33" i="19" s="1"/>
  <c r="X65" i="19" l="1"/>
  <c r="X47" i="19"/>
  <c r="AI59" i="19"/>
  <c r="AX29" i="19"/>
  <c r="X66" i="19" l="1"/>
  <c r="H57" i="19" l="1"/>
  <c r="AI47" i="19" s="1"/>
  <c r="H77" i="19" l="1"/>
  <c r="AO29" i="19" l="1"/>
  <c r="AI28" i="19" l="1"/>
  <c r="AI64" i="19" l="1"/>
  <c r="AI66" i="19" l="1"/>
</calcChain>
</file>

<file path=xl/comments1.xml><?xml version="1.0" encoding="utf-8"?>
<comments xmlns="http://schemas.openxmlformats.org/spreadsheetml/2006/main">
  <authors>
    <author>kiku</author>
    <author>厚生労働省ネットワークシステム</author>
  </authors>
  <commentList>
    <comment ref="AV2" author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7" authorId="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40" authorId="1">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7" authorId="1">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sharedStrings.xml><?xml version="1.0" encoding="utf-8"?>
<sst xmlns="http://schemas.openxmlformats.org/spreadsheetml/2006/main" count="293" uniqueCount="190">
  <si>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</si>
  <si>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</si>
  <si>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</si>
  <si>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</si>
  <si>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</si>
  <si>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</si>
  <si>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</si>
  <si>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</si>
  <si>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合計</t>
    <rPh sb="0" eb="2">
      <t>ゴウケイ</t>
    </rPh>
    <phoneticPr fontId="4"/>
  </si>
  <si>
    <t>※本シートは絶対に編集しないこと。</t>
    <rPh sb="1" eb="2">
      <t>ホン</t>
    </rPh>
    <rPh sb="6" eb="8">
      <t>ゼッタイ</t>
    </rPh>
    <rPh sb="9" eb="11">
      <t>ヘンシュウ</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</si>
  <si>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</si>
  <si>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</si>
  <si>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</si>
  <si>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</si>
  <si>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</si>
  <si>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今回申請分④</t>
    <rPh sb="0" eb="2">
      <t>コンカイ</t>
    </rPh>
    <rPh sb="2" eb="5">
      <t>シンセイブン</t>
    </rPh>
    <phoneticPr fontId="4"/>
  </si>
  <si>
    <t>施設区分</t>
    <rPh sb="0" eb="2">
      <t>シセツ</t>
    </rPh>
    <rPh sb="2" eb="4">
      <t>クブン</t>
    </rPh>
    <phoneticPr fontId="4"/>
  </si>
  <si>
    <t>その他の施設</t>
    <rPh sb="2" eb="3">
      <t>タ</t>
    </rPh>
    <rPh sb="4" eb="6">
      <t>シセツ</t>
    </rPh>
    <phoneticPr fontId="4"/>
  </si>
  <si>
    <t>慰労金単価</t>
    <rPh sb="0" eb="3">
      <t>イロウキン</t>
    </rPh>
    <rPh sb="3" eb="5">
      <t>タンカ</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</si>
  <si>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</si>
  <si>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</si>
  <si>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</si>
  <si>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</si>
  <si>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</si>
  <si>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</si>
  <si>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</si>
  <si>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</si>
  <si>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</si>
  <si>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</si>
  <si>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</si>
  <si>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</si>
  <si>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</si>
  <si>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</si>
  <si>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</si>
  <si>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</si>
  <si>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</si>
  <si>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</si>
  <si>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</si>
  <si>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</si>
  <si>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</si>
  <si>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</si>
  <si>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</si>
  <si>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</si>
  <si>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</si>
  <si>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</si>
  <si>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</si>
  <si>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</si>
  <si>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</si>
  <si>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</si>
  <si>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</si>
  <si>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</si>
  <si>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</si>
  <si>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</si>
  <si>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</si>
  <si>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</si>
  <si>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</si>
  <si>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</si>
  <si>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</si>
  <si>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</si>
  <si>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</si>
  <si>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</si>
  <si>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</si>
  <si>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</si>
  <si>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</si>
  <si>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</si>
  <si>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</si>
  <si>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</si>
  <si>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</si>
  <si>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</si>
  <si>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</si>
  <si>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</si>
  <si>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</si>
  <si>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</si>
  <si>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</si>
  <si>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</si>
  <si>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</si>
  <si>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</si>
  <si>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</si>
  <si>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</si>
  <si>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</si>
  <si>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</si>
  <si>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</si>
  <si>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</si>
  <si>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</si>
  <si>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</si>
  <si>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</si>
  <si>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</si>
  <si>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</si>
  <si>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</si>
  <si>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</si>
  <si>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</si>
  <si>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</si>
  <si>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</si>
  <si>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</si>
  <si>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</si>
  <si>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</si>
  <si>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</si>
  <si>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</si>
  <si>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</si>
  <si>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</si>
  <si>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</si>
  <si>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</si>
  <si>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</si>
  <si>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</si>
  <si>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</si>
  <si>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</si>
  <si>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</si>
  <si>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</si>
  <si>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</si>
  <si>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</si>
  <si>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</si>
  <si>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</si>
  <si>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</si>
  <si>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</si>
  <si>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</si>
  <si>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</si>
  <si>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</si>
  <si>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</si>
  <si>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</si>
  <si>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</si>
  <si>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</si>
  <si>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</si>
  <si>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</si>
  <si>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</si>
  <si>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</si>
  <si>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</si>
  <si>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</si>
  <si>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</si>
  <si>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</si>
  <si>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</si>
  <si>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</si>
  <si>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</si>
  <si>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</si>
  <si>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</si>
  <si>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</si>
  <si>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</si>
  <si>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</si>
  <si>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</si>
  <si>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</si>
  <si>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</si>
  <si>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</si>
  <si>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</si>
  <si>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</si>
  <si>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</si>
  <si>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</si>
  <si>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</si>
  <si>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</si>
  <si>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</si>
  <si>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</si>
  <si>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</si>
  <si>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</si>
  <si>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</si>
  <si>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</si>
  <si>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</si>
  <si>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</si>
  <si>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原材料費</t>
    <rPh sb="0" eb="4">
      <t>ゲンザイリョウヒ</t>
    </rPh>
    <phoneticPr fontId="4"/>
  </si>
  <si>
    <t>需用費</t>
    <rPh sb="0" eb="3">
      <t>ジュヨウヒ</t>
    </rPh>
    <phoneticPr fontId="4"/>
  </si>
  <si>
    <t>/施設</t>
    <rPh sb="1" eb="3">
      <t>シセツ</t>
    </rPh>
    <phoneticPr fontId="2"/>
  </si>
  <si>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</si>
  <si>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</si>
  <si>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</si>
  <si>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</si>
  <si>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</si>
  <si>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</si>
  <si>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</si>
  <si>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</si>
  <si>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</si>
  <si>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</si>
  <si>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</si>
  <si>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</si>
  <si>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</si>
  <si>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</si>
  <si>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</si>
  <si>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</si>
  <si>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</si>
  <si>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ゆうちょ銀行</t>
    <rPh sb="4" eb="6">
      <t>ギンコウ</t>
    </rPh>
    <phoneticPr fontId="4"/>
  </si>
  <si>
    <t>ゆうちょ銀行を選択された場合は、貯金通帳の見開き左上またはキャッシュカードに記載された記号・番号をお書きください。</t>
    <phoneticPr fontId="4"/>
  </si>
  <si>
    <t>受取口座情報</t>
    <rPh sb="0" eb="1">
      <t>ウ</t>
    </rPh>
    <rPh sb="1" eb="2">
      <t>ト</t>
    </rPh>
    <rPh sb="2" eb="4">
      <t>コウザ</t>
    </rPh>
    <rPh sb="4" eb="6">
      <t>ジョウホウ</t>
    </rPh>
    <phoneticPr fontId="4"/>
  </si>
  <si>
    <r>
      <t xml:space="preserve">通帳記号
</t>
    </r>
    <r>
      <rPr>
        <sz val="8"/>
        <rFont val="ＭＳ Ｐ明朝"/>
        <family val="1"/>
        <charset val="128"/>
      </rPr>
      <t>（６桁目がある場合は、※欄に御記入ください。）</t>
    </r>
    <phoneticPr fontId="4"/>
  </si>
  <si>
    <t>普通</t>
  </si>
  <si>
    <t>基幹相談支援</t>
    <phoneticPr fontId="4"/>
  </si>
  <si>
    <t>盲ろう者向け通訳・介助員派遣事業</t>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</si>
  <si>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</si>
  <si>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</si>
  <si>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</si>
  <si>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</si>
  <si>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</si>
  <si>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</si>
  <si>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</si>
  <si>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新型コロナウイルス感染症緊急包括支援事業（障害分）助成金に関する事業実施計画書</t>
    <rPh sb="18" eb="20">
      <t>ジギョウ</t>
    </rPh>
    <rPh sb="21" eb="23">
      <t>ショウガイ</t>
    </rPh>
    <rPh sb="25" eb="28">
      <t>ジョセイキン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</si>
</sst>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quot;&quot;"/>
  </numFmts>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6"/>
      <color indexed="81"/>
      <name val="MS P 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91">
    <xf numFmtId="0" fontId="0" fillId="0" borderId="0" xfId="0">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15" fillId="0" borderId="0" xfId="0" applyFont="1">
      <alignment vertical="center"/>
    </xf>
    <xf numFmtId="0" fontId="9" fillId="3" borderId="8" xfId="0" applyFont="1" applyFill="1" applyBorder="1">
      <alignment vertical="center"/>
    </xf>
    <xf numFmtId="0" fontId="0" fillId="5" borderId="0" xfId="0" applyFill="1">
      <alignment vertical="center"/>
    </xf>
    <xf numFmtId="0" fontId="4" fillId="0" borderId="0" xfId="0" applyFont="1">
      <alignment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9" xfId="0" applyFont="1" applyFill="1" applyBorder="1" applyAlignment="1">
      <alignment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10"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6" xfId="0" applyNumberFormat="1" applyFont="1" applyFill="1" applyBorder="1" applyAlignment="1">
      <alignment vertical="center"/>
    </xf>
    <xf numFmtId="49" fontId="12" fillId="6" borderId="17" xfId="0" applyNumberFormat="1" applyFont="1" applyFill="1" applyBorder="1" applyAlignment="1">
      <alignment vertical="center" wrapText="1"/>
    </xf>
    <xf numFmtId="0" fontId="10" fillId="6" borderId="17" xfId="0" applyFont="1" applyFill="1" applyBorder="1" applyAlignment="1">
      <alignment vertical="center" shrinkToFit="1"/>
    </xf>
    <xf numFmtId="0" fontId="10" fillId="6" borderId="18" xfId="0" applyFont="1" applyFill="1" applyBorder="1" applyAlignment="1">
      <alignment vertical="center" shrinkToFit="1"/>
    </xf>
    <xf numFmtId="49" fontId="12" fillId="6" borderId="17" xfId="0" applyNumberFormat="1" applyFont="1" applyFill="1" applyBorder="1" applyAlignment="1">
      <alignment vertical="center"/>
    </xf>
    <xf numFmtId="49" fontId="12" fillId="6" borderId="18" xfId="0" applyNumberFormat="1" applyFont="1" applyFill="1" applyBorder="1" applyAlignment="1">
      <alignment vertical="center"/>
    </xf>
    <xf numFmtId="49" fontId="12" fillId="6" borderId="29" xfId="0" applyNumberFormat="1" applyFont="1" applyFill="1" applyBorder="1" applyAlignment="1">
      <alignment vertical="center"/>
    </xf>
    <xf numFmtId="49" fontId="12" fillId="6" borderId="30" xfId="0" applyNumberFormat="1" applyFont="1" applyFill="1" applyBorder="1" applyAlignment="1">
      <alignment vertical="center" wrapText="1"/>
    </xf>
    <xf numFmtId="0" fontId="10" fillId="6" borderId="30" xfId="0" applyFont="1" applyFill="1" applyBorder="1" applyAlignment="1">
      <alignment vertical="center" shrinkToFit="1"/>
    </xf>
    <xf numFmtId="0" fontId="10" fillId="6" borderId="31"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9" fillId="6"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2"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28" xfId="0" applyFont="1" applyFill="1" applyBorder="1" applyAlignment="1">
      <alignment horizontal="center" vertical="center"/>
    </xf>
    <xf numFmtId="0" fontId="9" fillId="2" borderId="24" xfId="0" applyFont="1" applyFill="1" applyBorder="1">
      <alignment vertical="center"/>
    </xf>
    <xf numFmtId="0" fontId="9" fillId="2" borderId="28" xfId="0" applyFont="1" applyFill="1" applyBorder="1" applyAlignment="1">
      <alignment vertical="center"/>
    </xf>
    <xf numFmtId="0" fontId="9" fillId="2" borderId="12" xfId="0" applyFont="1" applyFill="1" applyBorder="1" applyAlignment="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wrapText="1"/>
    </xf>
    <xf numFmtId="0" fontId="10" fillId="6" borderId="20" xfId="0" applyFont="1" applyFill="1" applyBorder="1" applyAlignment="1">
      <alignment vertical="center" shrinkToFit="1"/>
    </xf>
    <xf numFmtId="0" fontId="10" fillId="6" borderId="21" xfId="0" applyFont="1" applyFill="1" applyBorder="1" applyAlignment="1">
      <alignment vertical="center" shrinkToFit="1"/>
    </xf>
    <xf numFmtId="0" fontId="13" fillId="6" borderId="8" xfId="0" applyFont="1" applyFill="1" applyBorder="1" applyAlignment="1">
      <alignment vertical="center"/>
    </xf>
    <xf numFmtId="0" fontId="12" fillId="0" borderId="0" xfId="0" applyFont="1" applyFill="1" applyBorder="1" applyAlignment="1">
      <alignment vertical="center"/>
    </xf>
    <xf numFmtId="0" fontId="12" fillId="6" borderId="0" xfId="0" applyFont="1" applyFill="1" applyBorder="1" applyAlignment="1">
      <alignment vertical="center"/>
    </xf>
    <xf numFmtId="0" fontId="16" fillId="6" borderId="0" xfId="0" applyFont="1" applyFill="1" applyBorder="1" applyAlignment="1">
      <alignment vertical="center"/>
    </xf>
    <xf numFmtId="0" fontId="7" fillId="6" borderId="0" xfId="0" applyFont="1" applyFill="1" applyBorder="1" applyAlignment="1">
      <alignment vertical="center"/>
    </xf>
    <xf numFmtId="0" fontId="8" fillId="6" borderId="32"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49" fontId="17" fillId="6" borderId="16" xfId="0" applyNumberFormat="1" applyFont="1" applyFill="1" applyBorder="1" applyAlignment="1">
      <alignment vertical="center"/>
    </xf>
    <xf numFmtId="0" fontId="0" fillId="0" borderId="0" xfId="0" applyFont="1">
      <alignment vertical="center"/>
    </xf>
    <xf numFmtId="0" fontId="14" fillId="0" borderId="16" xfId="0" applyFont="1" applyBorder="1">
      <alignment vertical="center"/>
    </xf>
    <xf numFmtId="0" fontId="0" fillId="0" borderId="0" xfId="0" applyFont="1" applyFill="1">
      <alignment vertical="center"/>
    </xf>
    <xf numFmtId="0" fontId="9" fillId="6" borderId="35" xfId="0" applyFont="1" applyFill="1" applyBorder="1" applyAlignment="1">
      <alignment horizontal="left" vertical="center"/>
    </xf>
    <xf numFmtId="0" fontId="9" fillId="6" borderId="34" xfId="0" applyFont="1" applyFill="1" applyBorder="1" applyAlignment="1">
      <alignment horizontal="left" vertical="center"/>
    </xf>
    <xf numFmtId="0" fontId="12" fillId="6" borderId="0" xfId="0" applyFont="1" applyFill="1" applyBorder="1" applyAlignment="1">
      <alignment horizontal="left" vertical="center"/>
    </xf>
    <xf numFmtId="0" fontId="14" fillId="0" borderId="0" xfId="0" applyFont="1" applyBorder="1">
      <alignmen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177" fontId="12" fillId="3" borderId="17" xfId="4" applyNumberFormat="1" applyFont="1" applyFill="1" applyBorder="1" applyAlignment="1">
      <alignment vertical="center" shrinkToFit="1"/>
    </xf>
    <xf numFmtId="0" fontId="10" fillId="3" borderId="16" xfId="0" applyFont="1" applyFill="1" applyBorder="1" applyAlignment="1">
      <alignment vertical="center" shrinkToFit="1"/>
    </xf>
    <xf numFmtId="0" fontId="10" fillId="3" borderId="17" xfId="0" applyFont="1" applyFill="1" applyBorder="1" applyAlignment="1">
      <alignment vertical="center" shrinkToFit="1"/>
    </xf>
    <xf numFmtId="0" fontId="10" fillId="3" borderId="18" xfId="0" applyFont="1" applyFill="1" applyBorder="1" applyAlignment="1">
      <alignment vertical="center" shrinkToFi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77" fontId="12" fillId="3" borderId="30" xfId="4" applyNumberFormat="1"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2"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1"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12" xfId="0" applyNumberFormat="1" applyFont="1" applyFill="1" applyBorder="1" applyAlignment="1">
      <alignment vertical="center"/>
    </xf>
    <xf numFmtId="0" fontId="12" fillId="3" borderId="11" xfId="0" applyFont="1" applyFill="1" applyBorder="1" applyAlignment="1">
      <alignment vertical="center" shrinkToFit="1"/>
    </xf>
    <xf numFmtId="0" fontId="12" fillId="3" borderId="8" xfId="0" applyFont="1" applyFill="1" applyBorder="1" applyAlignment="1">
      <alignment vertical="center" shrinkToFit="1"/>
    </xf>
    <xf numFmtId="0" fontId="12" fillId="3" borderId="12" xfId="0" applyFont="1" applyFill="1" applyBorder="1" applyAlignment="1">
      <alignment vertical="center" shrinkToFit="1"/>
    </xf>
    <xf numFmtId="49" fontId="6" fillId="3" borderId="11"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177" fontId="12" fillId="3" borderId="13" xfId="4" applyNumberFormat="1" applyFont="1" applyFill="1" applyBorder="1" applyAlignment="1">
      <alignment vertical="center" shrinkToFit="1"/>
    </xf>
    <xf numFmtId="0" fontId="10" fillId="0" borderId="0" xfId="0" applyFont="1" applyFill="1" applyBorder="1" applyAlignment="1">
      <alignment horizontal="center" vertical="center"/>
    </xf>
    <xf numFmtId="0" fontId="12" fillId="6" borderId="23" xfId="0" applyFont="1" applyFill="1" applyBorder="1" applyAlignment="1">
      <alignment horizontal="center" vertical="center"/>
    </xf>
    <xf numFmtId="0" fontId="12" fillId="6" borderId="26"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178" fontId="12" fillId="0" borderId="25" xfId="0" applyNumberFormat="1" applyFont="1" applyFill="1" applyBorder="1" applyAlignment="1">
      <alignment vertical="center" shrinkToFit="1"/>
    </xf>
    <xf numFmtId="178" fontId="12" fillId="0" borderId="23" xfId="0" applyNumberFormat="1" applyFont="1" applyFill="1" applyBorder="1" applyAlignment="1">
      <alignment vertical="center" shrinkToFi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textRotation="255"/>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6" borderId="8" xfId="0" applyFont="1" applyFill="1" applyBorder="1" applyAlignment="1">
      <alignment horizontal="center" vertical="center"/>
    </xf>
    <xf numFmtId="0" fontId="12" fillId="6" borderId="12"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176" fontId="12" fillId="6" borderId="2" xfId="0" applyNumberFormat="1" applyFont="1" applyFill="1" applyBorder="1" applyAlignment="1" applyProtection="1">
      <alignment vertical="center"/>
      <protection locked="0"/>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2" fillId="6" borderId="9"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10" xfId="0" applyFont="1" applyFill="1" applyBorder="1" applyAlignment="1">
      <alignment vertical="center"/>
    </xf>
    <xf numFmtId="0" fontId="12" fillId="2" borderId="4" xfId="0" applyFont="1" applyFill="1" applyBorder="1" applyAlignment="1">
      <alignment horizontal="center" vertical="center" textRotation="255"/>
    </xf>
    <xf numFmtId="0" fontId="12" fillId="6" borderId="27" xfId="0" applyFont="1" applyFill="1" applyBorder="1" applyAlignment="1">
      <alignment horizontal="center" vertical="center"/>
    </xf>
    <xf numFmtId="178" fontId="12" fillId="6" borderId="25" xfId="0" quotePrefix="1" applyNumberFormat="1" applyFont="1" applyFill="1" applyBorder="1" applyAlignment="1">
      <alignment vertical="center" shrinkToFit="1"/>
    </xf>
    <xf numFmtId="178" fontId="12" fillId="6" borderId="23" xfId="0" applyNumberFormat="1"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5" xfId="0" applyNumberFormat="1" applyFont="1" applyFill="1" applyBorder="1" applyAlignment="1">
      <alignment vertical="center" shrinkToFit="1"/>
    </xf>
    <xf numFmtId="178" fontId="12" fillId="3" borderId="23" xfId="0" applyNumberFormat="1" applyFont="1" applyFill="1" applyBorder="1" applyAlignment="1">
      <alignment vertical="center" shrinkToFit="1"/>
    </xf>
    <xf numFmtId="0" fontId="10" fillId="3" borderId="19"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9" fillId="6" borderId="3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35"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38" xfId="0" applyFont="1" applyFill="1" applyBorder="1" applyAlignment="1">
      <alignment vertical="center" wrapText="1"/>
    </xf>
    <xf numFmtId="0" fontId="13" fillId="0" borderId="11" xfId="0" applyFont="1" applyFill="1" applyBorder="1" applyAlignment="1">
      <alignment vertical="center" wrapText="1"/>
    </xf>
    <xf numFmtId="0" fontId="13" fillId="0" borderId="8" xfId="0" applyFont="1" applyFill="1" applyBorder="1" applyAlignment="1">
      <alignment vertical="center" wrapText="1"/>
    </xf>
    <xf numFmtId="0" fontId="13" fillId="0" borderId="39" xfId="0" applyFont="1" applyFill="1" applyBorder="1" applyAlignment="1">
      <alignment vertical="center" wrapText="1"/>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11" xfId="0" applyFont="1" applyFill="1" applyBorder="1" applyAlignment="1">
      <alignment vertical="center"/>
    </xf>
    <xf numFmtId="0" fontId="9" fillId="6" borderId="8" xfId="0" applyFont="1" applyFill="1" applyBorder="1" applyAlignment="1">
      <alignment vertical="center"/>
    </xf>
    <xf numFmtId="0" fontId="9" fillId="6" borderId="4"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36"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a:xfrm>
              <a:off x="0" y="0"/>
              <a:ext cx="0" cy="0"/>
            </a:xfrm>
            <a:prstGeom prst="rect">
              <a:avLst/>
            </a:prstGeom>
          </xdr:spPr>
        </xdr:sp>
        <xdr:clientData/>
      </xdr:twoCellAnchor>
    </mc:Choice>
    <mc:Fallback/>
  </mc:AlternateContent>
  <xdr:twoCellAnchor>
    <xdr:from>
      <xdr:col>52</xdr:col>
      <xdr:colOff>74542</xdr:colOff>
      <xdr:row>28</xdr:row>
      <xdr:rowOff>215348</xdr:rowOff>
    </xdr:from>
    <xdr:to>
      <xdr:col>54</xdr:col>
      <xdr:colOff>161013</xdr:colOff>
      <xdr:row>30</xdr:row>
      <xdr:rowOff>142519</xdr:rowOff>
    </xdr:to>
    <xdr:sp macro="" textlink="">
      <xdr:nvSpPr>
        <xdr:cNvPr id="7" name="テキスト ボックス 6">
          <a:extLst>
            <a:ext uri="{FF2B5EF4-FFF2-40B4-BE49-F238E27FC236}">
              <a16:creationId xmlns="" xmlns:a16="http://schemas.microsoft.com/office/drawing/2014/main" id="{00000000-0008-0000-0000-00000E000000}"/>
            </a:ext>
          </a:extLst>
        </xdr:cNvPr>
        <xdr:cNvSpPr txBox="1"/>
      </xdr:nvSpPr>
      <xdr:spPr>
        <a:xfrm>
          <a:off x="8100390" y="3246783"/>
          <a:ext cx="434340" cy="2750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75</xdr:col>
      <xdr:colOff>57978</xdr:colOff>
      <xdr:row>0</xdr:row>
      <xdr:rowOff>74544</xdr:rowOff>
    </xdr:from>
    <xdr:to>
      <xdr:col>104</xdr:col>
      <xdr:colOff>130451</xdr:colOff>
      <xdr:row>35</xdr:row>
      <xdr:rowOff>118856</xdr:rowOff>
    </xdr:to>
    <xdr:sp macro="" textlink="">
      <xdr:nvSpPr>
        <xdr:cNvPr id="8" name="正方形/長方形 7"/>
        <xdr:cNvSpPr/>
      </xdr:nvSpPr>
      <xdr:spPr>
        <a:xfrm>
          <a:off x="12606130" y="74544"/>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47</xdr:col>
      <xdr:colOff>140804</xdr:colOff>
      <xdr:row>17</xdr:row>
      <xdr:rowOff>173935</xdr:rowOff>
    </xdr:from>
    <xdr:to>
      <xdr:col>70</xdr:col>
      <xdr:colOff>149225</xdr:colOff>
      <xdr:row>22</xdr:row>
      <xdr:rowOff>82523</xdr:rowOff>
    </xdr:to>
    <xdr:sp macro="" textlink="">
      <xdr:nvSpPr>
        <xdr:cNvPr id="9" name="正方形/長方形 8"/>
        <xdr:cNvSpPr/>
      </xdr:nvSpPr>
      <xdr:spPr>
        <a:xfrm>
          <a:off x="7296978" y="2998305"/>
          <a:ext cx="4530725" cy="852805"/>
        </a:xfrm>
        <a:prstGeom prst="rect">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0170" indent="-90170" algn="just">
            <a:lnSpc>
              <a:spcPts val="1200"/>
            </a:lnSpc>
            <a:spcAft>
              <a:spcPts val="0"/>
            </a:spcAft>
          </a:pPr>
          <a:r>
            <a:rPr lang="ja-JP" sz="1000" kern="100">
              <a:solidFill>
                <a:srgbClr val="000000"/>
              </a:solidFill>
              <a:effectLst/>
              <a:ea typeface="メイリオ"/>
              <a:cs typeface="Times New Roman"/>
            </a:rPr>
            <a:t>提供サービスの選択について、</a:t>
          </a:r>
          <a:endParaRPr lang="ja-JP" sz="1050" kern="100">
            <a:effectLst/>
            <a:ea typeface="游明朝"/>
            <a:cs typeface="Times New Roman"/>
          </a:endParaRPr>
        </a:p>
        <a:p>
          <a:pPr marL="90170" indent="-90170" algn="just">
            <a:lnSpc>
              <a:spcPts val="1200"/>
            </a:lnSpc>
            <a:spcAft>
              <a:spcPts val="0"/>
            </a:spcAft>
          </a:pPr>
          <a:r>
            <a:rPr lang="ja-JP" sz="1000" kern="100">
              <a:solidFill>
                <a:srgbClr val="000000"/>
              </a:solidFill>
              <a:effectLst/>
              <a:ea typeface="メイリオ"/>
              <a:cs typeface="Times New Roman"/>
            </a:rPr>
            <a:t>多機能型事業所　→　複数サービスの指定を受けている場合は、該当するいずれかのサービスを選択してください</a:t>
          </a:r>
          <a:endParaRPr lang="ja-JP" sz="1050" kern="100">
            <a:effectLst/>
            <a:ea typeface="游明朝"/>
            <a:cs typeface="Times New Roman"/>
          </a:endParaRPr>
        </a:p>
        <a:p>
          <a:pPr marL="90170" indent="-90170" algn="just">
            <a:lnSpc>
              <a:spcPts val="1200"/>
            </a:lnSpc>
            <a:spcAft>
              <a:spcPts val="0"/>
            </a:spcAft>
          </a:pPr>
          <a:r>
            <a:rPr lang="ja-JP" sz="1000" kern="100">
              <a:solidFill>
                <a:srgbClr val="000000"/>
              </a:solidFill>
              <a:effectLst/>
              <a:ea typeface="メイリオ"/>
              <a:cs typeface="Times New Roman"/>
            </a:rPr>
            <a:t>多機能型でない事業所　→　複数サービスの指定を受けている場合は、サービスごとに本様式を作成してください。</a:t>
          </a:r>
          <a:endParaRPr lang="ja-JP" sz="1050" kern="100">
            <a:effectLst/>
            <a:ea typeface="游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9"/>
  <sheetViews>
    <sheetView showGridLines="0" tabSelected="1" view="pageBreakPreview" zoomScale="115" zoomScaleNormal="100" zoomScaleSheetLayoutView="115" workbookViewId="0">
      <selection activeCell="L10" sqref="L10:Y10"/>
    </sheetView>
  </sheetViews>
  <sheetFormatPr defaultColWidth="2.25" defaultRowHeight="13.5"/>
  <cols>
    <col min="1" max="1" width="2.25" style="1" customWidth="1"/>
    <col min="2" max="7" width="2.25" style="1"/>
    <col min="8" max="19" width="2.5" style="1" bestFit="1" customWidth="1"/>
    <col min="20" max="40" width="2.25" style="1"/>
    <col min="41" max="47" width="2.25" style="1" hidden="1" customWidth="1"/>
    <col min="48" max="57" width="2.25" style="1"/>
    <col min="58" max="58" width="9.125" style="1" bestFit="1" customWidth="1"/>
    <col min="59" max="16384" width="2.25" style="1"/>
  </cols>
  <sheetData>
    <row r="1" spans="1:48">
      <c r="A1" s="1" t="s">
        <v>111</v>
      </c>
    </row>
    <row r="2" spans="1:48" ht="7.5" customHeight="1"/>
    <row r="3" spans="1:48">
      <c r="A3" s="143" t="s">
        <v>189</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5"/>
    </row>
    <row r="4" spans="1:48" ht="9"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5" spans="1:48">
      <c r="A5" s="146" t="s">
        <v>34</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8"/>
    </row>
    <row r="6" spans="1:48" ht="4.5" customHeight="1">
      <c r="A6" s="28"/>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30"/>
    </row>
    <row r="7" spans="1:48" ht="17.25" customHeight="1">
      <c r="A7" s="119" t="s">
        <v>10</v>
      </c>
      <c r="B7" s="120"/>
      <c r="C7" s="120"/>
      <c r="D7" s="120"/>
      <c r="E7" s="120"/>
      <c r="F7" s="120"/>
      <c r="G7" s="121"/>
      <c r="H7" s="170"/>
      <c r="I7" s="171"/>
      <c r="J7" s="171"/>
      <c r="K7" s="171"/>
      <c r="L7" s="171"/>
      <c r="M7" s="171"/>
      <c r="N7" s="172"/>
      <c r="O7" s="119" t="s">
        <v>35</v>
      </c>
      <c r="P7" s="120"/>
      <c r="Q7" s="120"/>
      <c r="R7" s="120"/>
      <c r="S7" s="121"/>
      <c r="T7" s="173"/>
      <c r="U7" s="174"/>
      <c r="V7" s="174"/>
      <c r="W7" s="174"/>
      <c r="X7" s="174"/>
      <c r="Y7" s="174"/>
      <c r="Z7" s="174"/>
      <c r="AA7" s="174"/>
      <c r="AB7" s="174"/>
      <c r="AC7" s="174"/>
      <c r="AD7" s="174"/>
      <c r="AE7" s="174"/>
      <c r="AF7" s="174"/>
      <c r="AG7" s="174"/>
      <c r="AH7" s="174"/>
      <c r="AI7" s="174"/>
      <c r="AJ7" s="174"/>
      <c r="AK7" s="174"/>
      <c r="AL7" s="174"/>
      <c r="AM7" s="175"/>
    </row>
    <row r="8" spans="1:48">
      <c r="A8" s="149" t="s">
        <v>36</v>
      </c>
      <c r="B8" s="150"/>
      <c r="C8" s="151"/>
      <c r="D8" s="119" t="s">
        <v>37</v>
      </c>
      <c r="E8" s="120"/>
      <c r="F8" s="120"/>
      <c r="G8" s="121"/>
      <c r="H8" s="15" t="s">
        <v>38</v>
      </c>
      <c r="I8" s="15"/>
      <c r="J8" s="15"/>
      <c r="K8" s="15"/>
      <c r="L8" s="15"/>
      <c r="M8" s="15"/>
      <c r="N8" s="15"/>
      <c r="O8" s="15"/>
      <c r="P8" s="15"/>
      <c r="Q8" s="15"/>
      <c r="R8" s="15"/>
      <c r="S8" s="16"/>
      <c r="T8" s="149" t="s">
        <v>39</v>
      </c>
      <c r="U8" s="150"/>
      <c r="V8" s="151"/>
      <c r="W8" s="119" t="s">
        <v>40</v>
      </c>
      <c r="X8" s="120"/>
      <c r="Y8" s="120"/>
      <c r="Z8" s="120"/>
      <c r="AA8" s="120"/>
      <c r="AB8" s="120"/>
      <c r="AC8" s="120"/>
      <c r="AD8" s="120"/>
      <c r="AE8" s="120"/>
      <c r="AF8" s="121"/>
      <c r="AG8" s="158" t="s">
        <v>41</v>
      </c>
      <c r="AH8" s="159"/>
      <c r="AI8" s="159"/>
      <c r="AJ8" s="159"/>
      <c r="AK8" s="159"/>
      <c r="AL8" s="159"/>
      <c r="AM8" s="160"/>
    </row>
    <row r="9" spans="1:48" ht="17.25" customHeight="1">
      <c r="A9" s="152"/>
      <c r="B9" s="153"/>
      <c r="C9" s="154"/>
      <c r="D9" s="155"/>
      <c r="E9" s="156"/>
      <c r="F9" s="156"/>
      <c r="G9" s="157"/>
      <c r="H9" s="161"/>
      <c r="I9" s="162"/>
      <c r="J9" s="162"/>
      <c r="K9" s="162"/>
      <c r="L9" s="162"/>
      <c r="M9" s="162"/>
      <c r="N9" s="162"/>
      <c r="O9" s="162"/>
      <c r="P9" s="162"/>
      <c r="Q9" s="162"/>
      <c r="R9" s="162"/>
      <c r="S9" s="163"/>
      <c r="T9" s="152"/>
      <c r="U9" s="153"/>
      <c r="V9" s="154"/>
      <c r="W9" s="164"/>
      <c r="X9" s="165"/>
      <c r="Y9" s="165"/>
      <c r="Z9" s="165"/>
      <c r="AA9" s="165"/>
      <c r="AB9" s="165"/>
      <c r="AC9" s="165"/>
      <c r="AD9" s="165"/>
      <c r="AE9" s="165"/>
      <c r="AF9" s="166"/>
      <c r="AG9" s="167"/>
      <c r="AH9" s="168"/>
      <c r="AI9" s="168"/>
      <c r="AJ9" s="168"/>
      <c r="AK9" s="168"/>
      <c r="AL9" s="168"/>
      <c r="AM9" s="169"/>
    </row>
    <row r="10" spans="1:48" s="2" customFormat="1" ht="20.25" customHeight="1">
      <c r="A10" s="19" t="s">
        <v>101</v>
      </c>
      <c r="B10" s="17"/>
      <c r="C10" s="20"/>
      <c r="D10" s="20"/>
      <c r="E10" s="18"/>
      <c r="F10" s="18"/>
      <c r="G10" s="18"/>
      <c r="H10" s="18"/>
      <c r="I10" s="18"/>
      <c r="J10" s="18"/>
      <c r="K10" s="21"/>
      <c r="L10" s="200"/>
      <c r="M10" s="201"/>
      <c r="N10" s="201"/>
      <c r="O10" s="201"/>
      <c r="P10" s="201"/>
      <c r="Q10" s="201"/>
      <c r="R10" s="201"/>
      <c r="S10" s="201"/>
      <c r="T10" s="201"/>
      <c r="U10" s="201"/>
      <c r="V10" s="201"/>
      <c r="W10" s="201"/>
      <c r="X10" s="201"/>
      <c r="Y10" s="202"/>
      <c r="Z10" s="195" t="s">
        <v>25</v>
      </c>
      <c r="AA10" s="196"/>
      <c r="AB10" s="197"/>
      <c r="AC10" s="174"/>
      <c r="AD10" s="174"/>
      <c r="AE10" s="198" t="s">
        <v>7</v>
      </c>
      <c r="AF10" s="199"/>
      <c r="AG10" s="192" t="s">
        <v>106</v>
      </c>
      <c r="AH10" s="193"/>
      <c r="AI10" s="194"/>
      <c r="AJ10" s="174"/>
      <c r="AK10" s="174"/>
      <c r="AL10" s="198" t="s">
        <v>7</v>
      </c>
      <c r="AM10" s="199"/>
      <c r="AP10" s="182"/>
      <c r="AQ10" s="182"/>
      <c r="AR10" s="182"/>
      <c r="AS10" s="182"/>
      <c r="AT10" s="182"/>
      <c r="AU10" s="182"/>
    </row>
    <row r="11" spans="1:48" s="2" customFormat="1" ht="18" customHeight="1">
      <c r="A11" s="203" t="s">
        <v>0</v>
      </c>
      <c r="B11" s="204"/>
      <c r="C11" s="204"/>
      <c r="D11" s="204"/>
      <c r="E11" s="204"/>
      <c r="F11" s="204"/>
      <c r="G11" s="204"/>
      <c r="H11" s="205"/>
      <c r="I11" s="8"/>
      <c r="J11" s="31" t="s">
        <v>112</v>
      </c>
      <c r="K11" s="32"/>
      <c r="L11" s="33"/>
      <c r="M11" s="33"/>
      <c r="N11" s="33"/>
      <c r="O11" s="33"/>
      <c r="P11" s="33"/>
      <c r="Q11" s="33"/>
      <c r="R11" s="33"/>
      <c r="S11" s="33"/>
      <c r="T11" s="33"/>
      <c r="U11" s="33"/>
      <c r="V11" s="33"/>
      <c r="W11" s="33"/>
      <c r="X11" s="33"/>
      <c r="Y11" s="8"/>
      <c r="Z11" s="31" t="s">
        <v>113</v>
      </c>
      <c r="AA11" s="32"/>
      <c r="AB11" s="33"/>
      <c r="AC11" s="33"/>
      <c r="AD11" s="33"/>
      <c r="AE11" s="33"/>
      <c r="AF11" s="33"/>
      <c r="AG11" s="33"/>
      <c r="AH11" s="33"/>
      <c r="AI11" s="33"/>
      <c r="AJ11" s="33"/>
      <c r="AK11" s="33"/>
      <c r="AL11" s="33"/>
      <c r="AM11" s="37"/>
    </row>
    <row r="12" spans="1:48" s="2" customFormat="1" ht="18" customHeight="1">
      <c r="A12" s="206"/>
      <c r="B12" s="207"/>
      <c r="C12" s="207"/>
      <c r="D12" s="207"/>
      <c r="E12" s="207"/>
      <c r="F12" s="207"/>
      <c r="G12" s="207"/>
      <c r="H12" s="208"/>
      <c r="I12" s="10"/>
      <c r="J12" s="34" t="s">
        <v>31</v>
      </c>
      <c r="K12" s="35"/>
      <c r="L12" s="36"/>
      <c r="M12" s="36"/>
      <c r="N12" s="36"/>
      <c r="O12" s="36"/>
      <c r="P12" s="36"/>
      <c r="Q12" s="36"/>
      <c r="R12" s="36"/>
      <c r="S12" s="36"/>
      <c r="T12" s="36"/>
      <c r="U12" s="35"/>
      <c r="V12" s="36"/>
      <c r="W12" s="36"/>
      <c r="X12" s="36"/>
      <c r="Y12" s="7"/>
      <c r="Z12" s="38" t="s">
        <v>30</v>
      </c>
      <c r="AA12" s="35"/>
      <c r="AB12" s="36"/>
      <c r="AC12" s="36"/>
      <c r="AD12" s="36"/>
      <c r="AE12" s="36"/>
      <c r="AF12" s="36"/>
      <c r="AG12" s="36"/>
      <c r="AH12" s="36"/>
      <c r="AI12" s="36"/>
      <c r="AJ12" s="36"/>
      <c r="AK12" s="36"/>
      <c r="AL12" s="36"/>
      <c r="AM12" s="39"/>
    </row>
    <row r="13" spans="1:48" s="2" customFormat="1" ht="9" customHeight="1">
      <c r="A13" s="40"/>
      <c r="B13" s="41"/>
      <c r="C13" s="41"/>
      <c r="D13" s="41"/>
      <c r="E13" s="41"/>
      <c r="F13" s="41"/>
      <c r="G13" s="41"/>
      <c r="H13" s="41"/>
      <c r="I13" s="42"/>
      <c r="J13" s="43"/>
      <c r="K13" s="42"/>
      <c r="L13" s="44"/>
      <c r="M13" s="44"/>
      <c r="N13" s="44"/>
      <c r="O13" s="44"/>
      <c r="P13" s="44"/>
      <c r="Q13" s="44"/>
      <c r="R13" s="44"/>
      <c r="S13" s="44"/>
      <c r="T13" s="44"/>
      <c r="U13" s="45"/>
      <c r="V13" s="44"/>
      <c r="W13" s="44"/>
      <c r="X13" s="44"/>
      <c r="Y13" s="34"/>
      <c r="Z13" s="38"/>
      <c r="AA13" s="35"/>
      <c r="AB13" s="36"/>
      <c r="AC13" s="36"/>
      <c r="AD13" s="36"/>
      <c r="AE13" s="36"/>
      <c r="AF13" s="36"/>
      <c r="AG13" s="36"/>
      <c r="AH13" s="36"/>
      <c r="AI13" s="36"/>
      <c r="AJ13" s="36"/>
      <c r="AK13" s="36"/>
      <c r="AL13" s="44"/>
      <c r="AM13" s="46"/>
    </row>
    <row r="14" spans="1:48" s="2" customFormat="1" ht="12" hidden="1">
      <c r="A14" s="146" t="s">
        <v>177</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8"/>
    </row>
    <row r="15" spans="1:48" s="2" customFormat="1" ht="4.5" hidden="1" customHeight="1">
      <c r="A15" s="47"/>
      <c r="B15" s="47"/>
      <c r="C15" s="47"/>
      <c r="D15" s="47"/>
      <c r="E15" s="47"/>
      <c r="F15" s="47"/>
      <c r="G15" s="47"/>
      <c r="H15" s="47"/>
      <c r="I15" s="43"/>
      <c r="J15" s="48"/>
      <c r="K15" s="42"/>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row>
    <row r="16" spans="1:48" s="2" customFormat="1" ht="21.75" hidden="1" customHeight="1">
      <c r="A16" s="257" t="s">
        <v>171</v>
      </c>
      <c r="B16" s="258"/>
      <c r="C16" s="258"/>
      <c r="D16" s="258"/>
      <c r="E16" s="258"/>
      <c r="F16" s="258"/>
      <c r="G16" s="258"/>
      <c r="H16" s="259"/>
      <c r="I16" s="279" t="s">
        <v>169</v>
      </c>
      <c r="J16" s="271"/>
      <c r="K16" s="271"/>
      <c r="L16" s="271"/>
      <c r="M16" s="271"/>
      <c r="N16" s="271"/>
      <c r="O16" s="271"/>
      <c r="P16" s="272"/>
      <c r="Q16" s="279" t="s">
        <v>170</v>
      </c>
      <c r="R16" s="272"/>
      <c r="S16" s="257" t="s">
        <v>174</v>
      </c>
      <c r="T16" s="258"/>
      <c r="U16" s="258"/>
      <c r="V16" s="258"/>
      <c r="W16" s="258"/>
      <c r="X16" s="258"/>
      <c r="Y16" s="259"/>
      <c r="Z16" s="257" t="s">
        <v>172</v>
      </c>
      <c r="AA16" s="258"/>
      <c r="AB16" s="258"/>
      <c r="AC16" s="258"/>
      <c r="AD16" s="258"/>
      <c r="AE16" s="258"/>
      <c r="AF16" s="258"/>
      <c r="AG16" s="258"/>
      <c r="AH16" s="258"/>
      <c r="AI16" s="258"/>
      <c r="AJ16" s="258"/>
      <c r="AK16" s="258"/>
      <c r="AL16" s="258"/>
      <c r="AM16" s="259"/>
    </row>
    <row r="17" spans="1:50" s="2" customFormat="1" ht="15" hidden="1" customHeight="1">
      <c r="A17" s="260"/>
      <c r="B17" s="261"/>
      <c r="C17" s="261"/>
      <c r="D17" s="261"/>
      <c r="E17" s="261"/>
      <c r="F17" s="261"/>
      <c r="G17" s="261"/>
      <c r="H17" s="262"/>
      <c r="I17" s="280"/>
      <c r="J17" s="273"/>
      <c r="K17" s="273"/>
      <c r="L17" s="273"/>
      <c r="M17" s="273"/>
      <c r="N17" s="273"/>
      <c r="O17" s="273"/>
      <c r="P17" s="274"/>
      <c r="Q17" s="280"/>
      <c r="R17" s="274"/>
      <c r="S17" s="260"/>
      <c r="T17" s="261"/>
      <c r="U17" s="261"/>
      <c r="V17" s="261"/>
      <c r="W17" s="261"/>
      <c r="X17" s="261"/>
      <c r="Y17" s="262"/>
      <c r="Z17" s="260"/>
      <c r="AA17" s="261"/>
      <c r="AB17" s="261"/>
      <c r="AC17" s="261"/>
      <c r="AD17" s="261"/>
      <c r="AE17" s="261"/>
      <c r="AF17" s="261"/>
      <c r="AG17" s="261"/>
      <c r="AH17" s="261"/>
      <c r="AI17" s="261"/>
      <c r="AJ17" s="261"/>
      <c r="AK17" s="261"/>
      <c r="AL17" s="261"/>
      <c r="AM17" s="262"/>
    </row>
    <row r="18" spans="1:50" s="2" customFormat="1" ht="15" hidden="1" customHeight="1">
      <c r="A18" s="275"/>
      <c r="B18" s="276"/>
      <c r="C18" s="276"/>
      <c r="D18" s="276"/>
      <c r="E18" s="276"/>
      <c r="F18" s="276"/>
      <c r="G18" s="271"/>
      <c r="H18" s="272"/>
      <c r="I18" s="288"/>
      <c r="J18" s="289"/>
      <c r="K18" s="289"/>
      <c r="L18" s="289"/>
      <c r="M18" s="289"/>
      <c r="N18" s="289"/>
      <c r="O18" s="289"/>
      <c r="P18" s="290"/>
      <c r="Q18" s="279" t="s">
        <v>179</v>
      </c>
      <c r="R18" s="272"/>
      <c r="S18" s="269"/>
      <c r="T18" s="247"/>
      <c r="U18" s="247"/>
      <c r="V18" s="247"/>
      <c r="W18" s="247"/>
      <c r="X18" s="247"/>
      <c r="Y18" s="249"/>
      <c r="Z18" s="284"/>
      <c r="AA18" s="285"/>
      <c r="AB18" s="285"/>
      <c r="AC18" s="285"/>
      <c r="AD18" s="285"/>
      <c r="AE18" s="285"/>
      <c r="AF18" s="285"/>
      <c r="AG18" s="285"/>
      <c r="AH18" s="285"/>
      <c r="AI18" s="285"/>
      <c r="AJ18" s="285"/>
      <c r="AK18" s="285"/>
      <c r="AL18" s="285"/>
      <c r="AM18" s="286"/>
    </row>
    <row r="19" spans="1:50" s="2" customFormat="1" ht="15" hidden="1" customHeight="1">
      <c r="A19" s="277"/>
      <c r="B19" s="278"/>
      <c r="C19" s="278"/>
      <c r="D19" s="278"/>
      <c r="E19" s="278"/>
      <c r="F19" s="278"/>
      <c r="G19" s="273"/>
      <c r="H19" s="274"/>
      <c r="I19" s="287" t="s">
        <v>173</v>
      </c>
      <c r="J19" s="226"/>
      <c r="K19" s="226"/>
      <c r="L19" s="226"/>
      <c r="M19" s="227"/>
      <c r="N19" s="34"/>
      <c r="O19" s="116"/>
      <c r="P19" s="115"/>
      <c r="Q19" s="280"/>
      <c r="R19" s="274"/>
      <c r="S19" s="270"/>
      <c r="T19" s="248"/>
      <c r="U19" s="248"/>
      <c r="V19" s="248"/>
      <c r="W19" s="248"/>
      <c r="X19" s="248"/>
      <c r="Y19" s="250"/>
      <c r="Z19" s="281"/>
      <c r="AA19" s="282"/>
      <c r="AB19" s="282"/>
      <c r="AC19" s="282"/>
      <c r="AD19" s="282"/>
      <c r="AE19" s="282"/>
      <c r="AF19" s="282"/>
      <c r="AG19" s="282"/>
      <c r="AH19" s="282"/>
      <c r="AI19" s="282"/>
      <c r="AJ19" s="282"/>
      <c r="AK19" s="282"/>
      <c r="AL19" s="282"/>
      <c r="AM19" s="283"/>
    </row>
    <row r="20" spans="1:50" s="2" customFormat="1" ht="8.1" hidden="1" customHeight="1">
      <c r="A20" s="47"/>
      <c r="B20" s="47"/>
      <c r="C20" s="47"/>
      <c r="D20" s="47"/>
      <c r="E20" s="47"/>
      <c r="F20" s="47"/>
      <c r="G20" s="47"/>
      <c r="H20" s="47"/>
      <c r="I20" s="43"/>
      <c r="J20" s="48"/>
      <c r="K20" s="42"/>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row>
    <row r="21" spans="1:50" s="2" customFormat="1" ht="18" hidden="1" customHeight="1">
      <c r="A21" s="257" t="s">
        <v>175</v>
      </c>
      <c r="B21" s="258"/>
      <c r="C21" s="258"/>
      <c r="D21" s="258"/>
      <c r="E21" s="258"/>
      <c r="F21" s="258"/>
      <c r="G21" s="258"/>
      <c r="H21" s="258"/>
      <c r="I21" s="259"/>
      <c r="J21" s="257" t="s">
        <v>178</v>
      </c>
      <c r="K21" s="258"/>
      <c r="L21" s="258"/>
      <c r="M21" s="258"/>
      <c r="N21" s="258"/>
      <c r="O21" s="259"/>
      <c r="P21" s="251"/>
      <c r="Q21" s="252"/>
      <c r="R21" s="257" t="s">
        <v>174</v>
      </c>
      <c r="S21" s="258"/>
      <c r="T21" s="258"/>
      <c r="U21" s="258"/>
      <c r="V21" s="258"/>
      <c r="W21" s="258"/>
      <c r="X21" s="258"/>
      <c r="Y21" s="259"/>
      <c r="Z21" s="257" t="s">
        <v>172</v>
      </c>
      <c r="AA21" s="258"/>
      <c r="AB21" s="258"/>
      <c r="AC21" s="258"/>
      <c r="AD21" s="258"/>
      <c r="AE21" s="258"/>
      <c r="AF21" s="258"/>
      <c r="AG21" s="258"/>
      <c r="AH21" s="258"/>
      <c r="AI21" s="258"/>
      <c r="AJ21" s="258"/>
      <c r="AK21" s="258"/>
      <c r="AL21" s="258"/>
      <c r="AM21" s="259"/>
    </row>
    <row r="22" spans="1:50" s="2" customFormat="1" ht="18" hidden="1" customHeight="1">
      <c r="A22" s="260"/>
      <c r="B22" s="261"/>
      <c r="C22" s="261"/>
      <c r="D22" s="261"/>
      <c r="E22" s="261"/>
      <c r="F22" s="261"/>
      <c r="G22" s="261"/>
      <c r="H22" s="261"/>
      <c r="I22" s="262"/>
      <c r="J22" s="260"/>
      <c r="K22" s="261"/>
      <c r="L22" s="261"/>
      <c r="M22" s="261"/>
      <c r="N22" s="261"/>
      <c r="O22" s="262"/>
      <c r="P22" s="253"/>
      <c r="Q22" s="254"/>
      <c r="R22" s="260"/>
      <c r="S22" s="261"/>
      <c r="T22" s="261"/>
      <c r="U22" s="261"/>
      <c r="V22" s="261"/>
      <c r="W22" s="261"/>
      <c r="X22" s="261"/>
      <c r="Y22" s="262"/>
      <c r="Z22" s="260"/>
      <c r="AA22" s="261"/>
      <c r="AB22" s="261"/>
      <c r="AC22" s="261"/>
      <c r="AD22" s="261"/>
      <c r="AE22" s="261"/>
      <c r="AF22" s="261"/>
      <c r="AG22" s="261"/>
      <c r="AH22" s="261"/>
      <c r="AI22" s="261"/>
      <c r="AJ22" s="261"/>
      <c r="AK22" s="261"/>
      <c r="AL22" s="261"/>
      <c r="AM22" s="262"/>
    </row>
    <row r="23" spans="1:50" s="2" customFormat="1" ht="15" hidden="1" customHeight="1">
      <c r="A23" s="263" t="s">
        <v>176</v>
      </c>
      <c r="B23" s="264"/>
      <c r="C23" s="264"/>
      <c r="D23" s="264"/>
      <c r="E23" s="264"/>
      <c r="F23" s="264"/>
      <c r="G23" s="264"/>
      <c r="H23" s="264"/>
      <c r="I23" s="265"/>
      <c r="J23" s="247"/>
      <c r="K23" s="247"/>
      <c r="L23" s="247"/>
      <c r="M23" s="247"/>
      <c r="N23" s="247"/>
      <c r="O23" s="249"/>
      <c r="P23" s="253"/>
      <c r="Q23" s="254"/>
      <c r="R23" s="269"/>
      <c r="S23" s="247"/>
      <c r="T23" s="247"/>
      <c r="U23" s="247"/>
      <c r="V23" s="247"/>
      <c r="W23" s="247"/>
      <c r="X23" s="247"/>
      <c r="Y23" s="249"/>
      <c r="Z23" s="284"/>
      <c r="AA23" s="285"/>
      <c r="AB23" s="285"/>
      <c r="AC23" s="285"/>
      <c r="AD23" s="285"/>
      <c r="AE23" s="285"/>
      <c r="AF23" s="285"/>
      <c r="AG23" s="285"/>
      <c r="AH23" s="285"/>
      <c r="AI23" s="285"/>
      <c r="AJ23" s="285"/>
      <c r="AK23" s="285"/>
      <c r="AL23" s="285"/>
      <c r="AM23" s="286"/>
    </row>
    <row r="24" spans="1:50" s="2" customFormat="1" ht="15" hidden="1" customHeight="1">
      <c r="A24" s="266"/>
      <c r="B24" s="267"/>
      <c r="C24" s="267"/>
      <c r="D24" s="267"/>
      <c r="E24" s="267"/>
      <c r="F24" s="267"/>
      <c r="G24" s="267"/>
      <c r="H24" s="267"/>
      <c r="I24" s="268"/>
      <c r="J24" s="248"/>
      <c r="K24" s="248"/>
      <c r="L24" s="248"/>
      <c r="M24" s="248"/>
      <c r="N24" s="248"/>
      <c r="O24" s="250"/>
      <c r="P24" s="255"/>
      <c r="Q24" s="256"/>
      <c r="R24" s="270"/>
      <c r="S24" s="248"/>
      <c r="T24" s="248"/>
      <c r="U24" s="248"/>
      <c r="V24" s="248"/>
      <c r="W24" s="248"/>
      <c r="X24" s="248"/>
      <c r="Y24" s="250"/>
      <c r="Z24" s="281"/>
      <c r="AA24" s="282"/>
      <c r="AB24" s="282"/>
      <c r="AC24" s="282"/>
      <c r="AD24" s="282"/>
      <c r="AE24" s="282"/>
      <c r="AF24" s="282"/>
      <c r="AG24" s="282"/>
      <c r="AH24" s="282"/>
      <c r="AI24" s="282"/>
      <c r="AJ24" s="282"/>
      <c r="AK24" s="282"/>
      <c r="AL24" s="282"/>
      <c r="AM24" s="283"/>
    </row>
    <row r="25" spans="1:50" s="2" customFormat="1" ht="9" hidden="1" customHeight="1">
      <c r="A25" s="47"/>
      <c r="B25" s="47"/>
      <c r="C25" s="47"/>
      <c r="D25" s="47"/>
      <c r="E25" s="47"/>
      <c r="F25" s="47"/>
      <c r="G25" s="47"/>
      <c r="H25" s="47"/>
      <c r="I25" s="43"/>
      <c r="J25" s="48"/>
      <c r="K25" s="42"/>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row>
    <row r="26" spans="1:50" s="2" customFormat="1" ht="12">
      <c r="A26" s="146" t="s">
        <v>89</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8"/>
    </row>
    <row r="27" spans="1:50" s="2" customFormat="1" ht="6" customHeight="1" thickBot="1">
      <c r="A27" s="47"/>
      <c r="B27" s="47"/>
      <c r="C27" s="47"/>
      <c r="D27" s="47"/>
      <c r="E27" s="47"/>
      <c r="F27" s="47"/>
      <c r="G27" s="47"/>
      <c r="H27" s="47"/>
      <c r="I27" s="43"/>
      <c r="J27" s="48"/>
      <c r="K27" s="42"/>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row>
    <row r="28" spans="1:50" s="2" customFormat="1" ht="19.5" customHeight="1" thickBot="1">
      <c r="A28" s="49" t="s">
        <v>154</v>
      </c>
      <c r="B28" s="47"/>
      <c r="C28" s="47"/>
      <c r="D28" s="47"/>
      <c r="E28" s="47"/>
      <c r="F28" s="47"/>
      <c r="G28" s="47"/>
      <c r="H28" s="47"/>
      <c r="I28" s="117" t="s">
        <v>108</v>
      </c>
      <c r="J28" s="48"/>
      <c r="K28" s="42"/>
      <c r="L28" s="44"/>
      <c r="M28" s="44"/>
      <c r="N28" s="44"/>
      <c r="O28" s="44"/>
      <c r="P28" s="44"/>
      <c r="Q28" s="44"/>
      <c r="R28" s="44"/>
      <c r="S28" s="44"/>
      <c r="T28" s="44"/>
      <c r="U28" s="44"/>
      <c r="V28" s="44"/>
      <c r="W28" s="44"/>
      <c r="X28" s="44"/>
      <c r="Y28" s="44"/>
      <c r="Z28" s="44"/>
      <c r="AA28" s="44"/>
      <c r="AB28" s="44"/>
      <c r="AC28" s="44"/>
      <c r="AD28" s="44"/>
      <c r="AE28" s="178" t="s">
        <v>103</v>
      </c>
      <c r="AF28" s="179"/>
      <c r="AG28" s="179"/>
      <c r="AH28" s="180"/>
      <c r="AI28" s="209">
        <f>(20*M29+5*V29)*10+AE29</f>
        <v>0</v>
      </c>
      <c r="AJ28" s="210"/>
      <c r="AK28" s="210"/>
      <c r="AL28" s="183" t="s">
        <v>6</v>
      </c>
      <c r="AM28" s="184"/>
    </row>
    <row r="29" spans="1:50" s="2" customFormat="1" ht="19.5" customHeight="1">
      <c r="A29" s="22" t="s">
        <v>21</v>
      </c>
      <c r="B29" s="23"/>
      <c r="C29" s="24"/>
      <c r="D29" s="24"/>
      <c r="E29" s="24"/>
      <c r="F29" s="24"/>
      <c r="G29" s="25"/>
      <c r="H29" s="185" t="s">
        <v>22</v>
      </c>
      <c r="I29" s="186"/>
      <c r="J29" s="186"/>
      <c r="K29" s="186"/>
      <c r="L29" s="187"/>
      <c r="M29" s="188"/>
      <c r="N29" s="188"/>
      <c r="O29" s="188"/>
      <c r="P29" s="14" t="s">
        <v>23</v>
      </c>
      <c r="Q29" s="189" t="s">
        <v>24</v>
      </c>
      <c r="R29" s="190"/>
      <c r="S29" s="190"/>
      <c r="T29" s="190"/>
      <c r="U29" s="191"/>
      <c r="V29" s="188"/>
      <c r="W29" s="188"/>
      <c r="X29" s="188"/>
      <c r="Y29" s="57" t="s">
        <v>23</v>
      </c>
      <c r="Z29" s="96" t="s">
        <v>109</v>
      </c>
      <c r="AA29" s="97"/>
      <c r="AB29" s="97"/>
      <c r="AC29" s="97"/>
      <c r="AD29" s="98"/>
      <c r="AE29" s="176"/>
      <c r="AF29" s="177"/>
      <c r="AG29" s="177"/>
      <c r="AH29" s="233" t="s">
        <v>6</v>
      </c>
      <c r="AI29" s="233"/>
      <c r="AJ29" s="103" t="s">
        <v>110</v>
      </c>
      <c r="AK29" s="36"/>
      <c r="AL29" s="36"/>
      <c r="AM29" s="39"/>
      <c r="AO29" s="2">
        <f>IF(M29=0,,"有")</f>
        <v>0</v>
      </c>
      <c r="AX29" s="2">
        <f>IF(L29=0,,"有")</f>
        <v>0</v>
      </c>
    </row>
    <row r="30" spans="1:50" s="2" customFormat="1" ht="7.5" customHeight="1" thickBot="1">
      <c r="A30" s="47"/>
      <c r="B30" s="47"/>
      <c r="C30" s="47"/>
      <c r="D30" s="47"/>
      <c r="E30" s="47"/>
      <c r="F30" s="47"/>
      <c r="G30" s="47"/>
      <c r="H30" s="47"/>
      <c r="I30" s="43"/>
      <c r="J30" s="48"/>
      <c r="K30" s="42"/>
      <c r="L30" s="44"/>
      <c r="M30" s="44"/>
      <c r="N30" s="44"/>
      <c r="O30" s="44"/>
      <c r="P30" s="44"/>
      <c r="Q30" s="44"/>
      <c r="R30" s="44"/>
      <c r="S30" s="44"/>
      <c r="T30" s="44"/>
      <c r="U30" s="44"/>
      <c r="V30" s="44"/>
      <c r="W30" s="44"/>
      <c r="X30" s="81"/>
      <c r="Y30" s="29"/>
      <c r="Z30" s="29"/>
      <c r="AA30" s="29"/>
      <c r="AB30" s="29"/>
      <c r="AC30" s="29"/>
      <c r="AD30" s="33"/>
      <c r="AE30" s="44"/>
      <c r="AF30" s="44"/>
      <c r="AG30" s="44"/>
      <c r="AH30" s="44"/>
      <c r="AI30" s="44"/>
      <c r="AJ30" s="44"/>
      <c r="AK30" s="44"/>
      <c r="AL30" s="44"/>
      <c r="AM30" s="44"/>
    </row>
    <row r="31" spans="1:50" ht="19.5" customHeight="1" thickBot="1">
      <c r="A31" s="50" t="s">
        <v>158</v>
      </c>
      <c r="B31" s="47"/>
      <c r="C31" s="41"/>
      <c r="D31" s="47"/>
      <c r="E31" s="51"/>
      <c r="F31" s="47"/>
      <c r="G31" s="47"/>
      <c r="H31" s="47"/>
      <c r="I31" s="47"/>
      <c r="J31" s="52"/>
      <c r="K31" s="52"/>
      <c r="L31" s="52"/>
      <c r="M31" s="52"/>
      <c r="N31" s="52"/>
      <c r="O31" s="53"/>
      <c r="P31" s="54"/>
      <c r="Q31" s="55"/>
      <c r="R31" s="55"/>
      <c r="S31" s="52"/>
      <c r="T31" s="48"/>
      <c r="U31" s="52"/>
      <c r="V31" s="52"/>
      <c r="W31" s="41"/>
      <c r="X31" s="211" t="s">
        <v>105</v>
      </c>
      <c r="Y31" s="212"/>
      <c r="Z31" s="212"/>
      <c r="AA31" s="212"/>
      <c r="AB31" s="213"/>
      <c r="AC31" s="214" t="s">
        <v>102</v>
      </c>
      <c r="AD31" s="87" t="s">
        <v>33</v>
      </c>
      <c r="AE31" s="88"/>
      <c r="AF31" s="88"/>
      <c r="AG31" s="89"/>
      <c r="AH31" s="88"/>
      <c r="AI31" s="209" t="e">
        <f>MIN(X32,ROUNDDOWN(H44/1000,0))</f>
        <v>#N/A</v>
      </c>
      <c r="AJ31" s="210"/>
      <c r="AK31" s="210"/>
      <c r="AL31" s="183" t="s">
        <v>6</v>
      </c>
      <c r="AM31" s="184"/>
    </row>
    <row r="32" spans="1:50">
      <c r="A32" s="50"/>
      <c r="B32" s="47"/>
      <c r="C32" s="106" t="s">
        <v>114</v>
      </c>
      <c r="D32" s="47"/>
      <c r="E32" s="51"/>
      <c r="F32" s="47"/>
      <c r="G32" s="47"/>
      <c r="H32" s="47"/>
      <c r="I32" s="47"/>
      <c r="J32" s="52"/>
      <c r="K32" s="52"/>
      <c r="L32" s="52"/>
      <c r="M32" s="52"/>
      <c r="N32" s="52"/>
      <c r="O32" s="53"/>
      <c r="P32" s="54"/>
      <c r="Q32" s="55"/>
      <c r="R32" s="55"/>
      <c r="S32" s="52"/>
      <c r="T32" s="48"/>
      <c r="U32" s="52"/>
      <c r="V32" s="52"/>
      <c r="W32" s="56"/>
      <c r="X32" s="215" t="e">
        <f>VLOOKUP(L10,計算用!A3:G43,2,FALSE)</f>
        <v>#N/A</v>
      </c>
      <c r="Y32" s="216"/>
      <c r="Z32" s="216"/>
      <c r="AA32" s="217" t="s">
        <v>6</v>
      </c>
      <c r="AB32" s="218"/>
      <c r="AC32" s="214"/>
      <c r="AD32" s="85" t="s">
        <v>13</v>
      </c>
      <c r="AE32" s="90"/>
      <c r="AF32" s="90"/>
      <c r="AG32" s="90"/>
      <c r="AH32" s="92"/>
      <c r="AI32" s="176">
        <v>0</v>
      </c>
      <c r="AJ32" s="177"/>
      <c r="AK32" s="177"/>
      <c r="AL32" s="219" t="s">
        <v>6</v>
      </c>
      <c r="AM32" s="220"/>
      <c r="AV32" s="2"/>
    </row>
    <row r="33" spans="1:48">
      <c r="A33" s="41" t="s">
        <v>115</v>
      </c>
      <c r="B33" s="47"/>
      <c r="C33" s="41"/>
      <c r="D33" s="47"/>
      <c r="E33" s="51"/>
      <c r="F33" s="47"/>
      <c r="G33" s="47"/>
      <c r="H33" s="47"/>
      <c r="I33" s="47"/>
      <c r="J33" s="52"/>
      <c r="K33" s="52"/>
      <c r="L33" s="52"/>
      <c r="M33" s="52"/>
      <c r="N33" s="52"/>
      <c r="O33" s="53"/>
      <c r="P33" s="54"/>
      <c r="Q33" s="55"/>
      <c r="R33" s="55"/>
      <c r="S33" s="52"/>
      <c r="T33" s="48"/>
      <c r="U33" s="52"/>
      <c r="V33" s="52"/>
      <c r="W33" s="56"/>
      <c r="X33" s="215"/>
      <c r="Y33" s="216"/>
      <c r="Z33" s="216"/>
      <c r="AA33" s="217"/>
      <c r="AB33" s="218"/>
      <c r="AC33" s="214"/>
      <c r="AD33" s="83" t="s">
        <v>14</v>
      </c>
      <c r="AE33" s="91"/>
      <c r="AF33" s="91"/>
      <c r="AG33" s="91"/>
      <c r="AH33" s="82"/>
      <c r="AI33" s="221" t="e">
        <f>SUM(AI31:AK32)</f>
        <v>#N/A</v>
      </c>
      <c r="AJ33" s="222"/>
      <c r="AK33" s="222"/>
      <c r="AL33" s="223" t="s">
        <v>6</v>
      </c>
      <c r="AM33" s="224"/>
    </row>
    <row r="34" spans="1:48" ht="15" customHeight="1">
      <c r="A34" s="119" t="s">
        <v>90</v>
      </c>
      <c r="B34" s="120"/>
      <c r="C34" s="120"/>
      <c r="D34" s="120"/>
      <c r="E34" s="120"/>
      <c r="F34" s="120"/>
      <c r="G34" s="121"/>
      <c r="H34" s="120" t="s">
        <v>91</v>
      </c>
      <c r="I34" s="120"/>
      <c r="J34" s="120"/>
      <c r="K34" s="120"/>
      <c r="L34" s="120"/>
      <c r="M34" s="119" t="s">
        <v>1</v>
      </c>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1"/>
    </row>
    <row r="35" spans="1:48" ht="15" customHeight="1">
      <c r="A35" s="99" t="s">
        <v>92</v>
      </c>
      <c r="B35" s="100"/>
      <c r="C35" s="100"/>
      <c r="D35" s="100"/>
      <c r="E35" s="101"/>
      <c r="F35" s="101"/>
      <c r="G35" s="102"/>
      <c r="H35" s="181"/>
      <c r="I35" s="181"/>
      <c r="J35" s="181"/>
      <c r="K35" s="181"/>
      <c r="L35" s="181"/>
      <c r="M35" s="244"/>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6"/>
    </row>
    <row r="36" spans="1:48" ht="15" customHeight="1">
      <c r="A36" s="58" t="s">
        <v>93</v>
      </c>
      <c r="B36" s="59"/>
      <c r="C36" s="59"/>
      <c r="D36" s="59"/>
      <c r="E36" s="60"/>
      <c r="F36" s="60"/>
      <c r="G36" s="61"/>
      <c r="H36" s="122"/>
      <c r="I36" s="122"/>
      <c r="J36" s="122"/>
      <c r="K36" s="122"/>
      <c r="L36" s="122"/>
      <c r="M36" s="123"/>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row>
    <row r="37" spans="1:48" ht="15" customHeight="1">
      <c r="A37" s="58" t="s">
        <v>94</v>
      </c>
      <c r="B37" s="59"/>
      <c r="C37" s="59"/>
      <c r="D37" s="59"/>
      <c r="E37" s="60"/>
      <c r="F37" s="60"/>
      <c r="G37" s="61"/>
      <c r="H37" s="122"/>
      <c r="I37" s="122"/>
      <c r="J37" s="122"/>
      <c r="K37" s="122"/>
      <c r="L37" s="122"/>
      <c r="M37" s="123"/>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5"/>
    </row>
    <row r="38" spans="1:48" ht="15" customHeight="1">
      <c r="A38" s="58" t="s">
        <v>95</v>
      </c>
      <c r="B38" s="59"/>
      <c r="C38" s="59"/>
      <c r="D38" s="59"/>
      <c r="E38" s="60"/>
      <c r="F38" s="60"/>
      <c r="G38" s="61"/>
      <c r="H38" s="122"/>
      <c r="I38" s="122"/>
      <c r="J38" s="122"/>
      <c r="K38" s="122"/>
      <c r="L38" s="122"/>
      <c r="M38" s="123"/>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5"/>
    </row>
    <row r="39" spans="1:48" ht="15" customHeight="1">
      <c r="A39" s="58" t="s">
        <v>96</v>
      </c>
      <c r="B39" s="59"/>
      <c r="C39" s="59"/>
      <c r="D39" s="59"/>
      <c r="E39" s="60"/>
      <c r="F39" s="60"/>
      <c r="G39" s="61"/>
      <c r="H39" s="122"/>
      <c r="I39" s="122"/>
      <c r="J39" s="122"/>
      <c r="K39" s="122"/>
      <c r="L39" s="122"/>
      <c r="M39" s="123"/>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5"/>
    </row>
    <row r="40" spans="1:48" ht="15" customHeight="1">
      <c r="A40" s="58" t="s">
        <v>97</v>
      </c>
      <c r="B40" s="59"/>
      <c r="C40" s="59"/>
      <c r="D40" s="59"/>
      <c r="E40" s="60"/>
      <c r="F40" s="60"/>
      <c r="G40" s="61"/>
      <c r="H40" s="122"/>
      <c r="I40" s="122"/>
      <c r="J40" s="122"/>
      <c r="K40" s="122"/>
      <c r="L40" s="122"/>
      <c r="M40" s="123"/>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5"/>
      <c r="AV40" s="2"/>
    </row>
    <row r="41" spans="1:48" ht="15" customHeight="1">
      <c r="A41" s="58" t="s">
        <v>98</v>
      </c>
      <c r="B41" s="59"/>
      <c r="C41" s="59"/>
      <c r="D41" s="59"/>
      <c r="E41" s="60"/>
      <c r="F41" s="60"/>
      <c r="G41" s="61"/>
      <c r="H41" s="122"/>
      <c r="I41" s="122"/>
      <c r="J41" s="122"/>
      <c r="K41" s="122"/>
      <c r="L41" s="122"/>
      <c r="M41" s="123"/>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5"/>
    </row>
    <row r="42" spans="1:48" ht="15" customHeight="1">
      <c r="A42" s="58" t="s">
        <v>99</v>
      </c>
      <c r="B42" s="62"/>
      <c r="C42" s="62"/>
      <c r="D42" s="62"/>
      <c r="E42" s="62"/>
      <c r="F42" s="62"/>
      <c r="G42" s="63"/>
      <c r="H42" s="122"/>
      <c r="I42" s="122"/>
      <c r="J42" s="122"/>
      <c r="K42" s="122"/>
      <c r="L42" s="122"/>
      <c r="M42" s="123"/>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5"/>
    </row>
    <row r="43" spans="1:48" ht="15" customHeight="1">
      <c r="A43" s="64" t="s">
        <v>100</v>
      </c>
      <c r="B43" s="65"/>
      <c r="C43" s="65"/>
      <c r="D43" s="65"/>
      <c r="E43" s="66"/>
      <c r="F43" s="66"/>
      <c r="G43" s="67"/>
      <c r="H43" s="129"/>
      <c r="I43" s="129"/>
      <c r="J43" s="129"/>
      <c r="K43" s="129"/>
      <c r="L43" s="129"/>
      <c r="M43" s="130"/>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2"/>
    </row>
    <row r="44" spans="1:48" ht="15" customHeight="1">
      <c r="A44" s="68" t="s">
        <v>8</v>
      </c>
      <c r="B44" s="69"/>
      <c r="C44" s="69"/>
      <c r="D44" s="69"/>
      <c r="E44" s="69"/>
      <c r="F44" s="69"/>
      <c r="G44" s="70"/>
      <c r="H44" s="133">
        <f>SUM(H35:L43)</f>
        <v>0</v>
      </c>
      <c r="I44" s="133"/>
      <c r="J44" s="133"/>
      <c r="K44" s="133"/>
      <c r="L44" s="134"/>
      <c r="M44" s="135"/>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7"/>
    </row>
    <row r="45" spans="1:48" ht="7.5" customHeight="1">
      <c r="A45" s="71"/>
      <c r="B45" s="71"/>
      <c r="C45" s="71"/>
      <c r="D45" s="71"/>
      <c r="E45" s="72"/>
      <c r="F45" s="72"/>
      <c r="G45" s="72"/>
      <c r="H45" s="72"/>
      <c r="I45" s="72"/>
      <c r="J45" s="73"/>
      <c r="K45" s="73"/>
      <c r="L45" s="73"/>
      <c r="M45" s="73"/>
      <c r="N45" s="73"/>
      <c r="O45" s="74"/>
      <c r="P45" s="74"/>
      <c r="Q45" s="74"/>
      <c r="R45" s="74"/>
      <c r="S45" s="74"/>
      <c r="T45" s="74"/>
      <c r="U45" s="74"/>
      <c r="V45" s="74"/>
      <c r="W45" s="74"/>
      <c r="X45" s="74"/>
      <c r="Y45" s="74"/>
      <c r="Z45" s="74"/>
      <c r="AA45" s="74"/>
      <c r="AB45" s="74"/>
      <c r="AC45" s="74"/>
      <c r="AD45" s="74"/>
      <c r="AE45" s="74"/>
      <c r="AF45" s="74"/>
      <c r="AG45" s="74"/>
      <c r="AH45" s="109"/>
      <c r="AI45" s="74"/>
      <c r="AJ45" s="74"/>
      <c r="AK45" s="74"/>
      <c r="AL45" s="74"/>
      <c r="AM45" s="74"/>
    </row>
    <row r="46" spans="1:48" ht="19.5" customHeight="1" thickBot="1">
      <c r="A46" s="50" t="s">
        <v>159</v>
      </c>
      <c r="B46" s="47"/>
      <c r="C46" s="105"/>
      <c r="D46" s="47"/>
      <c r="E46" s="51"/>
      <c r="F46" s="47"/>
      <c r="G46" s="47"/>
      <c r="H46" s="47"/>
      <c r="I46" s="47"/>
      <c r="J46" s="52"/>
      <c r="K46" s="52"/>
      <c r="L46" s="52"/>
      <c r="M46" s="52"/>
      <c r="N46" s="52"/>
      <c r="O46" s="53"/>
      <c r="P46" s="54"/>
      <c r="Q46" s="55"/>
      <c r="R46" s="55"/>
      <c r="S46" s="52"/>
      <c r="T46" s="48"/>
      <c r="U46" s="52"/>
      <c r="V46" s="52"/>
      <c r="W46" s="105"/>
      <c r="X46" s="126" t="s">
        <v>105</v>
      </c>
      <c r="Y46" s="127"/>
      <c r="Z46" s="127"/>
      <c r="AA46" s="127"/>
      <c r="AB46" s="128"/>
      <c r="AC46" s="138"/>
      <c r="AD46" s="104"/>
      <c r="AE46" s="104"/>
      <c r="AF46" s="104"/>
      <c r="AG46" s="104"/>
      <c r="AH46" s="104"/>
      <c r="AI46" s="240"/>
      <c r="AJ46" s="240"/>
      <c r="AK46" s="240"/>
      <c r="AL46" s="241"/>
      <c r="AM46" s="241"/>
    </row>
    <row r="47" spans="1:48" ht="14.25" thickBot="1">
      <c r="A47" s="50"/>
      <c r="B47" s="47"/>
      <c r="C47" s="106" t="s">
        <v>151</v>
      </c>
      <c r="D47" s="47"/>
      <c r="E47" s="51"/>
      <c r="F47" s="47"/>
      <c r="G47" s="47"/>
      <c r="H47" s="47"/>
      <c r="I47" s="47"/>
      <c r="J47" s="52"/>
      <c r="K47" s="52"/>
      <c r="L47" s="52"/>
      <c r="M47" s="52"/>
      <c r="N47" s="52"/>
      <c r="O47" s="53"/>
      <c r="P47" s="54"/>
      <c r="Q47" s="55"/>
      <c r="R47" s="55"/>
      <c r="S47" s="52"/>
      <c r="T47" s="48"/>
      <c r="U47" s="52"/>
      <c r="V47" s="52"/>
      <c r="W47" s="56"/>
      <c r="X47" s="139" t="e">
        <f>VLOOKUP(L10,計算用!A3:G43,5,FALSE)</f>
        <v>#N/A</v>
      </c>
      <c r="Y47" s="140"/>
      <c r="Z47" s="140"/>
      <c r="AA47" s="141" t="s">
        <v>6</v>
      </c>
      <c r="AB47" s="142"/>
      <c r="AC47" s="138"/>
      <c r="AD47" s="104"/>
      <c r="AE47" s="178" t="s">
        <v>102</v>
      </c>
      <c r="AF47" s="179"/>
      <c r="AG47" s="179"/>
      <c r="AH47" s="180"/>
      <c r="AI47" s="242" t="str">
        <f>IF(OR(L10=計算用!A6, L10=計算用!A17,L10=計算用!A18,L10=計算用!A19,L10=計算用!A20,L10=計算用!A21,L10=計算用!A22,L10=計算用!A23),MIN(X47,ROUNDDOWN(H57/1000,0)),"")</f>
        <v/>
      </c>
      <c r="AJ47" s="243"/>
      <c r="AK47" s="243"/>
      <c r="AL47" s="183" t="s">
        <v>6</v>
      </c>
      <c r="AM47" s="184"/>
      <c r="AV47" s="2"/>
    </row>
    <row r="48" spans="1:48" ht="15" customHeight="1">
      <c r="A48" s="119" t="s">
        <v>90</v>
      </c>
      <c r="B48" s="120"/>
      <c r="C48" s="120"/>
      <c r="D48" s="120"/>
      <c r="E48" s="120"/>
      <c r="F48" s="120"/>
      <c r="G48" s="121"/>
      <c r="H48" s="120" t="s">
        <v>91</v>
      </c>
      <c r="I48" s="120"/>
      <c r="J48" s="120"/>
      <c r="K48" s="120"/>
      <c r="L48" s="120"/>
      <c r="M48" s="119" t="s">
        <v>1</v>
      </c>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1"/>
    </row>
    <row r="49" spans="1:39" ht="15" customHeight="1">
      <c r="A49" s="58" t="s">
        <v>152</v>
      </c>
      <c r="B49" s="59"/>
      <c r="C49" s="59"/>
      <c r="D49" s="59"/>
      <c r="E49" s="60"/>
      <c r="F49" s="60"/>
      <c r="G49" s="61"/>
      <c r="H49" s="122"/>
      <c r="I49" s="122"/>
      <c r="J49" s="122"/>
      <c r="K49" s="122"/>
      <c r="L49" s="122"/>
      <c r="M49" s="123"/>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5"/>
    </row>
    <row r="50" spans="1:39" ht="15" customHeight="1">
      <c r="A50" s="111" t="s">
        <v>155</v>
      </c>
      <c r="B50" s="59"/>
      <c r="C50" s="59"/>
      <c r="D50" s="59"/>
      <c r="E50" s="60"/>
      <c r="F50" s="60"/>
      <c r="G50" s="61"/>
      <c r="H50" s="122"/>
      <c r="I50" s="122"/>
      <c r="J50" s="122"/>
      <c r="K50" s="122"/>
      <c r="L50" s="122"/>
      <c r="M50" s="123"/>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5"/>
    </row>
    <row r="51" spans="1:39" ht="15" customHeight="1">
      <c r="A51" s="111" t="s">
        <v>156</v>
      </c>
      <c r="B51" s="59"/>
      <c r="C51" s="59"/>
      <c r="D51" s="59"/>
      <c r="E51" s="60"/>
      <c r="F51" s="60"/>
      <c r="G51" s="61"/>
      <c r="H51" s="122"/>
      <c r="I51" s="122"/>
      <c r="J51" s="122"/>
      <c r="K51" s="122"/>
      <c r="L51" s="122"/>
      <c r="M51" s="123"/>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5"/>
    </row>
    <row r="52" spans="1:39" ht="15" customHeight="1">
      <c r="A52" s="58" t="s">
        <v>97</v>
      </c>
      <c r="B52" s="59"/>
      <c r="C52" s="59"/>
      <c r="D52" s="59"/>
      <c r="E52" s="60"/>
      <c r="F52" s="60"/>
      <c r="G52" s="61"/>
      <c r="H52" s="122"/>
      <c r="I52" s="122"/>
      <c r="J52" s="122"/>
      <c r="K52" s="122"/>
      <c r="L52" s="122"/>
      <c r="M52" s="123"/>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5"/>
    </row>
    <row r="53" spans="1:39" ht="15" customHeight="1">
      <c r="A53" s="58" t="s">
        <v>95</v>
      </c>
      <c r="B53" s="59"/>
      <c r="C53" s="59"/>
      <c r="D53" s="59"/>
      <c r="E53" s="60"/>
      <c r="F53" s="60"/>
      <c r="G53" s="61"/>
      <c r="H53" s="122"/>
      <c r="I53" s="122"/>
      <c r="J53" s="122"/>
      <c r="K53" s="122"/>
      <c r="L53" s="122"/>
      <c r="M53" s="123"/>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5"/>
    </row>
    <row r="54" spans="1:39" ht="15" customHeight="1">
      <c r="A54" s="58" t="s">
        <v>98</v>
      </c>
      <c r="B54" s="59"/>
      <c r="C54" s="59"/>
      <c r="D54" s="59"/>
      <c r="E54" s="60"/>
      <c r="F54" s="60"/>
      <c r="G54" s="61"/>
      <c r="H54" s="122"/>
      <c r="I54" s="122"/>
      <c r="J54" s="122"/>
      <c r="K54" s="122"/>
      <c r="L54" s="122"/>
      <c r="M54" s="123"/>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5"/>
    </row>
    <row r="55" spans="1:39" ht="15" customHeight="1">
      <c r="A55" s="58" t="s">
        <v>99</v>
      </c>
      <c r="B55" s="62"/>
      <c r="C55" s="62"/>
      <c r="D55" s="62"/>
      <c r="E55" s="62"/>
      <c r="F55" s="62"/>
      <c r="G55" s="63"/>
      <c r="H55" s="122"/>
      <c r="I55" s="122"/>
      <c r="J55" s="122"/>
      <c r="K55" s="122"/>
      <c r="L55" s="122"/>
      <c r="M55" s="123"/>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5"/>
    </row>
    <row r="56" spans="1:39" ht="15" customHeight="1">
      <c r="A56" s="64" t="s">
        <v>100</v>
      </c>
      <c r="B56" s="65"/>
      <c r="C56" s="65"/>
      <c r="D56" s="65"/>
      <c r="E56" s="66"/>
      <c r="F56" s="66"/>
      <c r="G56" s="67"/>
      <c r="H56" s="129"/>
      <c r="I56" s="129"/>
      <c r="J56" s="129"/>
      <c r="K56" s="129"/>
      <c r="L56" s="129"/>
      <c r="M56" s="130"/>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2"/>
    </row>
    <row r="57" spans="1:39" ht="15" customHeight="1">
      <c r="A57" s="68" t="s">
        <v>8</v>
      </c>
      <c r="B57" s="69"/>
      <c r="C57" s="69"/>
      <c r="D57" s="69"/>
      <c r="E57" s="69"/>
      <c r="F57" s="69"/>
      <c r="G57" s="70"/>
      <c r="H57" s="133">
        <f>SUM(H49:L56)</f>
        <v>0</v>
      </c>
      <c r="I57" s="133"/>
      <c r="J57" s="133"/>
      <c r="K57" s="133"/>
      <c r="L57" s="134"/>
      <c r="M57" s="135"/>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7"/>
    </row>
    <row r="58" spans="1:39" ht="7.5" customHeight="1" thickBot="1">
      <c r="A58" s="71"/>
      <c r="B58" s="71"/>
      <c r="C58" s="71"/>
      <c r="D58" s="71"/>
      <c r="E58" s="72"/>
      <c r="F58" s="72"/>
      <c r="G58" s="72"/>
      <c r="H58" s="72"/>
      <c r="I58" s="72"/>
      <c r="J58" s="73"/>
      <c r="K58" s="73"/>
      <c r="L58" s="73"/>
      <c r="M58" s="73"/>
      <c r="N58" s="73"/>
      <c r="O58" s="74"/>
      <c r="P58" s="74"/>
      <c r="Q58" s="74"/>
      <c r="R58" s="74"/>
      <c r="S58" s="74"/>
      <c r="T58" s="74"/>
      <c r="U58" s="74"/>
      <c r="V58" s="74"/>
      <c r="W58" s="74"/>
      <c r="X58" s="74"/>
      <c r="Y58" s="74"/>
      <c r="Z58" s="74"/>
      <c r="AA58" s="74"/>
      <c r="AB58" s="74"/>
      <c r="AC58" s="74"/>
      <c r="AD58" s="74"/>
      <c r="AE58" s="74"/>
      <c r="AF58" s="74"/>
      <c r="AG58" s="74"/>
      <c r="AH58" s="108"/>
      <c r="AI58" s="74"/>
      <c r="AJ58" s="74"/>
      <c r="AK58" s="74"/>
      <c r="AL58" s="74"/>
      <c r="AM58" s="74"/>
    </row>
    <row r="59" spans="1:39" s="2" customFormat="1" ht="19.5" customHeight="1" thickBot="1">
      <c r="A59" s="49" t="s">
        <v>160</v>
      </c>
      <c r="B59" s="47"/>
      <c r="C59" s="47"/>
      <c r="D59" s="47"/>
      <c r="E59" s="47"/>
      <c r="F59" s="47"/>
      <c r="G59" s="47"/>
      <c r="H59" s="47"/>
      <c r="I59" s="43"/>
      <c r="J59" s="48"/>
      <c r="K59" s="42"/>
      <c r="L59" s="44"/>
      <c r="M59" s="44"/>
      <c r="N59" s="44"/>
      <c r="O59" s="44"/>
      <c r="P59" s="44"/>
      <c r="Q59" s="44"/>
      <c r="R59" s="44"/>
      <c r="S59" s="44"/>
      <c r="T59" s="44"/>
      <c r="U59" s="44"/>
      <c r="V59" s="44"/>
      <c r="W59" s="44"/>
      <c r="X59" s="44"/>
      <c r="Y59" s="44"/>
      <c r="Z59" s="44"/>
      <c r="AA59" s="44"/>
      <c r="AB59" s="44"/>
      <c r="AC59" s="44"/>
      <c r="AD59" s="44"/>
      <c r="AE59" s="178" t="s">
        <v>104</v>
      </c>
      <c r="AF59" s="179"/>
      <c r="AG59" s="179"/>
      <c r="AH59" s="180"/>
      <c r="AI59" s="234">
        <f>IF(L10=A61,ROUNDDOWN(X61*AI61/1000,0),IF(L10=A62,ROUNDDOWN(X62*AI62/1000,0),IF(NOT(OR(L10=A61,L10=A62)),ROUNDDOWN(X60*AI60/1000,0))))</f>
        <v>0</v>
      </c>
      <c r="AJ59" s="235"/>
      <c r="AK59" s="235"/>
      <c r="AL59" s="183" t="s">
        <v>6</v>
      </c>
      <c r="AM59" s="184"/>
    </row>
    <row r="60" spans="1:39" s="2" customFormat="1" ht="15.75" customHeight="1">
      <c r="A60" s="189" t="s">
        <v>116</v>
      </c>
      <c r="B60" s="190"/>
      <c r="C60" s="190"/>
      <c r="D60" s="190"/>
      <c r="E60" s="190"/>
      <c r="F60" s="190"/>
      <c r="G60" s="190"/>
      <c r="H60" s="190"/>
      <c r="I60" s="190"/>
      <c r="J60" s="190"/>
      <c r="K60" s="190"/>
      <c r="L60" s="190"/>
      <c r="M60" s="190"/>
      <c r="N60" s="190"/>
      <c r="O60" s="190"/>
      <c r="P60" s="190"/>
      <c r="Q60" s="190"/>
      <c r="R60" s="190"/>
      <c r="S60" s="190"/>
      <c r="T60" s="190"/>
      <c r="U60" s="190"/>
      <c r="V60" s="190"/>
      <c r="W60" s="191"/>
      <c r="X60" s="225">
        <v>2000</v>
      </c>
      <c r="Y60" s="225"/>
      <c r="Z60" s="225"/>
      <c r="AA60" s="226" t="s">
        <v>11</v>
      </c>
      <c r="AB60" s="227"/>
      <c r="AC60" s="189" t="s">
        <v>12</v>
      </c>
      <c r="AD60" s="190"/>
      <c r="AE60" s="190"/>
      <c r="AF60" s="190"/>
      <c r="AG60" s="190"/>
      <c r="AH60" s="191"/>
      <c r="AI60" s="236"/>
      <c r="AJ60" s="237"/>
      <c r="AK60" s="237"/>
      <c r="AL60" s="238" t="s">
        <v>7</v>
      </c>
      <c r="AM60" s="239"/>
    </row>
    <row r="61" spans="1:39" s="2" customFormat="1" ht="15.75" customHeight="1">
      <c r="A61" s="189" t="s">
        <v>117</v>
      </c>
      <c r="B61" s="190"/>
      <c r="C61" s="190"/>
      <c r="D61" s="190"/>
      <c r="E61" s="190"/>
      <c r="F61" s="190"/>
      <c r="G61" s="190"/>
      <c r="H61" s="190"/>
      <c r="I61" s="190"/>
      <c r="J61" s="190"/>
      <c r="K61" s="190"/>
      <c r="L61" s="190"/>
      <c r="M61" s="190"/>
      <c r="N61" s="190"/>
      <c r="O61" s="190"/>
      <c r="P61" s="190"/>
      <c r="Q61" s="190"/>
      <c r="R61" s="190"/>
      <c r="S61" s="190"/>
      <c r="T61" s="190"/>
      <c r="U61" s="190"/>
      <c r="V61" s="190"/>
      <c r="W61" s="191"/>
      <c r="X61" s="225">
        <v>1500</v>
      </c>
      <c r="Y61" s="225"/>
      <c r="Z61" s="225"/>
      <c r="AA61" s="226" t="s">
        <v>11</v>
      </c>
      <c r="AB61" s="227"/>
      <c r="AC61" s="189" t="s">
        <v>12</v>
      </c>
      <c r="AD61" s="190"/>
      <c r="AE61" s="190"/>
      <c r="AF61" s="190"/>
      <c r="AG61" s="190"/>
      <c r="AH61" s="191"/>
      <c r="AI61" s="236"/>
      <c r="AJ61" s="237"/>
      <c r="AK61" s="237"/>
      <c r="AL61" s="198" t="s">
        <v>7</v>
      </c>
      <c r="AM61" s="199"/>
    </row>
    <row r="62" spans="1:39" s="2" customFormat="1" ht="15.75" customHeight="1">
      <c r="A62" s="189" t="s">
        <v>118</v>
      </c>
      <c r="B62" s="190"/>
      <c r="C62" s="190"/>
      <c r="D62" s="190"/>
      <c r="E62" s="190"/>
      <c r="F62" s="190"/>
      <c r="G62" s="190"/>
      <c r="H62" s="190"/>
      <c r="I62" s="190"/>
      <c r="J62" s="190"/>
      <c r="K62" s="190"/>
      <c r="L62" s="190"/>
      <c r="M62" s="190"/>
      <c r="N62" s="190"/>
      <c r="O62" s="190"/>
      <c r="P62" s="190"/>
      <c r="Q62" s="190"/>
      <c r="R62" s="190"/>
      <c r="S62" s="190"/>
      <c r="T62" s="190"/>
      <c r="U62" s="190"/>
      <c r="V62" s="190"/>
      <c r="W62" s="191"/>
      <c r="X62" s="225">
        <v>2500</v>
      </c>
      <c r="Y62" s="225"/>
      <c r="Z62" s="225"/>
      <c r="AA62" s="226" t="s">
        <v>11</v>
      </c>
      <c r="AB62" s="227"/>
      <c r="AC62" s="189" t="s">
        <v>12</v>
      </c>
      <c r="AD62" s="190"/>
      <c r="AE62" s="190"/>
      <c r="AF62" s="190"/>
      <c r="AG62" s="190"/>
      <c r="AH62" s="191"/>
      <c r="AI62" s="236"/>
      <c r="AJ62" s="237"/>
      <c r="AK62" s="237"/>
      <c r="AL62" s="198" t="s">
        <v>7</v>
      </c>
      <c r="AM62" s="199"/>
    </row>
    <row r="63" spans="1:39" s="2" customFormat="1" ht="7.5" customHeight="1" thickBot="1">
      <c r="A63" s="47"/>
      <c r="B63" s="47"/>
      <c r="C63" s="47"/>
      <c r="D63" s="47"/>
      <c r="E63" s="47"/>
      <c r="F63" s="47"/>
      <c r="G63" s="47"/>
      <c r="H63" s="47"/>
      <c r="I63" s="43"/>
      <c r="J63" s="48"/>
      <c r="K63" s="42"/>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row>
    <row r="64" spans="1:39" s="2" customFormat="1" ht="19.5" customHeight="1" thickBot="1">
      <c r="A64" s="49" t="s">
        <v>119</v>
      </c>
      <c r="B64" s="42"/>
      <c r="C64" s="47"/>
      <c r="D64" s="47"/>
      <c r="E64" s="47"/>
      <c r="F64" s="47"/>
      <c r="G64" s="47"/>
      <c r="H64" s="47"/>
      <c r="I64" s="43"/>
      <c r="J64" s="48"/>
      <c r="K64" s="42"/>
      <c r="L64" s="44"/>
      <c r="M64" s="44"/>
      <c r="N64" s="44"/>
      <c r="O64" s="45"/>
      <c r="P64" s="45"/>
      <c r="Q64" s="45"/>
      <c r="R64" s="45"/>
      <c r="S64" s="45"/>
      <c r="T64" s="75"/>
      <c r="U64" s="75"/>
      <c r="V64" s="75"/>
      <c r="W64" s="75"/>
      <c r="X64" s="126" t="s">
        <v>105</v>
      </c>
      <c r="Y64" s="127"/>
      <c r="Z64" s="127"/>
      <c r="AA64" s="127"/>
      <c r="AB64" s="128"/>
      <c r="AC64" s="232" t="s">
        <v>102</v>
      </c>
      <c r="AD64" s="87" t="s">
        <v>15</v>
      </c>
      <c r="AE64" s="88"/>
      <c r="AF64" s="88"/>
      <c r="AG64" s="88"/>
      <c r="AH64" s="93"/>
      <c r="AI64" s="209" t="e">
        <f>MIN(X65,ROUNDDOWN(H77/1000,0))</f>
        <v>#N/A</v>
      </c>
      <c r="AJ64" s="210"/>
      <c r="AK64" s="210"/>
      <c r="AL64" s="183" t="s">
        <v>6</v>
      </c>
      <c r="AM64" s="184"/>
    </row>
    <row r="65" spans="1:46" s="2" customFormat="1" ht="12">
      <c r="A65" s="45"/>
      <c r="B65" s="107" t="s">
        <v>120</v>
      </c>
      <c r="C65" s="47"/>
      <c r="D65" s="47"/>
      <c r="E65" s="47"/>
      <c r="F65" s="47"/>
      <c r="G65" s="47"/>
      <c r="H65" s="47"/>
      <c r="I65" s="47"/>
      <c r="J65" s="47"/>
      <c r="K65" s="47"/>
      <c r="L65" s="47"/>
      <c r="M65" s="47"/>
      <c r="N65" s="47"/>
      <c r="O65" s="47"/>
      <c r="P65" s="47"/>
      <c r="Q65" s="47"/>
      <c r="R65" s="47"/>
      <c r="S65" s="47"/>
      <c r="T65" s="47"/>
      <c r="U65" s="47"/>
      <c r="V65" s="47"/>
      <c r="W65" s="47"/>
      <c r="X65" s="228" t="e">
        <f>VLOOKUP(L10,計算用!A3:G43,6,FALSE)</f>
        <v>#N/A</v>
      </c>
      <c r="Y65" s="229"/>
      <c r="Z65" s="229"/>
      <c r="AA65" s="230" t="s">
        <v>6</v>
      </c>
      <c r="AB65" s="231"/>
      <c r="AC65" s="214"/>
      <c r="AD65" s="85" t="s">
        <v>13</v>
      </c>
      <c r="AE65" s="86"/>
      <c r="AF65" s="86"/>
      <c r="AG65" s="86"/>
      <c r="AH65" s="94"/>
      <c r="AI65" s="176">
        <v>0</v>
      </c>
      <c r="AJ65" s="177"/>
      <c r="AK65" s="177"/>
      <c r="AL65" s="219" t="s">
        <v>6</v>
      </c>
      <c r="AM65" s="220"/>
    </row>
    <row r="66" spans="1:46" s="2" customFormat="1" ht="12">
      <c r="A66" s="41" t="s">
        <v>107</v>
      </c>
      <c r="B66" s="47"/>
      <c r="C66" s="47"/>
      <c r="D66" s="47"/>
      <c r="E66" s="47"/>
      <c r="F66" s="47"/>
      <c r="G66" s="47"/>
      <c r="H66" s="47"/>
      <c r="I66" s="47"/>
      <c r="J66" s="47"/>
      <c r="K66" s="47"/>
      <c r="L66" s="47"/>
      <c r="M66" s="47"/>
      <c r="N66" s="47"/>
      <c r="O66" s="47"/>
      <c r="P66" s="47"/>
      <c r="Q66" s="47"/>
      <c r="R66" s="47"/>
      <c r="S66" s="47"/>
      <c r="T66" s="47"/>
      <c r="U66" s="47"/>
      <c r="V66" s="47"/>
      <c r="W66" s="47"/>
      <c r="X66" s="228" t="e">
        <f>VLOOKUP(L37,計算用!A24:G60,5,FALSE)</f>
        <v>#N/A</v>
      </c>
      <c r="Y66" s="229"/>
      <c r="Z66" s="229"/>
      <c r="AA66" s="230"/>
      <c r="AB66" s="231"/>
      <c r="AC66" s="214"/>
      <c r="AD66" s="83" t="s">
        <v>14</v>
      </c>
      <c r="AE66" s="84"/>
      <c r="AF66" s="84"/>
      <c r="AG66" s="84"/>
      <c r="AH66" s="95"/>
      <c r="AI66" s="221" t="e">
        <f>SUM(AI64:AK65)</f>
        <v>#N/A</v>
      </c>
      <c r="AJ66" s="222"/>
      <c r="AK66" s="222"/>
      <c r="AL66" s="223" t="s">
        <v>6</v>
      </c>
      <c r="AM66" s="224"/>
      <c r="AT66" s="3"/>
    </row>
    <row r="67" spans="1:46" ht="15" customHeight="1">
      <c r="A67" s="119" t="s">
        <v>90</v>
      </c>
      <c r="B67" s="120"/>
      <c r="C67" s="120"/>
      <c r="D67" s="120"/>
      <c r="E67" s="120"/>
      <c r="F67" s="120"/>
      <c r="G67" s="121"/>
      <c r="H67" s="120" t="s">
        <v>91</v>
      </c>
      <c r="I67" s="120"/>
      <c r="J67" s="120"/>
      <c r="K67" s="120"/>
      <c r="L67" s="120"/>
      <c r="M67" s="119" t="s">
        <v>1</v>
      </c>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1"/>
    </row>
    <row r="68" spans="1:46" ht="15" customHeight="1">
      <c r="A68" s="99" t="s">
        <v>92</v>
      </c>
      <c r="B68" s="100"/>
      <c r="C68" s="100"/>
      <c r="D68" s="100"/>
      <c r="E68" s="101"/>
      <c r="F68" s="101"/>
      <c r="G68" s="102"/>
      <c r="H68" s="181"/>
      <c r="I68" s="181"/>
      <c r="J68" s="181"/>
      <c r="K68" s="181"/>
      <c r="L68" s="181"/>
      <c r="M68" s="244"/>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6"/>
    </row>
    <row r="69" spans="1:46" ht="15" customHeight="1">
      <c r="A69" s="58" t="s">
        <v>93</v>
      </c>
      <c r="B69" s="59"/>
      <c r="C69" s="59"/>
      <c r="D69" s="59"/>
      <c r="E69" s="60"/>
      <c r="F69" s="60"/>
      <c r="G69" s="61"/>
      <c r="H69" s="122"/>
      <c r="I69" s="122"/>
      <c r="J69" s="122"/>
      <c r="K69" s="122"/>
      <c r="L69" s="122"/>
      <c r="M69" s="123"/>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5"/>
    </row>
    <row r="70" spans="1:46" ht="15" customHeight="1">
      <c r="A70" s="58" t="s">
        <v>94</v>
      </c>
      <c r="B70" s="59"/>
      <c r="C70" s="59"/>
      <c r="D70" s="59"/>
      <c r="E70" s="60"/>
      <c r="F70" s="60"/>
      <c r="G70" s="61"/>
      <c r="H70" s="122"/>
      <c r="I70" s="122"/>
      <c r="J70" s="122"/>
      <c r="K70" s="122"/>
      <c r="L70" s="122"/>
      <c r="M70" s="123"/>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5"/>
    </row>
    <row r="71" spans="1:46" ht="15" customHeight="1">
      <c r="A71" s="58" t="s">
        <v>95</v>
      </c>
      <c r="B71" s="59"/>
      <c r="C71" s="59"/>
      <c r="D71" s="59"/>
      <c r="E71" s="60"/>
      <c r="F71" s="60"/>
      <c r="G71" s="61"/>
      <c r="H71" s="122"/>
      <c r="I71" s="122"/>
      <c r="J71" s="122"/>
      <c r="K71" s="122"/>
      <c r="L71" s="122"/>
      <c r="M71" s="123"/>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5"/>
    </row>
    <row r="72" spans="1:46" ht="15" customHeight="1">
      <c r="A72" s="58" t="s">
        <v>96</v>
      </c>
      <c r="B72" s="59"/>
      <c r="C72" s="59"/>
      <c r="D72" s="59"/>
      <c r="E72" s="60"/>
      <c r="F72" s="60"/>
      <c r="G72" s="61"/>
      <c r="H72" s="122"/>
      <c r="I72" s="122"/>
      <c r="J72" s="122"/>
      <c r="K72" s="122"/>
      <c r="L72" s="122"/>
      <c r="M72" s="123"/>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5"/>
    </row>
    <row r="73" spans="1:46" ht="15" customHeight="1">
      <c r="A73" s="58" t="s">
        <v>97</v>
      </c>
      <c r="B73" s="59"/>
      <c r="C73" s="59"/>
      <c r="D73" s="59"/>
      <c r="E73" s="60"/>
      <c r="F73" s="60"/>
      <c r="G73" s="61"/>
      <c r="H73" s="122"/>
      <c r="I73" s="122"/>
      <c r="J73" s="122"/>
      <c r="K73" s="122"/>
      <c r="L73" s="122"/>
      <c r="M73" s="123"/>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5"/>
    </row>
    <row r="74" spans="1:46" ht="15" customHeight="1">
      <c r="A74" s="58" t="s">
        <v>98</v>
      </c>
      <c r="B74" s="59"/>
      <c r="C74" s="59"/>
      <c r="D74" s="59"/>
      <c r="E74" s="60"/>
      <c r="F74" s="60"/>
      <c r="G74" s="61"/>
      <c r="H74" s="122"/>
      <c r="I74" s="122"/>
      <c r="J74" s="122"/>
      <c r="K74" s="122"/>
      <c r="L74" s="122"/>
      <c r="M74" s="123"/>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5"/>
    </row>
    <row r="75" spans="1:46" ht="15" customHeight="1">
      <c r="A75" s="58" t="s">
        <v>99</v>
      </c>
      <c r="B75" s="62"/>
      <c r="C75" s="62"/>
      <c r="D75" s="62"/>
      <c r="E75" s="62"/>
      <c r="F75" s="62"/>
      <c r="G75" s="63"/>
      <c r="H75" s="122"/>
      <c r="I75" s="122"/>
      <c r="J75" s="122"/>
      <c r="K75" s="122"/>
      <c r="L75" s="122"/>
      <c r="M75" s="123"/>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5"/>
    </row>
    <row r="76" spans="1:46" ht="15" customHeight="1">
      <c r="A76" s="64" t="s">
        <v>100</v>
      </c>
      <c r="B76" s="65"/>
      <c r="C76" s="65"/>
      <c r="D76" s="65"/>
      <c r="E76" s="66"/>
      <c r="F76" s="66"/>
      <c r="G76" s="67"/>
      <c r="H76" s="129"/>
      <c r="I76" s="129"/>
      <c r="J76" s="129"/>
      <c r="K76" s="129"/>
      <c r="L76" s="129"/>
      <c r="M76" s="130"/>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2"/>
    </row>
    <row r="77" spans="1:46" ht="15" customHeight="1">
      <c r="A77" s="68" t="s">
        <v>8</v>
      </c>
      <c r="B77" s="76"/>
      <c r="C77" s="76"/>
      <c r="D77" s="76"/>
      <c r="E77" s="69"/>
      <c r="F77" s="69"/>
      <c r="G77" s="70"/>
      <c r="H77" s="133">
        <f>SUM(H68:L76)</f>
        <v>0</v>
      </c>
      <c r="I77" s="133"/>
      <c r="J77" s="133"/>
      <c r="K77" s="133"/>
      <c r="L77" s="134"/>
      <c r="M77" s="135"/>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7"/>
    </row>
    <row r="78" spans="1:46" ht="4.5" customHeight="1">
      <c r="A78" s="71"/>
      <c r="B78" s="71"/>
      <c r="C78" s="71"/>
      <c r="D78" s="71"/>
      <c r="E78" s="77"/>
      <c r="F78" s="77"/>
      <c r="G78" s="77"/>
      <c r="H78" s="77"/>
      <c r="I78" s="77"/>
      <c r="J78" s="79"/>
      <c r="K78" s="79"/>
      <c r="L78" s="79"/>
      <c r="M78" s="79"/>
      <c r="N78" s="79"/>
      <c r="O78" s="77"/>
      <c r="P78" s="77"/>
      <c r="Q78" s="77"/>
      <c r="R78" s="77"/>
      <c r="S78" s="77"/>
      <c r="T78" s="77"/>
      <c r="U78" s="77"/>
      <c r="V78" s="77"/>
      <c r="W78" s="77"/>
      <c r="X78" s="77"/>
      <c r="Y78" s="80"/>
      <c r="Z78" s="80"/>
      <c r="AA78" s="80"/>
      <c r="AB78" s="80"/>
      <c r="AC78" s="80"/>
      <c r="AD78" s="80"/>
      <c r="AE78" s="77"/>
      <c r="AF78" s="77"/>
      <c r="AG78" s="77"/>
      <c r="AH78" s="77"/>
      <c r="AI78" s="77"/>
      <c r="AJ78" s="77"/>
      <c r="AK78" s="77"/>
      <c r="AL78" s="77"/>
      <c r="AM78" s="77"/>
    </row>
    <row r="79" spans="1:46">
      <c r="A79" s="26" t="s">
        <v>150</v>
      </c>
      <c r="B79" s="78"/>
      <c r="C79" s="78"/>
      <c r="D79" s="78"/>
      <c r="E79" s="78"/>
      <c r="F79" s="78"/>
      <c r="G79" s="78"/>
      <c r="H79" s="78"/>
      <c r="I79" s="78"/>
      <c r="J79" s="78"/>
      <c r="K79" s="78"/>
      <c r="L79" s="78"/>
      <c r="M79" s="78"/>
      <c r="N79" s="78"/>
      <c r="O79" s="78"/>
      <c r="P79" s="78"/>
      <c r="Q79" s="78"/>
      <c r="R79" s="78"/>
      <c r="S79" s="78"/>
      <c r="T79" s="78"/>
      <c r="U79" s="78"/>
      <c r="V79" s="78"/>
      <c r="W79" s="78"/>
      <c r="X79" s="78"/>
      <c r="Y79" s="55"/>
      <c r="Z79" s="55"/>
      <c r="AA79" s="55"/>
      <c r="AB79" s="55"/>
      <c r="AC79" s="55"/>
      <c r="AD79" s="55"/>
      <c r="AE79" s="78"/>
      <c r="AF79" s="78"/>
      <c r="AG79" s="78"/>
      <c r="AH79" s="78"/>
      <c r="AI79" s="78"/>
      <c r="AJ79" s="78"/>
      <c r="AK79" s="78"/>
      <c r="AL79" s="78"/>
      <c r="AM79" s="78"/>
    </row>
  </sheetData>
  <sheetProtection formatCells="0" formatColumns="0" formatRows="0" insertColumns="0" insertRows="0" autoFilter="0"/>
  <mergeCells count="193">
    <mergeCell ref="G18:H19"/>
    <mergeCell ref="A18:F19"/>
    <mergeCell ref="Z16:AM17"/>
    <mergeCell ref="S16:Y17"/>
    <mergeCell ref="Q16:R17"/>
    <mergeCell ref="I16:P17"/>
    <mergeCell ref="A16:H17"/>
    <mergeCell ref="Z24:AM24"/>
    <mergeCell ref="Z23:AM23"/>
    <mergeCell ref="Z21:AM22"/>
    <mergeCell ref="Z19:AM19"/>
    <mergeCell ref="I19:M19"/>
    <mergeCell ref="Z18:AM18"/>
    <mergeCell ref="Y18:Y19"/>
    <mergeCell ref="X18:X19"/>
    <mergeCell ref="W18:W19"/>
    <mergeCell ref="V18:V19"/>
    <mergeCell ref="U18:U19"/>
    <mergeCell ref="T18:T19"/>
    <mergeCell ref="S18:S19"/>
    <mergeCell ref="Q18:R19"/>
    <mergeCell ref="I18:P18"/>
    <mergeCell ref="J23:J24"/>
    <mergeCell ref="K23:K24"/>
    <mergeCell ref="L23:L24"/>
    <mergeCell ref="M23:M24"/>
    <mergeCell ref="N23:N24"/>
    <mergeCell ref="O23:O24"/>
    <mergeCell ref="P21:Q24"/>
    <mergeCell ref="J21:O22"/>
    <mergeCell ref="A21:I22"/>
    <mergeCell ref="A23:I24"/>
    <mergeCell ref="R21:Y22"/>
    <mergeCell ref="T23:T24"/>
    <mergeCell ref="U23:U24"/>
    <mergeCell ref="V23:V24"/>
    <mergeCell ref="W23:W24"/>
    <mergeCell ref="X23:X24"/>
    <mergeCell ref="Y23:Y24"/>
    <mergeCell ref="R23:R24"/>
    <mergeCell ref="S23:S24"/>
    <mergeCell ref="AI66:AK66"/>
    <mergeCell ref="AL66:AM66"/>
    <mergeCell ref="H77:L77"/>
    <mergeCell ref="M77:AM77"/>
    <mergeCell ref="H76:L76"/>
    <mergeCell ref="M67:AM67"/>
    <mergeCell ref="M68:AM68"/>
    <mergeCell ref="M69:AM69"/>
    <mergeCell ref="M70:AM70"/>
    <mergeCell ref="M71:AM71"/>
    <mergeCell ref="M76:AM76"/>
    <mergeCell ref="H72:L72"/>
    <mergeCell ref="M72:AM72"/>
    <mergeCell ref="H73:L73"/>
    <mergeCell ref="M73:AM73"/>
    <mergeCell ref="H74:L74"/>
    <mergeCell ref="M74:AM74"/>
    <mergeCell ref="H75:L75"/>
    <mergeCell ref="M75:AM75"/>
    <mergeCell ref="H71:L71"/>
    <mergeCell ref="AI65:AK65"/>
    <mergeCell ref="AL65:AM65"/>
    <mergeCell ref="AL64:AM64"/>
    <mergeCell ref="AI64:AK64"/>
    <mergeCell ref="AE29:AG29"/>
    <mergeCell ref="AH29:AI29"/>
    <mergeCell ref="AI59:AK59"/>
    <mergeCell ref="AL59:AM59"/>
    <mergeCell ref="AI62:AK62"/>
    <mergeCell ref="AL62:AM62"/>
    <mergeCell ref="AI60:AK60"/>
    <mergeCell ref="AL60:AM60"/>
    <mergeCell ref="AI46:AK46"/>
    <mergeCell ref="AL46:AM46"/>
    <mergeCell ref="AI47:AK47"/>
    <mergeCell ref="AL47:AM47"/>
    <mergeCell ref="AE47:AH47"/>
    <mergeCell ref="AC61:AH61"/>
    <mergeCell ref="AI61:AK61"/>
    <mergeCell ref="AL61:AM61"/>
    <mergeCell ref="M50:AM50"/>
    <mergeCell ref="M51:AM51"/>
    <mergeCell ref="M35:AM35"/>
    <mergeCell ref="M34:AM34"/>
    <mergeCell ref="A67:G67"/>
    <mergeCell ref="H67:L67"/>
    <mergeCell ref="H68:L68"/>
    <mergeCell ref="H69:L69"/>
    <mergeCell ref="H70:L70"/>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M39:AM39"/>
    <mergeCell ref="M40:AM40"/>
    <mergeCell ref="M41:AM41"/>
    <mergeCell ref="AL32:AM32"/>
    <mergeCell ref="AI33:AK33"/>
    <mergeCell ref="AL33:AM33"/>
    <mergeCell ref="H36:L36"/>
    <mergeCell ref="H37:L37"/>
    <mergeCell ref="H38:L38"/>
    <mergeCell ref="H34:L34"/>
    <mergeCell ref="M36:AM36"/>
    <mergeCell ref="M37:AM37"/>
    <mergeCell ref="M38:AM38"/>
    <mergeCell ref="H39:L39"/>
    <mergeCell ref="H40:L40"/>
    <mergeCell ref="H43:L43"/>
    <mergeCell ref="M43: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H42:L42"/>
    <mergeCell ref="M42:AM42"/>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35:L35"/>
    <mergeCell ref="H41:L41"/>
    <mergeCell ref="H57:L57"/>
    <mergeCell ref="M57:AM57"/>
    <mergeCell ref="H53:L53"/>
    <mergeCell ref="M53:AM53"/>
    <mergeCell ref="H54:L54"/>
    <mergeCell ref="M54:AM54"/>
    <mergeCell ref="H55:L55"/>
    <mergeCell ref="M55:AM55"/>
    <mergeCell ref="H44:L44"/>
    <mergeCell ref="AC46:AC47"/>
    <mergeCell ref="X47:Z47"/>
    <mergeCell ref="AA47:AB47"/>
    <mergeCell ref="H50:L50"/>
    <mergeCell ref="H51:L51"/>
    <mergeCell ref="A48:G48"/>
    <mergeCell ref="H48:L48"/>
    <mergeCell ref="M48:AM48"/>
    <mergeCell ref="H49:L49"/>
    <mergeCell ref="M49:AM49"/>
    <mergeCell ref="H52:L52"/>
    <mergeCell ref="M52:AM52"/>
    <mergeCell ref="X46:AB46"/>
    <mergeCell ref="H56:L56"/>
    <mergeCell ref="M56:AM56"/>
  </mergeCells>
  <phoneticPr fontId="4"/>
  <dataValidations count="3">
    <dataValidation imeMode="halfAlpha" allowBlank="1" showInputMessage="1" showErrorMessage="1" sqref="S31:V33 J31:N33 J46:N47 S46:V47"/>
    <dataValidation type="list" allowBlank="1" showInputMessage="1" showErrorMessage="1" sqref="Q18:R18">
      <formula1>"普通,当座"</formula1>
    </dataValidation>
    <dataValidation type="list" allowBlank="1" showInputMessage="1" showErrorMessage="1" sqref="G18:H19">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workbookViewId="0">
      <selection activeCell="F66" sqref="F66"/>
    </sheetView>
  </sheetViews>
  <sheetFormatPr defaultRowHeight="13.5"/>
  <cols>
    <col min="1" max="1" width="49.125" bestFit="1" customWidth="1"/>
    <col min="2" max="2" width="9.125" customWidth="1"/>
    <col min="5" max="5" width="13" bestFit="1" customWidth="1"/>
  </cols>
  <sheetData>
    <row r="1" spans="1:12">
      <c r="A1" s="11"/>
      <c r="B1" s="13" t="s">
        <v>27</v>
      </c>
      <c r="C1" s="11"/>
      <c r="D1" s="11"/>
      <c r="E1" s="11"/>
      <c r="F1" s="13" t="s">
        <v>29</v>
      </c>
      <c r="G1" s="11"/>
      <c r="L1" s="9" t="s">
        <v>9</v>
      </c>
    </row>
    <row r="2" spans="1:12">
      <c r="A2" s="11"/>
      <c r="B2" s="13" t="s">
        <v>28</v>
      </c>
      <c r="C2" s="13"/>
      <c r="D2" s="13" t="s">
        <v>32</v>
      </c>
      <c r="E2" s="13" t="s">
        <v>153</v>
      </c>
      <c r="F2" s="13" t="s">
        <v>28</v>
      </c>
      <c r="G2" s="11"/>
    </row>
    <row r="3" spans="1:12">
      <c r="A3" s="112" t="s">
        <v>121</v>
      </c>
      <c r="B3" s="4">
        <v>2374</v>
      </c>
      <c r="C3" t="s">
        <v>26</v>
      </c>
      <c r="E3" s="110"/>
      <c r="F3" s="4">
        <v>200</v>
      </c>
      <c r="G3" t="s">
        <v>26</v>
      </c>
      <c r="H3" s="4"/>
      <c r="I3" s="4"/>
      <c r="J3" s="4"/>
      <c r="K3" s="4"/>
    </row>
    <row r="4" spans="1:12">
      <c r="A4" s="112" t="s">
        <v>122</v>
      </c>
      <c r="B4" s="4">
        <v>757</v>
      </c>
      <c r="C4" t="s">
        <v>26</v>
      </c>
      <c r="E4" s="110"/>
      <c r="F4" s="4">
        <v>200</v>
      </c>
      <c r="G4" t="s">
        <v>26</v>
      </c>
      <c r="H4" s="4"/>
      <c r="I4" s="4"/>
      <c r="J4" s="4"/>
      <c r="K4" s="4"/>
    </row>
    <row r="5" spans="1:12">
      <c r="A5" s="112" t="s">
        <v>123</v>
      </c>
      <c r="B5" s="4">
        <v>346</v>
      </c>
      <c r="C5" t="s">
        <v>26</v>
      </c>
      <c r="E5" s="110"/>
      <c r="F5" s="4">
        <v>200</v>
      </c>
      <c r="G5" t="s">
        <v>26</v>
      </c>
      <c r="H5" s="4"/>
      <c r="I5" s="4"/>
      <c r="J5" s="4"/>
      <c r="K5" s="4"/>
    </row>
    <row r="6" spans="1:12">
      <c r="A6" s="113" t="s">
        <v>124</v>
      </c>
      <c r="B6" s="4">
        <v>273</v>
      </c>
      <c r="C6" t="s">
        <v>26</v>
      </c>
      <c r="E6" s="4"/>
      <c r="F6" s="4">
        <v>200</v>
      </c>
      <c r="G6" t="s">
        <v>26</v>
      </c>
      <c r="H6" s="4"/>
      <c r="I6" s="4"/>
      <c r="J6" s="4"/>
      <c r="K6" s="4"/>
    </row>
    <row r="7" spans="1:12">
      <c r="A7" s="118" t="s">
        <v>182</v>
      </c>
      <c r="B7" s="4">
        <v>273</v>
      </c>
      <c r="C7" t="s">
        <v>183</v>
      </c>
      <c r="E7" s="4">
        <v>3000</v>
      </c>
      <c r="F7" s="4">
        <v>200</v>
      </c>
      <c r="G7" t="s">
        <v>183</v>
      </c>
      <c r="H7" s="4"/>
      <c r="I7" s="4"/>
      <c r="J7" s="4"/>
      <c r="K7" s="4"/>
    </row>
    <row r="8" spans="1:12">
      <c r="A8" s="112" t="s">
        <v>125</v>
      </c>
      <c r="B8" s="4">
        <v>265</v>
      </c>
      <c r="C8" t="s">
        <v>26</v>
      </c>
      <c r="E8" s="110"/>
      <c r="F8" s="4">
        <v>200</v>
      </c>
      <c r="G8" t="s">
        <v>26</v>
      </c>
      <c r="H8" s="4"/>
      <c r="I8" s="4"/>
      <c r="J8" s="4"/>
      <c r="K8" s="4"/>
    </row>
    <row r="9" spans="1:12">
      <c r="A9" s="112" t="s">
        <v>184</v>
      </c>
      <c r="B9" s="4">
        <v>265</v>
      </c>
      <c r="C9" t="s">
        <v>183</v>
      </c>
      <c r="E9" s="110"/>
      <c r="F9" s="4">
        <v>200</v>
      </c>
      <c r="G9" t="s">
        <v>183</v>
      </c>
      <c r="H9" s="4"/>
      <c r="I9" s="4"/>
      <c r="J9" s="4"/>
      <c r="K9" s="4"/>
    </row>
    <row r="10" spans="1:12">
      <c r="A10" s="112" t="s">
        <v>126</v>
      </c>
      <c r="B10" s="4">
        <v>335</v>
      </c>
      <c r="C10" t="s">
        <v>26</v>
      </c>
      <c r="E10" s="110"/>
      <c r="F10" s="4">
        <v>200</v>
      </c>
      <c r="G10" t="s">
        <v>26</v>
      </c>
      <c r="H10" s="4"/>
      <c r="I10" s="4"/>
      <c r="J10" s="4"/>
      <c r="K10" s="4"/>
    </row>
    <row r="11" spans="1:12">
      <c r="A11" s="112" t="s">
        <v>127</v>
      </c>
      <c r="B11" s="4">
        <v>353</v>
      </c>
      <c r="C11" t="s">
        <v>26</v>
      </c>
      <c r="E11" s="110"/>
      <c r="F11" s="4">
        <v>200</v>
      </c>
      <c r="G11" t="s">
        <v>26</v>
      </c>
      <c r="H11" s="4"/>
      <c r="I11" s="4"/>
      <c r="J11" s="4"/>
      <c r="K11" s="4"/>
    </row>
    <row r="12" spans="1:12">
      <c r="A12" s="112" t="s">
        <v>128</v>
      </c>
      <c r="B12" s="4">
        <v>52</v>
      </c>
      <c r="C12" t="s">
        <v>26</v>
      </c>
      <c r="E12" s="110"/>
      <c r="F12" s="4">
        <v>200</v>
      </c>
      <c r="G12" t="s">
        <v>26</v>
      </c>
      <c r="H12" s="4"/>
      <c r="I12" s="4"/>
      <c r="J12" s="4"/>
      <c r="K12" s="4"/>
    </row>
    <row r="13" spans="1:12">
      <c r="A13" s="112" t="s">
        <v>129</v>
      </c>
      <c r="B13" s="4">
        <v>27</v>
      </c>
      <c r="C13" t="s">
        <v>26</v>
      </c>
      <c r="E13" s="110"/>
      <c r="F13" s="4">
        <v>200</v>
      </c>
      <c r="G13" t="s">
        <v>26</v>
      </c>
      <c r="H13" s="4"/>
      <c r="I13" s="4"/>
      <c r="J13" s="4"/>
      <c r="K13" s="4"/>
    </row>
    <row r="14" spans="1:12">
      <c r="A14" s="112" t="s">
        <v>130</v>
      </c>
      <c r="B14" s="4">
        <v>380</v>
      </c>
      <c r="C14" t="s">
        <v>26</v>
      </c>
      <c r="E14" s="110"/>
      <c r="F14" s="4">
        <v>200</v>
      </c>
      <c r="G14" t="s">
        <v>26</v>
      </c>
      <c r="H14" s="4"/>
      <c r="I14" s="4"/>
      <c r="J14" s="4"/>
      <c r="K14" s="4"/>
    </row>
    <row r="15" spans="1:12">
      <c r="A15" s="112" t="s">
        <v>131</v>
      </c>
      <c r="B15" s="4">
        <v>240</v>
      </c>
      <c r="C15" t="s">
        <v>26</v>
      </c>
      <c r="E15" s="110"/>
      <c r="F15" s="4">
        <v>200</v>
      </c>
      <c r="G15" t="s">
        <v>26</v>
      </c>
      <c r="H15" s="4"/>
      <c r="I15" s="4"/>
      <c r="J15" s="4"/>
      <c r="K15" s="4"/>
    </row>
    <row r="16" spans="1:12">
      <c r="A16" s="112" t="s">
        <v>132</v>
      </c>
      <c r="B16" s="4">
        <v>360</v>
      </c>
      <c r="C16" t="s">
        <v>26</v>
      </c>
      <c r="E16" s="110"/>
      <c r="F16" s="4">
        <v>200</v>
      </c>
      <c r="G16" t="s">
        <v>26</v>
      </c>
      <c r="H16" s="4"/>
      <c r="I16" s="4"/>
      <c r="J16" s="4"/>
      <c r="K16" s="4"/>
    </row>
    <row r="17" spans="1:11">
      <c r="A17" s="112" t="s">
        <v>133</v>
      </c>
      <c r="B17" s="4">
        <v>204</v>
      </c>
      <c r="C17" t="s">
        <v>26</v>
      </c>
      <c r="E17" s="4">
        <v>3000</v>
      </c>
      <c r="F17" s="4">
        <v>200</v>
      </c>
      <c r="G17" t="s">
        <v>26</v>
      </c>
      <c r="H17" s="4"/>
      <c r="I17" s="4"/>
      <c r="J17" s="4"/>
      <c r="K17" s="4"/>
    </row>
    <row r="18" spans="1:11">
      <c r="A18" s="112" t="s">
        <v>134</v>
      </c>
      <c r="B18" s="4">
        <v>1215</v>
      </c>
      <c r="C18" t="s">
        <v>157</v>
      </c>
      <c r="E18" s="4">
        <v>3000</v>
      </c>
      <c r="F18" s="110"/>
      <c r="H18" s="4"/>
      <c r="I18" s="4"/>
      <c r="J18" s="4"/>
      <c r="K18" s="4"/>
    </row>
    <row r="19" spans="1:11">
      <c r="A19" s="112" t="s">
        <v>135</v>
      </c>
      <c r="B19" s="4">
        <v>402</v>
      </c>
      <c r="C19" t="s">
        <v>26</v>
      </c>
      <c r="E19" s="4">
        <v>3000</v>
      </c>
      <c r="F19" s="110"/>
      <c r="H19" s="4"/>
      <c r="I19" s="4"/>
      <c r="J19" s="4"/>
      <c r="K19" s="4"/>
    </row>
    <row r="20" spans="1:11">
      <c r="A20" s="112" t="s">
        <v>136</v>
      </c>
      <c r="B20" s="4">
        <v>358</v>
      </c>
      <c r="C20" t="s">
        <v>26</v>
      </c>
      <c r="E20" s="4">
        <v>3000</v>
      </c>
      <c r="F20" s="110"/>
      <c r="H20" s="4"/>
      <c r="I20" s="4"/>
      <c r="J20" s="4"/>
      <c r="K20" s="4"/>
    </row>
    <row r="21" spans="1:11">
      <c r="A21" s="112" t="s">
        <v>137</v>
      </c>
      <c r="B21" s="4">
        <v>180</v>
      </c>
      <c r="C21" t="s">
        <v>26</v>
      </c>
      <c r="E21" s="4">
        <v>3000</v>
      </c>
      <c r="F21" s="110"/>
      <c r="H21" s="4"/>
      <c r="I21" s="4"/>
      <c r="J21" s="4"/>
      <c r="K21" s="4"/>
    </row>
    <row r="22" spans="1:11">
      <c r="A22" s="112" t="s">
        <v>138</v>
      </c>
      <c r="B22" s="4">
        <v>1182</v>
      </c>
      <c r="C22" t="s">
        <v>157</v>
      </c>
      <c r="E22" s="110"/>
      <c r="F22" s="110"/>
      <c r="H22" s="4"/>
      <c r="I22" s="4"/>
      <c r="J22" s="4"/>
      <c r="K22" s="4"/>
    </row>
    <row r="23" spans="1:11">
      <c r="A23" s="114" t="s">
        <v>139</v>
      </c>
      <c r="B23" s="4">
        <v>635</v>
      </c>
      <c r="C23" t="s">
        <v>157</v>
      </c>
      <c r="E23" s="110"/>
      <c r="F23" s="110"/>
      <c r="H23" s="4"/>
      <c r="I23" s="4"/>
      <c r="J23" s="4"/>
      <c r="K23" s="4"/>
    </row>
    <row r="24" spans="1:11">
      <c r="A24" s="112" t="s">
        <v>140</v>
      </c>
      <c r="B24" s="4">
        <v>115</v>
      </c>
      <c r="C24" t="s">
        <v>26</v>
      </c>
      <c r="E24" s="110"/>
      <c r="F24" s="4">
        <v>200</v>
      </c>
      <c r="G24" t="s">
        <v>26</v>
      </c>
      <c r="H24" s="4"/>
      <c r="I24" s="4"/>
      <c r="J24" s="4"/>
      <c r="K24" s="4"/>
    </row>
    <row r="25" spans="1:11">
      <c r="A25" s="112" t="s">
        <v>141</v>
      </c>
      <c r="B25" s="4">
        <v>188</v>
      </c>
      <c r="C25" t="s">
        <v>26</v>
      </c>
      <c r="E25" s="110"/>
      <c r="F25" s="4">
        <v>200</v>
      </c>
      <c r="G25" t="s">
        <v>26</v>
      </c>
      <c r="H25" s="4"/>
      <c r="I25" s="4"/>
      <c r="J25" s="4"/>
      <c r="K25" s="4"/>
    </row>
    <row r="26" spans="1:11">
      <c r="A26" s="112" t="s">
        <v>142</v>
      </c>
      <c r="B26" s="4">
        <v>65</v>
      </c>
      <c r="C26" t="s">
        <v>26</v>
      </c>
      <c r="D26" s="4"/>
      <c r="E26" s="110"/>
      <c r="F26" s="4">
        <v>200</v>
      </c>
      <c r="G26" t="s">
        <v>26</v>
      </c>
      <c r="H26" s="4"/>
      <c r="I26" s="4"/>
      <c r="J26" s="4"/>
      <c r="K26" s="4"/>
    </row>
    <row r="27" spans="1:11">
      <c r="A27" s="112" t="s">
        <v>143</v>
      </c>
      <c r="B27" s="4">
        <v>115</v>
      </c>
      <c r="C27" t="s">
        <v>26</v>
      </c>
      <c r="D27" s="4"/>
      <c r="E27" s="110"/>
      <c r="F27" s="4">
        <v>200</v>
      </c>
      <c r="G27" t="s">
        <v>26</v>
      </c>
      <c r="H27" s="4"/>
      <c r="I27" s="4"/>
      <c r="J27" s="4"/>
      <c r="K27" s="4"/>
    </row>
    <row r="28" spans="1:11">
      <c r="A28" s="112" t="s">
        <v>144</v>
      </c>
      <c r="B28" s="4">
        <v>46</v>
      </c>
      <c r="C28" t="s">
        <v>26</v>
      </c>
      <c r="D28" s="4"/>
      <c r="E28" s="110"/>
      <c r="F28" s="4">
        <v>200</v>
      </c>
      <c r="G28" t="s">
        <v>26</v>
      </c>
      <c r="H28" s="4"/>
      <c r="I28" s="4"/>
      <c r="J28" s="4"/>
      <c r="K28" s="4"/>
    </row>
    <row r="29" spans="1:11">
      <c r="A29" s="112" t="s">
        <v>145</v>
      </c>
      <c r="B29" s="4">
        <v>38</v>
      </c>
      <c r="C29" t="s">
        <v>26</v>
      </c>
      <c r="D29" s="4"/>
      <c r="E29" s="110"/>
      <c r="F29" s="4">
        <v>200</v>
      </c>
      <c r="G29" t="s">
        <v>26</v>
      </c>
      <c r="H29" s="4"/>
      <c r="I29" s="4"/>
      <c r="J29" s="4"/>
      <c r="K29" s="4"/>
    </row>
    <row r="30" spans="1:11">
      <c r="A30" s="112" t="s">
        <v>146</v>
      </c>
      <c r="B30" s="4">
        <v>60</v>
      </c>
      <c r="C30" t="s">
        <v>26</v>
      </c>
      <c r="D30" s="4"/>
      <c r="E30" s="110"/>
      <c r="F30" s="4">
        <v>200</v>
      </c>
      <c r="G30" t="s">
        <v>26</v>
      </c>
      <c r="H30" s="4"/>
      <c r="I30" s="4"/>
      <c r="J30" s="4"/>
      <c r="K30" s="4"/>
    </row>
    <row r="31" spans="1:11">
      <c r="A31" s="112" t="s">
        <v>147</v>
      </c>
      <c r="B31" s="4">
        <v>44</v>
      </c>
      <c r="C31" t="s">
        <v>26</v>
      </c>
      <c r="D31" s="4"/>
      <c r="E31" s="110"/>
      <c r="F31" s="110">
        <v>200</v>
      </c>
      <c r="G31" s="4"/>
      <c r="H31" s="4"/>
      <c r="I31" s="4"/>
      <c r="J31" s="4"/>
      <c r="K31" s="4"/>
    </row>
    <row r="32" spans="1:11">
      <c r="A32" s="112" t="s">
        <v>148</v>
      </c>
      <c r="B32" s="4">
        <v>46</v>
      </c>
      <c r="C32" t="s">
        <v>26</v>
      </c>
      <c r="D32" s="4"/>
      <c r="E32" s="110"/>
      <c r="F32" s="110"/>
      <c r="G32" s="4"/>
      <c r="H32" s="4"/>
      <c r="I32" s="4"/>
      <c r="J32" s="4"/>
      <c r="K32" s="4"/>
    </row>
    <row r="33" spans="1:11">
      <c r="A33" s="112" t="s">
        <v>149</v>
      </c>
      <c r="B33" s="4">
        <v>44</v>
      </c>
      <c r="C33" t="s">
        <v>26</v>
      </c>
      <c r="D33" s="4"/>
      <c r="E33" s="110"/>
      <c r="F33" s="4">
        <v>200</v>
      </c>
      <c r="G33" t="s">
        <v>26</v>
      </c>
      <c r="H33" s="4"/>
      <c r="I33" s="4"/>
      <c r="J33" s="4"/>
      <c r="K33" s="4"/>
    </row>
    <row r="34" spans="1:11">
      <c r="A34" s="112" t="s">
        <v>161</v>
      </c>
      <c r="B34" s="4"/>
      <c r="D34" s="4"/>
      <c r="E34" s="110"/>
      <c r="F34" s="4"/>
      <c r="H34" s="4"/>
      <c r="I34" s="4"/>
      <c r="J34" s="4"/>
      <c r="K34" s="4"/>
    </row>
    <row r="35" spans="1:11">
      <c r="A35" s="112" t="s">
        <v>162</v>
      </c>
      <c r="B35" s="4"/>
      <c r="D35" s="4"/>
      <c r="E35" s="110"/>
      <c r="F35" s="4"/>
      <c r="H35" s="4"/>
      <c r="I35" s="4"/>
      <c r="J35" s="4"/>
      <c r="K35" s="4"/>
    </row>
    <row r="36" spans="1:11">
      <c r="A36" s="112" t="s">
        <v>163</v>
      </c>
      <c r="B36" s="4"/>
      <c r="D36" s="4"/>
      <c r="E36" s="110"/>
      <c r="F36" s="4"/>
      <c r="H36" s="4"/>
      <c r="I36" s="4"/>
      <c r="J36" s="4"/>
      <c r="K36" s="4"/>
    </row>
    <row r="37" spans="1:11">
      <c r="A37" s="112" t="s">
        <v>164</v>
      </c>
      <c r="B37" s="4"/>
      <c r="D37" s="4"/>
      <c r="E37" s="110"/>
      <c r="F37" s="4"/>
      <c r="H37" s="4"/>
      <c r="I37" s="4"/>
      <c r="J37" s="4"/>
      <c r="K37" s="4"/>
    </row>
    <row r="38" spans="1:11">
      <c r="A38" s="112" t="s">
        <v>165</v>
      </c>
      <c r="B38" s="4"/>
      <c r="D38" s="4"/>
      <c r="E38" s="110"/>
      <c r="F38" s="4"/>
      <c r="H38" s="4"/>
      <c r="I38" s="4"/>
      <c r="J38" s="4"/>
      <c r="K38" s="4"/>
    </row>
    <row r="39" spans="1:11">
      <c r="A39" s="112" t="s">
        <v>166</v>
      </c>
      <c r="B39" s="4"/>
      <c r="D39" s="4"/>
      <c r="E39" s="110"/>
      <c r="F39" s="4"/>
      <c r="H39" s="4"/>
      <c r="I39" s="4"/>
      <c r="J39" s="4"/>
      <c r="K39" s="4"/>
    </row>
    <row r="40" spans="1:11">
      <c r="A40" s="112" t="s">
        <v>167</v>
      </c>
      <c r="B40" s="4"/>
      <c r="D40" s="4"/>
      <c r="E40" s="110"/>
      <c r="F40" s="4"/>
      <c r="H40" s="4"/>
      <c r="I40" s="4"/>
      <c r="J40" s="4"/>
      <c r="K40" s="4"/>
    </row>
    <row r="41" spans="1:11">
      <c r="A41" s="112" t="s">
        <v>168</v>
      </c>
      <c r="B41" s="4"/>
      <c r="D41" s="4"/>
      <c r="E41" s="4"/>
      <c r="F41" s="4"/>
      <c r="G41" s="4"/>
      <c r="H41" s="4"/>
      <c r="I41" s="4"/>
      <c r="J41" s="4"/>
      <c r="K41" s="4"/>
    </row>
    <row r="42" spans="1:11">
      <c r="A42" s="112" t="s">
        <v>180</v>
      </c>
      <c r="B42" s="4"/>
      <c r="D42" s="4"/>
      <c r="E42" s="4"/>
      <c r="F42" s="4"/>
      <c r="G42" s="4"/>
      <c r="H42" s="4"/>
      <c r="I42" s="4"/>
      <c r="J42" s="4"/>
      <c r="K42" s="4"/>
    </row>
    <row r="43" spans="1:11">
      <c r="A43" s="112" t="s">
        <v>181</v>
      </c>
      <c r="B43" s="4"/>
      <c r="D43" s="4"/>
      <c r="E43" s="4"/>
      <c r="F43" s="4"/>
      <c r="G43" s="4"/>
      <c r="H43" s="4"/>
      <c r="I43" s="4"/>
      <c r="J43" s="4"/>
      <c r="K43" s="4"/>
    </row>
    <row r="45" spans="1:11">
      <c r="A45" t="s">
        <v>2</v>
      </c>
      <c r="B45" s="5"/>
      <c r="C45" s="5"/>
    </row>
    <row r="46" spans="1:11">
      <c r="A46" t="s">
        <v>3</v>
      </c>
      <c r="B46" s="6"/>
      <c r="C46" s="6"/>
      <c r="D46" s="12"/>
      <c r="E46" s="12"/>
    </row>
    <row r="47" spans="1:11">
      <c r="A47" t="s">
        <v>4</v>
      </c>
      <c r="D47" s="12"/>
      <c r="E47" s="12"/>
    </row>
    <row r="48" spans="1:11">
      <c r="A48" t="s">
        <v>5</v>
      </c>
      <c r="D48" s="12"/>
      <c r="E48" s="12"/>
    </row>
    <row r="50" spans="1:4">
      <c r="A50" s="11" t="s">
        <v>16</v>
      </c>
    </row>
    <row r="51" spans="1:4">
      <c r="A51" t="s">
        <v>186</v>
      </c>
      <c r="B51" s="12" t="s">
        <v>187</v>
      </c>
      <c r="C51" s="12" t="s">
        <v>188</v>
      </c>
      <c r="D51" s="12"/>
    </row>
    <row r="52" spans="1:4">
      <c r="A52" t="s">
        <v>17</v>
      </c>
      <c r="B52" s="12" t="s">
        <v>185</v>
      </c>
      <c r="C52" s="12"/>
      <c r="D52" s="12"/>
    </row>
    <row r="53" spans="1:4">
      <c r="B53" s="12"/>
      <c r="C53" s="12"/>
    </row>
    <row r="55" spans="1:4">
      <c r="A55" s="11" t="s">
        <v>18</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19</v>
      </c>
    </row>
    <row r="66" spans="1:1">
      <c r="A66" t="s">
        <v>20</v>
      </c>
    </row>
    <row r="69" spans="1:1">
      <c r="A69" t="s">
        <v>42</v>
      </c>
    </row>
    <row r="70" spans="1:1">
      <c r="A70" t="s">
        <v>43</v>
      </c>
    </row>
    <row r="71" spans="1:1">
      <c r="A71" t="s">
        <v>44</v>
      </c>
    </row>
    <row r="72" spans="1:1">
      <c r="A72" t="s">
        <v>45</v>
      </c>
    </row>
    <row r="73" spans="1:1">
      <c r="A73" t="s">
        <v>46</v>
      </c>
    </row>
    <row r="74" spans="1:1">
      <c r="A74" t="s">
        <v>47</v>
      </c>
    </row>
    <row r="75" spans="1:1">
      <c r="A75" t="s">
        <v>48</v>
      </c>
    </row>
    <row r="76" spans="1:1">
      <c r="A76" t="s">
        <v>49</v>
      </c>
    </row>
    <row r="77" spans="1:1">
      <c r="A77" t="s">
        <v>50</v>
      </c>
    </row>
    <row r="78" spans="1:1">
      <c r="A78" t="s">
        <v>51</v>
      </c>
    </row>
    <row r="79" spans="1:1">
      <c r="A79" t="s">
        <v>52</v>
      </c>
    </row>
    <row r="80" spans="1:1">
      <c r="A80" t="s">
        <v>53</v>
      </c>
    </row>
    <row r="81" spans="1:1">
      <c r="A81" t="s">
        <v>54</v>
      </c>
    </row>
    <row r="82" spans="1:1">
      <c r="A82" t="s">
        <v>55</v>
      </c>
    </row>
    <row r="83" spans="1:1">
      <c r="A83" t="s">
        <v>56</v>
      </c>
    </row>
    <row r="84" spans="1:1">
      <c r="A84" t="s">
        <v>57</v>
      </c>
    </row>
    <row r="85" spans="1:1">
      <c r="A85" t="s">
        <v>58</v>
      </c>
    </row>
    <row r="86" spans="1:1">
      <c r="A86" t="s">
        <v>59</v>
      </c>
    </row>
    <row r="87" spans="1:1">
      <c r="A87" t="s">
        <v>60</v>
      </c>
    </row>
    <row r="88" spans="1:1">
      <c r="A88" t="s">
        <v>61</v>
      </c>
    </row>
    <row r="89" spans="1:1">
      <c r="A89" t="s">
        <v>62</v>
      </c>
    </row>
    <row r="90" spans="1:1">
      <c r="A90" t="s">
        <v>63</v>
      </c>
    </row>
    <row r="91" spans="1:1">
      <c r="A91" t="s">
        <v>64</v>
      </c>
    </row>
    <row r="92" spans="1:1">
      <c r="A92" t="s">
        <v>65</v>
      </c>
    </row>
    <row r="93" spans="1:1">
      <c r="A93" t="s">
        <v>66</v>
      </c>
    </row>
    <row r="94" spans="1:1">
      <c r="A94" t="s">
        <v>67</v>
      </c>
    </row>
    <row r="95" spans="1:1">
      <c r="A95" t="s">
        <v>68</v>
      </c>
    </row>
    <row r="96" spans="1:1">
      <c r="A96" t="s">
        <v>69</v>
      </c>
    </row>
    <row r="97" spans="1:1">
      <c r="A97" t="s">
        <v>70</v>
      </c>
    </row>
    <row r="98" spans="1:1">
      <c r="A98" t="s">
        <v>71</v>
      </c>
    </row>
    <row r="99" spans="1:1">
      <c r="A99" t="s">
        <v>72</v>
      </c>
    </row>
    <row r="100" spans="1:1">
      <c r="A100" t="s">
        <v>73</v>
      </c>
    </row>
    <row r="101" spans="1:1">
      <c r="A101" t="s">
        <v>74</v>
      </c>
    </row>
    <row r="102" spans="1:1">
      <c r="A102" t="s">
        <v>75</v>
      </c>
    </row>
    <row r="103" spans="1:1">
      <c r="A103" t="s">
        <v>76</v>
      </c>
    </row>
    <row r="104" spans="1:1">
      <c r="A104" t="s">
        <v>77</v>
      </c>
    </row>
    <row r="105" spans="1:1">
      <c r="A105" t="s">
        <v>78</v>
      </c>
    </row>
    <row r="106" spans="1:1">
      <c r="A106" t="s">
        <v>79</v>
      </c>
    </row>
    <row r="107" spans="1:1">
      <c r="A107" t="s">
        <v>80</v>
      </c>
    </row>
    <row r="108" spans="1:1">
      <c r="A108" t="s">
        <v>81</v>
      </c>
    </row>
    <row r="109" spans="1:1">
      <c r="A109" t="s">
        <v>82</v>
      </c>
    </row>
    <row r="110" spans="1:1">
      <c r="A110" t="s">
        <v>83</v>
      </c>
    </row>
    <row r="111" spans="1:1">
      <c r="A111" t="s">
        <v>84</v>
      </c>
    </row>
    <row r="112" spans="1:1">
      <c r="A112" t="s">
        <v>85</v>
      </c>
    </row>
    <row r="113" spans="1:1">
      <c r="A113" t="s">
        <v>86</v>
      </c>
    </row>
    <row r="114" spans="1:1">
      <c r="A114" t="s">
        <v>87</v>
      </c>
    </row>
    <row r="115" spans="1:1">
      <c r="A115" t="s">
        <v>88</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個票1</vt:lpstr>
      <vt:lpstr>計算用</vt:lpstr>
      <vt:lpstr>個票1!Print_Area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木村　匠太</cp:lastModifiedBy>
  <cp:lastPrinted>2020-09-02T07:36:27Z</cp:lastPrinted>
  <dcterms:created xsi:type="dcterms:W3CDTF">2018-06-19T01:27:02Z</dcterms:created>
  <dcterms:modified xsi:type="dcterms:W3CDTF">2020-09-02T07:36:29Z</dcterms:modified>
</cp:coreProperties>
</file>