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5 井手町修正\"/>
    </mc:Choice>
  </mc:AlternateContent>
  <xr:revisionPtr revIDLastSave="0" documentId="13_ncr:1_{513525FF-0DC2-42DB-8427-D4F4B72CACFF}" xr6:coauthVersionLast="36" xr6:coauthVersionMax="36" xr10:uidLastSave="{00000000-0000-0000-0000-000000000000}"/>
  <bookViews>
    <workbookView xWindow="0" yWindow="0" windowWidth="23040" windowHeight="8616"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U34" i="10"/>
  <c r="U35" i="10"/>
  <c r="U36" i="10" s="1"/>
  <c r="C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s="1"/>
  <c r="BW36" i="10" s="1"/>
  <c r="BW37" i="10" s="1"/>
  <c r="BW38" i="10" s="1"/>
  <c r="BW39" i="10" s="1"/>
  <c r="BW40" i="10" s="1"/>
  <c r="BW41" i="10" s="1"/>
  <c r="BW42" i="10" s="1"/>
  <c r="BE34" i="10"/>
  <c r="BE35" i="10" s="1"/>
</calcChain>
</file>

<file path=xl/sharedStrings.xml><?xml version="1.0" encoding="utf-8"?>
<sst xmlns="http://schemas.openxmlformats.org/spreadsheetml/2006/main" count="1157" uniqueCount="602">
  <si>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</si>
  <si>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</si>
  <si>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</si>
  <si>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</si>
  <si>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</si>
  <si>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</si>
  <si>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</si>
  <si>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</si>
  <si>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</si>
  <si>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</si>
  <si>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</si>
  <si>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</si>
  <si>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</si>
  <si>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</si>
  <si>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</si>
  <si>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</si>
  <si>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</si>
  <si>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</si>
  <si>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</si>
  <si>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</si>
  <si>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</si>
  <si>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</si>
  <si>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</si>
  <si>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</si>
  <si>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</si>
  <si>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</si>
  <si>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indexed="8"/>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</si>
  <si>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</si>
  <si>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</si>
  <si>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</si>
  <si>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</si>
  <si>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</si>
  <si>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</si>
  <si>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</si>
  <si>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</si>
  <si>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</si>
  <si>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</si>
  <si>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</si>
  <si>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</si>
  <si>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</si>
  <si>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</si>
  <si>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</si>
  <si>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</si>
  <si>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</si>
  <si>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</si>
  <si>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</si>
  <si>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</si>
  <si>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</si>
  <si>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</si>
  <si>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</si>
  <si>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</si>
  <si>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</si>
  <si>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</si>
  <si>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</si>
  <si>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</si>
  <si>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</si>
  <si>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</si>
  <si>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</si>
  <si>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</si>
  <si>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</si>
  <si>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</si>
  <si>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</si>
  <si>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</si>
  <si>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</si>
  <si>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</si>
  <si>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</si>
  <si>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</si>
  <si>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</si>
  <si>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</si>
  <si>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</si>
  <si>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</si>
  <si>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</si>
  <si>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</si>
  <si>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</si>
  <si>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</si>
  <si>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</si>
  <si>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3"/>
  </si>
  <si>
    <t>財政調整基金</t>
    <phoneticPr fontId="13"/>
  </si>
  <si>
    <t>減債基金</t>
    <phoneticPr fontId="13"/>
  </si>
  <si>
    <t>その他特定目的基金</t>
    <phoneticPr fontId="13"/>
  </si>
  <si>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</si>
  <si>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</si>
  <si>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</si>
  <si>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</si>
  <si>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</si>
  <si>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</si>
  <si>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</si>
  <si>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</si>
  <si>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</si>
  <si>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</si>
  <si>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</si>
  <si>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9"/>
  </si>
  <si>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</si>
  <si>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</si>
  <si>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</si>
  <si>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9"/>
  </si>
  <si>
    <t>経常収支比率</t>
    <rPh sb="0" eb="2">
      <t>ケイジョウ</t>
    </rPh>
    <rPh sb="2" eb="4">
      <t>シュウシ</t>
    </rPh>
    <rPh sb="4" eb="6">
      <t>ヒリツ</t>
    </rPh>
    <phoneticPr fontId="5"/>
  </si>
  <si>
    <t>市町村名</t>
    <rPh sb="0" eb="3">
      <t>シチョウソン</t>
    </rPh>
    <rPh sb="3" eb="4">
      <t>メイ</t>
    </rPh>
    <phoneticPr fontId="5"/>
  </si>
  <si>
    <t>井手町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</si>
  <si>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</si>
  <si>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</si>
  <si>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</si>
  <si>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9"/>
  </si>
  <si>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</si>
  <si>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</si>
  <si>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</si>
  <si>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</si>
  <si>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</si>
  <si>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</si>
  <si>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9"/>
  </si>
  <si>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</si>
  <si>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</si>
  <si>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</si>
  <si>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</si>
  <si>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</si>
  <si>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</si>
  <si>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9"/>
  </si>
  <si>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</si>
  <si>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</si>
  <si>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</si>
  <si>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</si>
  <si>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9"/>
  </si>
  <si>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</si>
  <si>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</si>
  <si>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-6.4</t>
    <phoneticPr fontId="5"/>
  </si>
  <si>
    <t>山振</t>
    <rPh sb="0" eb="1">
      <t>ヤマ</t>
    </rPh>
    <rPh sb="1" eb="2">
      <t>フ</t>
    </rPh>
    <phoneticPr fontId="5"/>
  </si>
  <si>
    <t>繰上償還金</t>
    <phoneticPr fontId="19"/>
  </si>
  <si>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</si>
  <si>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</si>
  <si>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</si>
  <si>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</si>
  <si>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</si>
  <si>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</si>
  <si>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</si>
  <si>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</si>
  <si>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</si>
  <si>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19"/>
  </si>
  <si>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</si>
  <si>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</si>
  <si>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</si>
  <si>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</si>
  <si>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</si>
  <si>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</si>
  <si>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</si>
  <si>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9"/>
  </si>
  <si>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</si>
  <si>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</si>
  <si>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</si>
  <si>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</si>
  <si>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</si>
  <si>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</si>
  <si>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19"/>
  </si>
  <si>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</si>
  <si>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</si>
  <si>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</si>
  <si>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9"/>
  </si>
  <si>
    <t>うち日本人(％)</t>
    <phoneticPr fontId="5"/>
  </si>
  <si>
    <t>-2.1</t>
    <phoneticPr fontId="5"/>
  </si>
  <si>
    <t>第3次</t>
    <rPh sb="0" eb="1">
      <t>ダイ</t>
    </rPh>
    <rPh sb="2" eb="3">
      <t>ジ</t>
    </rPh>
    <phoneticPr fontId="5"/>
  </si>
  <si>
    <t>標準税収入額等</t>
    <phoneticPr fontId="19"/>
  </si>
  <si>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</si>
  <si>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9"/>
  </si>
  <si>
    <t>人口密度 (人/k㎡)</t>
    <rPh sb="0" eb="2">
      <t>ジンコウ</t>
    </rPh>
    <rPh sb="2" eb="4">
      <t>ミツド</t>
    </rPh>
    <phoneticPr fontId="5"/>
  </si>
  <si>
    <t>歳入一般財源等</t>
    <rPh sb="0" eb="2">
      <t>サイニュウ</t>
    </rPh>
    <rPh sb="2" eb="4">
      <t>イッパン</t>
    </rPh>
    <rPh sb="4" eb="6">
      <t>ザイゲン</t>
    </rPh>
    <rPh sb="6" eb="7">
      <t>トウ</t>
    </rPh>
    <phoneticPr fontId="19"/>
  </si>
  <si>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</si>
  <si>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</si>
  <si>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</si>
  <si>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</si>
  <si>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</si>
  <si>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</si>
  <si>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</si>
  <si>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</si>
  <si>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</si>
  <si>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</si>
  <si>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</si>
  <si>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</si>
  <si>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</si>
  <si>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</si>
  <si>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</si>
  <si>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</si>
  <si>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</si>
  <si>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</si>
  <si>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</si>
  <si>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</si>
  <si>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</si>
  <si>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</si>
  <si>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</si>
  <si>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9"/>
  </si>
  <si>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</si>
  <si>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</si>
  <si>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9"/>
  </si>
  <si>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</si>
  <si>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</si>
  <si>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</si>
  <si>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</si>
  <si>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</si>
  <si>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</si>
  <si>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</si>
  <si>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</si>
  <si>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</si>
  <si>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</si>
  <si>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</si>
  <si>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</si>
  <si>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</si>
  <si>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</si>
  <si>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</si>
  <si>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</si>
  <si>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</si>
  <si>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</si>
  <si>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</si>
  <si>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</si>
  <si>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</si>
  <si>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</si>
  <si>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</si>
  <si>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</si>
  <si>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</si>
  <si>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</si>
  <si>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3"/>
  </si>
  <si>
    <t>令和3年度</t>
    <phoneticPr fontId="19"/>
  </si>
  <si>
    <t>京都府井手町</t>
    <phoneticPr fontId="1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</si>
  <si>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</si>
  <si>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</si>
  <si>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</si>
  <si>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</si>
  <si>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</si>
  <si>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</si>
  <si>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</si>
  <si>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</si>
  <si>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</si>
  <si>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</si>
  <si>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</si>
  <si>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</si>
  <si>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</si>
  <si>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</si>
  <si>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</si>
  <si>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</si>
  <si>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</si>
  <si>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</si>
  <si>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</si>
  <si>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</si>
  <si>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</si>
  <si>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</si>
  <si>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8"/>
  </si>
  <si>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</si>
  <si>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</si>
  <si>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8"/>
  </si>
  <si>
    <t>　　　所得割</t>
    <phoneticPr fontId="5"/>
  </si>
  <si>
    <t>衛生費</t>
  </si>
  <si>
    <t>分離課税所得割交付金</t>
    <phoneticPr fontId="19"/>
  </si>
  <si>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</si>
  <si>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</si>
  <si>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</si>
  <si>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</si>
  <si>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</si>
  <si>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</si>
  <si>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</si>
  <si>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</si>
  <si>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</si>
  <si>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</si>
  <si>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</si>
  <si>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</si>
  <si>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</si>
  <si>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</si>
  <si>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</si>
  <si>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</si>
  <si>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</si>
  <si>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</si>
  <si>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</si>
  <si>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</si>
  <si>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0"/>
  </si>
  <si>
    <t>　　特別土地保有税</t>
    <phoneticPr fontId="5"/>
  </si>
  <si>
    <t>公債費</t>
  </si>
  <si>
    <t>地方特例交付金等</t>
    <rPh sb="7" eb="8">
      <t>トウ</t>
    </rPh>
    <phoneticPr fontId="10"/>
  </si>
  <si>
    <t>　法定外普通税</t>
    <phoneticPr fontId="5"/>
  </si>
  <si>
    <t>諸支出金</t>
    <rPh sb="3" eb="4">
      <t>キン</t>
    </rPh>
    <phoneticPr fontId="19"/>
  </si>
  <si>
    <t>　個人住民税減収補塡特例交付金</t>
    <phoneticPr fontId="5"/>
  </si>
  <si>
    <t>目的税</t>
  </si>
  <si>
    <t>前年度繰上充用金</t>
    <phoneticPr fontId="5"/>
  </si>
  <si>
    <t>　自動車税減収補塡特例交付金</t>
    <rPh sb="7" eb="9">
      <t>ホテン</t>
    </rPh>
    <rPh sb="13" eb="14">
      <t>キン</t>
    </rPh>
    <phoneticPr fontId="23"/>
  </si>
  <si>
    <t>　法定目的税</t>
    <phoneticPr fontId="5"/>
  </si>
  <si>
    <t>歳出合計</t>
  </si>
  <si>
    <t>　軽自動車税減収補塡特例交付金</t>
    <rPh sb="8" eb="10">
      <t>ホテン</t>
    </rPh>
    <phoneticPr fontId="23"/>
  </si>
  <si>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</si>
  <si>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</si>
  <si>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</si>
  <si>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</si>
  <si>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</si>
  <si>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</si>
  <si>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</si>
  <si>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</si>
  <si>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</si>
  <si>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</si>
  <si>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</si>
  <si>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</si>
  <si>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</si>
  <si>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</si>
  <si>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</si>
  <si>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</si>
  <si>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</si>
  <si>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9"/>
  </si>
  <si>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</si>
  <si>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</si>
  <si>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</si>
  <si>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</si>
  <si>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</si>
  <si>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</si>
  <si>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</si>
  <si>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</si>
  <si>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</si>
  <si>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</si>
  <si>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</si>
  <si>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</si>
  <si>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9"/>
  </si>
  <si>
    <t>手数料</t>
  </si>
  <si>
    <t>徴収率
(％)</t>
    <rPh sb="0" eb="2">
      <t>チョウシュウ</t>
    </rPh>
    <rPh sb="2" eb="3">
      <t>リツ</t>
    </rPh>
    <phoneticPr fontId="5"/>
  </si>
  <si>
    <t>現年</t>
    <rPh sb="0" eb="1">
      <t>ゲン</t>
    </rPh>
    <rPh sb="1" eb="2">
      <t>ネン</t>
    </rPh>
    <phoneticPr fontId="5"/>
  </si>
  <si>
    <t>　うち利子</t>
    <phoneticPr fontId="19"/>
  </si>
  <si>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</si>
  <si>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</si>
  <si>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</si>
  <si>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</si>
  <si>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</si>
  <si>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</si>
  <si>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</si>
  <si>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</si>
  <si>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</si>
  <si>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</si>
  <si>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</si>
  <si>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</si>
  <si>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</si>
  <si>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</si>
  <si>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</si>
  <si>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</si>
  <si>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</si>
  <si>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</si>
  <si>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</si>
  <si>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</si>
  <si>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</si>
  <si>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</si>
  <si>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</si>
  <si>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</si>
  <si>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</si>
  <si>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</si>
  <si>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</si>
  <si>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</si>
  <si>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</si>
  <si>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</si>
  <si>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</si>
  <si>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</si>
  <si>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</si>
  <si>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</si>
  <si>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0"/>
  </si>
  <si>
    <t>国民健康保険</t>
    <phoneticPr fontId="5"/>
  </si>
  <si>
    <t>国庫支出金</t>
    <phoneticPr fontId="5"/>
  </si>
  <si>
    <t>　前年度繰上充用金</t>
    <phoneticPr fontId="5"/>
  </si>
  <si>
    <t>　うち猶予特例債</t>
    <phoneticPr fontId="10"/>
  </si>
  <si>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</si>
  <si>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</si>
  <si>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</si>
  <si>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</si>
  <si>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</si>
  <si>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</si>
  <si>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</si>
  <si>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</si>
  <si>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</si>
  <si>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</si>
  <si>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</si>
  <si>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</si>
  <si>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</si>
  <si>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</si>
  <si>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</si>
  <si>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</si>
  <si>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</si>
  <si>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京都府井手町</t>
  </si>
  <si>
    <t>一般会計等の財政状況（単位：百万円）</t>
    <rPh sb="0" eb="2">
      <t>イッパン</t>
    </rPh>
    <rPh sb="2" eb="4">
      <t>カイケイ</t>
    </rPh>
    <rPh sb="4" eb="5">
      <t>トウ</t>
    </rPh>
    <rPh sb="6" eb="8">
      <t>ザイセイ</t>
    </rPh>
    <rPh sb="8" eb="10">
      <t>ジョウキョウ</t>
    </rPh>
    <phoneticPr fontId="2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</si>
  <si>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5"/>
  </si>
  <si>
    <t>会計名</t>
    <rPh sb="0" eb="2">
      <t>カイケイ</t>
    </rPh>
    <rPh sb="2" eb="3">
      <t>メイ</t>
    </rPh>
    <phoneticPr fontId="25"/>
  </si>
  <si>
    <t>歳入</t>
    <rPh sb="0" eb="2">
      <t>サイニュウ</t>
    </rPh>
    <phoneticPr fontId="25"/>
  </si>
  <si>
    <t>歳出</t>
    <phoneticPr fontId="25"/>
  </si>
  <si>
    <t>形式収支</t>
    <phoneticPr fontId="25"/>
  </si>
  <si>
    <t>実質収支</t>
    <phoneticPr fontId="25"/>
  </si>
  <si>
    <t>他会計等
からの
繰入金</t>
    <rPh sb="9" eb="11">
      <t>クリイレ</t>
    </rPh>
    <rPh sb="11" eb="12">
      <t>キン</t>
    </rPh>
    <phoneticPr fontId="25"/>
  </si>
  <si>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</si>
  <si>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</si>
  <si>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</si>
  <si>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</si>
  <si>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</si>
  <si>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</si>
  <si>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</si>
  <si>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</si>
  <si>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</si>
  <si>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</si>
  <si>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</si>
  <si>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</si>
  <si>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</si>
  <si>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</si>
  <si>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</si>
  <si>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</si>
  <si>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</si>
  <si>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</si>
  <si>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</si>
  <si>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</si>
  <si>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</si>
  <si>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</si>
  <si>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</si>
  <si>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</si>
  <si>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</si>
  <si>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井手町国民健康保険特別会計</t>
    <phoneticPr fontId="5"/>
  </si>
  <si>
    <t>井手町介護保険特別会計</t>
    <phoneticPr fontId="5"/>
  </si>
  <si>
    <t>井手町後期高齢者医療特別会計</t>
    <phoneticPr fontId="5"/>
  </si>
  <si>
    <t>井手町水道事業特別会計</t>
    <phoneticPr fontId="5"/>
  </si>
  <si>
    <t>法適用企業</t>
    <phoneticPr fontId="5"/>
  </si>
  <si>
    <t>井手町公共下水道事業特別会計</t>
    <phoneticPr fontId="5"/>
  </si>
  <si>
    <t>法非適用企業</t>
    <phoneticPr fontId="5"/>
  </si>
  <si>
    <t>井手町多賀地区簡易水道事業特別会計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</si>
  <si>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</si>
  <si>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</si>
  <si>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</si>
  <si>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5"/>
  </si>
  <si>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</si>
  <si>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</si>
  <si>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</si>
  <si>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</si>
  <si>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</si>
  <si>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</si>
  <si>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</si>
  <si>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</si>
  <si>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</si>
  <si>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</si>
  <si>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</si>
  <si>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</si>
  <si>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</si>
  <si>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5"/>
  </si>
  <si>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</si>
  <si>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</si>
  <si>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</si>
  <si>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5"/>
  </si>
  <si>
    <t>元利償還金</t>
    <rPh sb="0" eb="2">
      <t>ガンリ</t>
    </rPh>
    <rPh sb="2" eb="5">
      <t>ショウカンキン</t>
    </rPh>
    <phoneticPr fontId="25"/>
  </si>
  <si>
    <t xml:space="preserve">一般会計等に係る地方債の現在高 </t>
    <rPh sb="0" eb="2">
      <t>イッパン</t>
    </rPh>
    <rPh sb="2" eb="4">
      <t>カイケイ</t>
    </rPh>
    <rPh sb="4" eb="5">
      <t>トウ</t>
    </rPh>
    <rPh sb="6" eb="7">
      <t>カカ</t>
    </rPh>
    <rPh sb="8" eb="11">
      <t>チホウサイ</t>
    </rPh>
    <rPh sb="12" eb="15">
      <t>ゲンザイダカ</t>
    </rPh>
    <phoneticPr fontId="25"/>
  </si>
  <si>
    <t>債務負担行為</t>
    <rPh sb="0" eb="2">
      <t>サイム</t>
    </rPh>
    <rPh sb="2" eb="4">
      <t>フタン</t>
    </rPh>
    <rPh sb="4" eb="6">
      <t>コウイ</t>
    </rPh>
    <phoneticPr fontId="5"/>
  </si>
  <si>
    <t>PFI事業に係るもの</t>
    <rPh sb="3" eb="5">
      <t>ジギョウ</t>
    </rPh>
    <rPh sb="6" eb="7">
      <t>カカ</t>
    </rPh>
    <phoneticPr fontId="2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</si>
  <si>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</si>
  <si>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5"/>
  </si>
  <si>
    <t>いわゆる五省協定等に係るもの</t>
    <rPh sb="4" eb="6">
      <t>ゴショウ</t>
    </rPh>
    <rPh sb="6" eb="9">
      <t>キョウテイトウ</t>
    </rPh>
    <rPh sb="10" eb="11">
      <t>カカ</t>
    </rPh>
    <phoneticPr fontId="25"/>
  </si>
  <si>
    <t>準元利償還金</t>
    <rPh sb="0" eb="1">
      <t>ジュン</t>
    </rPh>
    <rPh sb="1" eb="3">
      <t>ガンリ</t>
    </rPh>
    <rPh sb="3" eb="6">
      <t>ショウカンキン</t>
    </rPh>
    <phoneticPr fontId="2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</si>
  <si>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5"/>
  </si>
  <si>
    <t xml:space="preserve">公営企業債等繰入見込額 </t>
    <rPh sb="0" eb="2">
      <t>コウエイ</t>
    </rPh>
    <rPh sb="2" eb="5">
      <t>キギョウサイ</t>
    </rPh>
    <rPh sb="5" eb="6">
      <t>トウ</t>
    </rPh>
    <rPh sb="6" eb="8">
      <t>クリイ</t>
    </rPh>
    <rPh sb="8" eb="11">
      <t>ミコミガク</t>
    </rPh>
    <phoneticPr fontId="25"/>
  </si>
  <si>
    <t>国営土地改良事業に係るもの</t>
    <rPh sb="0" eb="2">
      <t>コクエイ</t>
    </rPh>
    <rPh sb="2" eb="4">
      <t>トチ</t>
    </rPh>
    <rPh sb="4" eb="6">
      <t>カイリョウ</t>
    </rPh>
    <rPh sb="6" eb="8">
      <t>ジギョウ</t>
    </rPh>
    <rPh sb="9" eb="10">
      <t>カカ</t>
    </rPh>
    <phoneticPr fontId="2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</si>
  <si>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5"/>
  </si>
  <si>
    <t xml:space="preserve">組合等負担等見込額 </t>
    <rPh sb="0" eb="2">
      <t>クミアイ</t>
    </rPh>
    <rPh sb="2" eb="3">
      <t>トウ</t>
    </rPh>
    <rPh sb="3" eb="5">
      <t>フタン</t>
    </rPh>
    <rPh sb="5" eb="6">
      <t>トウ</t>
    </rPh>
    <rPh sb="6" eb="9">
      <t>ミコミガク</t>
    </rPh>
    <phoneticPr fontId="2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</si>
  <si>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</si>
  <si>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5"/>
  </si>
  <si>
    <t xml:space="preserve">退職手当負担見込額 </t>
    <rPh sb="0" eb="2">
      <t>タイショク</t>
    </rPh>
    <rPh sb="2" eb="4">
      <t>テアテ</t>
    </rPh>
    <rPh sb="4" eb="6">
      <t>フタン</t>
    </rPh>
    <rPh sb="6" eb="9">
      <t>ミコミガク</t>
    </rPh>
    <phoneticPr fontId="2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</si>
  <si>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</si>
  <si>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</si>
  <si>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</si>
  <si>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</si>
  <si>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</si>
  <si>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</si>
  <si>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</si>
  <si>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</si>
  <si>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</si>
  <si>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</si>
  <si>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</si>
  <si>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</si>
  <si>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</si>
  <si>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</si>
  <si>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</si>
  <si>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5"/>
  </si>
  <si>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</si>
  <si>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5"/>
  </si>
  <si>
    <t xml:space="preserve">充当可能特定歳入 </t>
    <rPh sb="0" eb="2">
      <t>ジュウトウ</t>
    </rPh>
    <rPh sb="2" eb="4">
      <t>カノウ</t>
    </rPh>
    <rPh sb="4" eb="6">
      <t>トクテイ</t>
    </rPh>
    <rPh sb="6" eb="8">
      <t>サイニュウ</t>
    </rPh>
    <phoneticPr fontId="25"/>
  </si>
  <si>
    <t>井手町多賀地区簡易水道事業特別会計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</si>
  <si>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</si>
  <si>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</si>
  <si>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</si>
  <si>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</si>
  <si>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</si>
  <si>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5"/>
  </si>
  <si>
    <t>土地開発公社に係る将来負担額</t>
    <rPh sb="0" eb="2">
      <t>トチ</t>
    </rPh>
    <rPh sb="2" eb="4">
      <t>カイハツ</t>
    </rPh>
    <rPh sb="4" eb="6">
      <t>コウシャ</t>
    </rPh>
    <rPh sb="7" eb="8">
      <t>カカ</t>
    </rPh>
    <rPh sb="9" eb="11">
      <t>ショウライ</t>
    </rPh>
    <rPh sb="11" eb="14">
      <t>フタンガク</t>
    </rPh>
    <phoneticPr fontId="25"/>
  </si>
  <si>
    <t>利子補給に係るもの</t>
  </si>
  <si>
    <t>健全化判断比率</t>
    <rPh sb="0" eb="3">
      <t>ケンゼンカ</t>
    </rPh>
    <rPh sb="3" eb="5">
      <t>ハンダン</t>
    </rPh>
    <rPh sb="5" eb="7">
      <t>ヒリツ</t>
    </rPh>
    <phoneticPr fontId="14"/>
  </si>
  <si>
    <t>令和3年度</t>
    <rPh sb="0" eb="2">
      <t>レイワ</t>
    </rPh>
    <rPh sb="3" eb="5">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</si>
  <si>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</si>
  <si>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</si>
  <si>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</si>
  <si>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</si>
  <si>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</si>
  <si>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</si>
  <si>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</si>
  <si>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</si>
  <si>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</si>
  <si>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</si>
  <si>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</si>
  <si>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</si>
  <si>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</si>
  <si>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</si>
  <si>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</si>
  <si>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</si>
  <si>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</si>
  <si>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</si>
  <si>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</si>
  <si>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</si>
  <si>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</si>
  <si>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</si>
  <si>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</si>
  <si>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</si>
  <si>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</si>
  <si>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</si>
  <si>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</si>
  <si>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</si>
  <si>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</si>
  <si>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</si>
  <si>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</si>
  <si>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</si>
  <si>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</si>
  <si>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</si>
  <si>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</si>
  <si>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</si>
  <si>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</si>
  <si>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</si>
  <si>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</si>
  <si>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</si>
  <si>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</si>
  <si>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</si>
  <si>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</si>
  <si>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1"/>
  </si>
  <si>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</si>
  <si>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</si>
  <si>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</si>
  <si>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</si>
  <si>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</si>
  <si>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</si>
  <si>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</si>
  <si>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</si>
  <si>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</si>
  <si>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</si>
  <si>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</si>
  <si>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</si>
  <si>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</si>
  <si>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</si>
  <si>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</si>
  <si>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</si>
  <si>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</si>
  <si>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</si>
  <si>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</si>
  <si>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</si>
  <si>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</si>
  <si>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</si>
  <si>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</si>
  <si>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</si>
  <si>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</si>
  <si>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</si>
  <si>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</si>
  <si>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</si>
  <si>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</si>
  <si>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</si>
  <si>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</si>
  <si>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0.68</t>
  </si>
  <si>
    <t>一般会計</t>
  </si>
  <si>
    <t>井手町水道事業特別会計</t>
  </si>
  <si>
    <t>井手町介護保険特別会計</t>
  </si>
  <si>
    <t>井手町国民健康保険特別会計</t>
  </si>
  <si>
    <t>井手町公共下水道事業特別会計</t>
  </si>
  <si>
    <t>井手町多賀地区簡易水道事業特別会計</t>
  </si>
  <si>
    <t>井手町後期高齢者医療特別会計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</si>
  <si>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</si>
  <si>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</si>
  <si>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</si>
  <si>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</si>
  <si>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</si>
  <si>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</si>
  <si>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</si>
  <si>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</si>
  <si>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</si>
  <si>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京都府市町村議会議員公務災害補償等組合</t>
  </si>
  <si>
    <t>城南衛生管理組合</t>
  </si>
  <si>
    <t>京都府市町村職員退職手当組合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</si>
  <si>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</si>
  <si>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</si>
  <si>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</si>
  <si>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</si>
  <si>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</si>
  <si>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京都地方税機構</t>
  </si>
  <si>
    <t>都市開発基金</t>
    <rPh sb="0" eb="2">
      <t>トシ</t>
    </rPh>
    <rPh sb="2" eb="4">
      <t>カイハツ</t>
    </rPh>
    <rPh sb="4" eb="6">
      <t>キキン</t>
    </rPh>
    <phoneticPr fontId="5"/>
  </si>
  <si>
    <t>社会福祉基金</t>
    <rPh sb="0" eb="2">
      <t>シャカイ</t>
    </rPh>
    <rPh sb="2" eb="4">
      <t>フクシ</t>
    </rPh>
    <rPh sb="4" eb="6">
      <t>キキン</t>
    </rPh>
    <phoneticPr fontId="5"/>
  </si>
  <si>
    <t>教育施設整備基金</t>
    <rPh sb="0" eb="2">
      <t>キョウイク</t>
    </rPh>
    <rPh sb="2" eb="4">
      <t>シセツ</t>
    </rPh>
    <rPh sb="4" eb="6">
      <t>セイビ</t>
    </rPh>
    <rPh sb="6" eb="8">
      <t>キキン</t>
    </rPh>
    <phoneticPr fontId="5"/>
  </si>
  <si>
    <t>消防防災施設等整備基金</t>
    <rPh sb="2" eb="4">
      <t>ボウサイ</t>
    </rPh>
    <phoneticPr fontId="5"/>
  </si>
  <si>
    <t>※8：職員の状況については、令和3年地方公務員給与実態調査に基づいている。</t>
    <phoneticPr fontId="2"/>
  </si>
  <si>
    <t>実質公債費比率</t>
    <phoneticPr fontId="2"/>
  </si>
  <si>
    <t>将来負担比率</t>
    <phoneticPr fontId="2"/>
  </si>
  <si>
    <t>類似団体内平均値</t>
    <phoneticPr fontId="2"/>
  </si>
  <si>
    <t>当該団体値</t>
    <rPh sb="0" eb="2">
      <t>トウガイ</t>
    </rPh>
    <rPh sb="2" eb="4">
      <t>ダンタイ</t>
    </rPh>
    <rPh sb="4" eb="5">
      <t>アタイ</t>
    </rPh>
    <phoneticPr fontId="2"/>
  </si>
  <si>
    <t>(　参考　）</t>
    <rPh sb="2" eb="4">
      <t>サンコウ</t>
    </rPh>
    <phoneticPr fontId="2"/>
  </si>
  <si>
    <t>従前から交付税措置のある有利な地方債の活用や、平成19年度、平成29年度及び令和3年度の大幅な繰上償還、地方債発行抑制等による公債費適正化に取り組んできた結果、類似団体平均を大きく下回っている。今後とも効率的な財政運営に努める。</t>
    <phoneticPr fontId="2"/>
  </si>
  <si>
    <t>分析欄</t>
    <rPh sb="0" eb="2">
      <t>ブンセキ</t>
    </rPh>
    <rPh sb="2" eb="3">
      <t>ラン</t>
    </rPh>
    <phoneticPr fontId="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</si>
  <si>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2"/>
  </si>
  <si>
    <t>有形固定資産減価償却率</t>
    <phoneticPr fontId="2"/>
  </si>
  <si>
    <t>従前から交付税措置のある有利な地方債の活用や、平成19年度、平成29年度及び令和3年度の大幅な繰上償還、地方債発行抑制等による公債費適正化に取り組んできた結果、類似団体平均を大きく下回っている。今後とも効率的な財政運営に努める。</t>
    <rPh sb="70" eb="71">
      <t>ト</t>
    </rPh>
    <rPh sb="72" eb="73">
      <t>ク</t>
    </rPh>
    <rPh sb="77" eb="79">
      <t>ケッカ</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</si>
  <si>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2"/>
  </si>
  <si>
    <t xml:space="preserve"> </t>
    <phoneticPr fontId="2"/>
  </si>
  <si>
    <t>庁舎等整備基金</t>
    <rPh sb="0" eb="2">
      <t>チョウシャ</t>
    </rPh>
    <rPh sb="2" eb="3">
      <t>トウ</t>
    </rPh>
    <rPh sb="3" eb="5">
      <t>セイビ</t>
    </rPh>
    <rPh sb="5" eb="7">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</si>
</sst>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3"/>
      <charset val="128"/>
      <scheme val="minor"/>
    </font>
    <font>
      <sz val="13"/>
      <color theme="1"/>
      <name val="ＭＳ ゴシック"/>
      <family val="3"/>
      <charset val="128"/>
    </font>
    <font>
      <b/>
      <sz val="13"/>
      <color theme="1"/>
      <name val="ＭＳ ゴシック"/>
      <family val="3"/>
      <charset val="128"/>
    </font>
    <font>
      <sz val="13"/>
      <color rgb="FFFF0000"/>
      <name val="ＭＳ ゴシック"/>
      <family val="3"/>
      <charset val="128"/>
    </font>
    <font>
      <sz val="11"/>
      <color rgb="FFFF0000"/>
      <name val="ＭＳ ゴシック"/>
      <family val="3"/>
      <charset val="128"/>
    </font>
    <font>
      <sz val="14"/>
      <color rgb="FF000000"/>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
      <patternFill patternType="solid">
        <fgColor rgb="FFCCFFFF"/>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diagonalUp="1">
      <left/>
      <right style="thin">
        <color indexed="64"/>
      </right>
      <top style="thin">
        <color indexed="64"/>
      </top>
      <bottom style="thin">
        <color indexed="64"/>
      </bottom>
      <diagonal style="hair">
        <color indexed="64"/>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21">
    <xf numFmtId="0" fontId="0" fillId="0" borderId="0">
      <alignment vertical="center"/>
    </xf>
    <xf numFmtId="0" fontId="10" fillId="0" borderId="0"/>
    <xf numFmtId="0" fontId="10" fillId="0" borderId="0">
      <alignment vertical="center"/>
    </xf>
    <xf numFmtId="0" fontId="14"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 fillId="0" borderId="0">
      <alignment vertical="center"/>
    </xf>
    <xf numFmtId="0" fontId="1" fillId="0" borderId="0">
      <alignment vertical="center"/>
    </xf>
    <xf numFmtId="0" fontId="1" fillId="0" borderId="0">
      <alignment vertical="center"/>
    </xf>
    <xf numFmtId="0" fontId="38" fillId="0" borderId="0">
      <alignment vertical="center"/>
    </xf>
  </cellStyleXfs>
  <cellXfs count="1276">
    <xf numFmtId="0" fontId="0" fillId="0" borderId="0" xfId="0">
      <alignment vertical="center"/>
    </xf>
    <xf numFmtId="0" fontId="1" fillId="0" borderId="0" xfId="6">
      <alignment vertical="center"/>
    </xf>
    <xf numFmtId="0" fontId="3" fillId="0" borderId="0" xfId="6" applyFont="1">
      <alignment vertical="center"/>
    </xf>
    <xf numFmtId="0" fontId="4" fillId="0" borderId="0" xfId="6" applyFont="1" applyAlignment="1">
      <alignment horizontal="right" vertical="center"/>
    </xf>
    <xf numFmtId="0" fontId="6" fillId="2" borderId="1" xfId="6" applyFont="1" applyFill="1" applyBorder="1" applyAlignment="1"/>
    <xf numFmtId="0" fontId="6" fillId="2" borderId="2" xfId="6" applyFont="1" applyFill="1" applyBorder="1" applyAlignment="1">
      <alignment horizontal="right" vertical="top"/>
    </xf>
    <xf numFmtId="0" fontId="6" fillId="2" borderId="3" xfId="6" applyFont="1" applyFill="1" applyBorder="1" applyAlignment="1">
      <alignment horizontal="right" vertical="top"/>
    </xf>
    <xf numFmtId="0" fontId="6" fillId="2" borderId="4" xfId="6" applyFont="1" applyFill="1" applyBorder="1" applyAlignment="1">
      <alignment horizontal="center" vertical="center"/>
    </xf>
    <xf numFmtId="0" fontId="6" fillId="2" borderId="5" xfId="6" applyFont="1" applyFill="1" applyBorder="1" applyAlignment="1">
      <alignment horizontal="center" vertical="center"/>
    </xf>
    <xf numFmtId="0" fontId="6" fillId="2" borderId="6" xfId="6" applyFont="1" applyFill="1" applyBorder="1" applyAlignment="1">
      <alignment horizontal="center" vertical="center"/>
    </xf>
    <xf numFmtId="0" fontId="6" fillId="0" borderId="7" xfId="6" applyFont="1" applyBorder="1" applyAlignment="1">
      <alignment horizontal="center" vertical="center" wrapText="1"/>
    </xf>
    <xf numFmtId="176" fontId="6" fillId="0" borderId="4" xfId="6" applyNumberFormat="1" applyFont="1" applyBorder="1" applyAlignment="1">
      <alignment horizontal="right" vertical="center" shrinkToFit="1"/>
    </xf>
    <xf numFmtId="176" fontId="6" fillId="0" borderId="5" xfId="6" applyNumberFormat="1" applyFont="1" applyBorder="1" applyAlignment="1">
      <alignment horizontal="right" vertical="center" shrinkToFit="1"/>
    </xf>
    <xf numFmtId="176" fontId="6" fillId="0" borderId="8" xfId="6" applyNumberFormat="1" applyFont="1" applyBorder="1" applyAlignment="1">
      <alignment horizontal="right" vertical="center" shrinkToFit="1"/>
    </xf>
    <xf numFmtId="0" fontId="6" fillId="0" borderId="9" xfId="6" applyFont="1" applyBorder="1" applyAlignment="1">
      <alignment horizontal="center" vertical="center" wrapText="1"/>
    </xf>
    <xf numFmtId="176" fontId="6" fillId="0" borderId="10" xfId="6" applyNumberFormat="1" applyFont="1" applyBorder="1" applyAlignment="1">
      <alignment horizontal="right" vertical="center" shrinkToFit="1"/>
    </xf>
    <xf numFmtId="176" fontId="6" fillId="0" borderId="11" xfId="6" applyNumberFormat="1" applyFont="1" applyBorder="1" applyAlignment="1">
      <alignment horizontal="right" vertical="center" shrinkToFit="1"/>
    </xf>
    <xf numFmtId="176" fontId="6" fillId="0" borderId="12" xfId="6" applyNumberFormat="1" applyFont="1" applyBorder="1" applyAlignment="1">
      <alignment horizontal="right" vertical="center" shrinkToFit="1"/>
    </xf>
    <xf numFmtId="0" fontId="6" fillId="0" borderId="13" xfId="6" applyFont="1" applyBorder="1" applyAlignment="1">
      <alignment horizontal="center" vertical="center"/>
    </xf>
    <xf numFmtId="176" fontId="6" fillId="0" borderId="14" xfId="6" applyNumberFormat="1" applyFont="1" applyBorder="1" applyAlignment="1">
      <alignment horizontal="right" vertical="center" shrinkToFit="1"/>
    </xf>
    <xf numFmtId="176" fontId="6" fillId="0" borderId="15" xfId="6" applyNumberFormat="1" applyFont="1" applyBorder="1" applyAlignment="1">
      <alignment horizontal="right" vertical="center" shrinkToFit="1"/>
    </xf>
    <xf numFmtId="176" fontId="6" fillId="0" borderId="16" xfId="6" applyNumberFormat="1" applyFont="1" applyBorder="1" applyAlignment="1">
      <alignment horizontal="right" vertical="center" shrinkToFit="1"/>
    </xf>
    <xf numFmtId="0" fontId="6" fillId="0" borderId="0" xfId="19" applyFont="1">
      <alignment vertical="center"/>
    </xf>
    <xf numFmtId="0" fontId="1" fillId="0" borderId="0" xfId="19">
      <alignment vertical="center"/>
    </xf>
    <xf numFmtId="0" fontId="4" fillId="0" borderId="0" xfId="19" applyFont="1" applyAlignment="1">
      <alignment horizontal="right" vertical="center"/>
    </xf>
    <xf numFmtId="0" fontId="6" fillId="3" borderId="1" xfId="19" applyFont="1" applyFill="1" applyBorder="1" applyAlignment="1"/>
    <xf numFmtId="0" fontId="6" fillId="3" borderId="2" xfId="19" applyFont="1" applyFill="1" applyBorder="1" applyAlignment="1">
      <alignment horizontal="right" vertical="top"/>
    </xf>
    <xf numFmtId="0" fontId="6" fillId="3" borderId="3" xfId="19" applyFont="1" applyFill="1" applyBorder="1" applyAlignment="1">
      <alignment horizontal="right" vertical="top"/>
    </xf>
    <xf numFmtId="0" fontId="6" fillId="3" borderId="17" xfId="19" applyFont="1" applyFill="1" applyBorder="1" applyAlignment="1">
      <alignment horizontal="center" vertical="center"/>
    </xf>
    <xf numFmtId="0" fontId="6" fillId="3" borderId="5" xfId="19" applyFont="1" applyFill="1" applyBorder="1" applyAlignment="1">
      <alignment horizontal="center" vertical="center"/>
    </xf>
    <xf numFmtId="0" fontId="6" fillId="3" borderId="8" xfId="19" applyFont="1" applyFill="1" applyBorder="1" applyAlignment="1">
      <alignment horizontal="center" vertical="center"/>
    </xf>
    <xf numFmtId="0" fontId="6" fillId="0" borderId="18" xfId="19" applyFont="1" applyBorder="1" applyAlignment="1">
      <alignment vertical="center" wrapText="1"/>
    </xf>
    <xf numFmtId="176" fontId="6" fillId="0" borderId="19" xfId="19" applyNumberFormat="1" applyFont="1" applyBorder="1" applyAlignment="1">
      <alignment horizontal="right" vertical="center" shrinkToFit="1"/>
    </xf>
    <xf numFmtId="176" fontId="6" fillId="0" borderId="20" xfId="19" applyNumberFormat="1" applyFont="1" applyBorder="1" applyAlignment="1">
      <alignment horizontal="right" vertical="center" shrinkToFit="1"/>
    </xf>
    <xf numFmtId="176" fontId="6" fillId="0" borderId="21" xfId="19" applyNumberFormat="1" applyFont="1" applyBorder="1" applyAlignment="1">
      <alignment horizontal="right" vertical="center" shrinkToFit="1"/>
    </xf>
    <xf numFmtId="0" fontId="6" fillId="0" borderId="22" xfId="19" applyFont="1" applyBorder="1">
      <alignment vertical="center"/>
    </xf>
    <xf numFmtId="176" fontId="6" fillId="0" borderId="23" xfId="19" applyNumberFormat="1" applyFont="1" applyBorder="1" applyAlignment="1">
      <alignment horizontal="right" vertical="center" shrinkToFit="1"/>
    </xf>
    <xf numFmtId="176" fontId="6" fillId="0" borderId="24" xfId="19" applyNumberFormat="1" applyFont="1" applyBorder="1" applyAlignment="1">
      <alignment horizontal="right" vertical="center" shrinkToFit="1"/>
    </xf>
    <xf numFmtId="176" fontId="6" fillId="0" borderId="25" xfId="19" applyNumberFormat="1" applyFont="1" applyBorder="1" applyAlignment="1">
      <alignment horizontal="right" vertical="center" shrinkToFit="1"/>
    </xf>
    <xf numFmtId="0" fontId="6" fillId="0" borderId="9" xfId="19" applyFont="1" applyBorder="1">
      <alignment vertical="center"/>
    </xf>
    <xf numFmtId="0" fontId="6" fillId="0" borderId="13" xfId="19" applyFont="1" applyBorder="1">
      <alignment vertical="center"/>
    </xf>
    <xf numFmtId="176" fontId="6" fillId="0" borderId="14" xfId="19" applyNumberFormat="1" applyFont="1" applyBorder="1" applyAlignment="1">
      <alignment horizontal="right" vertical="center" shrinkToFit="1"/>
    </xf>
    <xf numFmtId="176" fontId="6" fillId="0" borderId="15" xfId="19" applyNumberFormat="1" applyFont="1" applyBorder="1" applyAlignment="1">
      <alignment horizontal="right" vertical="center" shrinkToFit="1"/>
    </xf>
    <xf numFmtId="176" fontId="6" fillId="0" borderId="16" xfId="19" applyNumberFormat="1" applyFont="1" applyBorder="1" applyAlignment="1">
      <alignment horizontal="right" vertical="center" shrinkToFit="1"/>
    </xf>
    <xf numFmtId="0" fontId="7" fillId="0" borderId="0" xfId="19" applyFont="1">
      <alignment vertical="center"/>
    </xf>
    <xf numFmtId="0" fontId="7" fillId="0" borderId="0" xfId="19" applyFont="1" applyAlignment="1">
      <alignment vertical="center" wrapText="1"/>
    </xf>
    <xf numFmtId="0" fontId="3" fillId="0" borderId="0" xfId="8" applyFont="1">
      <alignment vertical="center"/>
    </xf>
    <xf numFmtId="0" fontId="1" fillId="0" borderId="0" xfId="8">
      <alignment vertical="center"/>
    </xf>
    <xf numFmtId="0" fontId="4" fillId="0" borderId="0" xfId="8" applyFont="1" applyAlignment="1">
      <alignment horizontal="center" vertical="center"/>
    </xf>
    <xf numFmtId="0" fontId="7" fillId="2" borderId="1" xfId="8" applyFont="1" applyFill="1" applyBorder="1" applyAlignment="1"/>
    <xf numFmtId="0" fontId="7" fillId="2" borderId="2" xfId="8" applyFont="1" applyFill="1" applyBorder="1" applyAlignment="1"/>
    <xf numFmtId="0" fontId="7" fillId="2" borderId="2" xfId="8" applyFont="1" applyFill="1" applyBorder="1" applyAlignment="1">
      <alignment horizontal="right" vertical="center"/>
    </xf>
    <xf numFmtId="0" fontId="7" fillId="2" borderId="3" xfId="8" applyFont="1" applyFill="1" applyBorder="1" applyAlignment="1">
      <alignment horizontal="right" vertical="top"/>
    </xf>
    <xf numFmtId="0" fontId="7" fillId="2" borderId="17" xfId="8" applyFont="1" applyFill="1" applyBorder="1" applyAlignment="1">
      <alignment horizontal="center" vertical="center"/>
    </xf>
    <xf numFmtId="0" fontId="7" fillId="2" borderId="5" xfId="8" applyFont="1" applyFill="1" applyBorder="1" applyAlignment="1">
      <alignment horizontal="center" vertical="center"/>
    </xf>
    <xf numFmtId="0" fontId="7" fillId="2" borderId="6" xfId="8" applyFont="1" applyFill="1" applyBorder="1" applyAlignment="1">
      <alignment horizontal="center" vertical="center"/>
    </xf>
    <xf numFmtId="0" fontId="7" fillId="0" borderId="26" xfId="8" applyFont="1" applyBorder="1" applyAlignment="1">
      <alignment vertical="center" wrapText="1"/>
    </xf>
    <xf numFmtId="177" fontId="7" fillId="0" borderId="19" xfId="8" applyNumberFormat="1" applyFont="1" applyBorder="1" applyAlignment="1">
      <alignment horizontal="right" vertical="center" shrinkToFit="1"/>
    </xf>
    <xf numFmtId="177" fontId="7" fillId="0" borderId="20" xfId="8" applyNumberFormat="1" applyFont="1" applyBorder="1" applyAlignment="1">
      <alignment horizontal="right" vertical="center" shrinkToFit="1"/>
    </xf>
    <xf numFmtId="177" fontId="7" fillId="0" borderId="21" xfId="8" applyNumberFormat="1" applyFont="1" applyBorder="1" applyAlignment="1">
      <alignment horizontal="right" vertical="center" shrinkToFit="1"/>
    </xf>
    <xf numFmtId="0" fontId="7" fillId="0" borderId="27" xfId="8" applyFont="1" applyBorder="1">
      <alignment vertical="center"/>
    </xf>
    <xf numFmtId="177" fontId="7" fillId="0" borderId="23" xfId="8" applyNumberFormat="1" applyFont="1" applyBorder="1" applyAlignment="1">
      <alignment horizontal="right" vertical="center" shrinkToFit="1"/>
    </xf>
    <xf numFmtId="177" fontId="7" fillId="0" borderId="24" xfId="8" applyNumberFormat="1" applyFont="1" applyBorder="1" applyAlignment="1">
      <alignment horizontal="right" vertical="center" shrinkToFit="1"/>
    </xf>
    <xf numFmtId="177" fontId="7" fillId="0" borderId="25" xfId="8" applyNumberFormat="1" applyFont="1" applyBorder="1" applyAlignment="1">
      <alignment horizontal="right" vertical="center" shrinkToFit="1"/>
    </xf>
    <xf numFmtId="0" fontId="7" fillId="0" borderId="28" xfId="8" applyFont="1" applyBorder="1">
      <alignment vertical="center"/>
    </xf>
    <xf numFmtId="0" fontId="7" fillId="0" borderId="29" xfId="8" applyFont="1" applyBorder="1">
      <alignment vertical="center"/>
    </xf>
    <xf numFmtId="177" fontId="7" fillId="0" borderId="14" xfId="8" applyNumberFormat="1" applyFont="1" applyBorder="1" applyAlignment="1">
      <alignment horizontal="right" vertical="center" shrinkToFit="1"/>
    </xf>
    <xf numFmtId="177" fontId="7" fillId="0" borderId="15" xfId="8" applyNumberFormat="1" applyFont="1" applyBorder="1" applyAlignment="1">
      <alignment horizontal="right" vertical="center" shrinkToFit="1"/>
    </xf>
    <xf numFmtId="177" fontId="7" fillId="0" borderId="16" xfId="8" applyNumberFormat="1" applyFont="1" applyBorder="1" applyAlignment="1">
      <alignment horizontal="right" vertical="center" shrinkToFit="1"/>
    </xf>
    <xf numFmtId="0" fontId="7" fillId="0" borderId="0" xfId="8" applyFont="1" applyAlignment="1"/>
    <xf numFmtId="0" fontId="33" fillId="0" borderId="0" xfId="8" applyFont="1" applyAlignment="1"/>
    <xf numFmtId="0" fontId="33" fillId="0" borderId="0" xfId="8" applyFont="1">
      <alignment vertical="center"/>
    </xf>
    <xf numFmtId="177" fontId="33" fillId="0" borderId="0" xfId="8" applyNumberFormat="1" applyFont="1" applyAlignment="1">
      <alignment horizontal="right" vertical="center" shrinkToFit="1"/>
    </xf>
    <xf numFmtId="0" fontId="34" fillId="0" borderId="0" xfId="8" applyFont="1" applyAlignment="1">
      <alignment horizontal="center" vertical="center" shrinkToFit="1"/>
    </xf>
    <xf numFmtId="0" fontId="33" fillId="8" borderId="1" xfId="8" applyFont="1" applyFill="1" applyBorder="1" applyAlignment="1"/>
    <xf numFmtId="0" fontId="33" fillId="8" borderId="2" xfId="8" applyFont="1" applyFill="1" applyBorder="1" applyAlignment="1"/>
    <xf numFmtId="0" fontId="33" fillId="8" borderId="2" xfId="8" applyFont="1" applyFill="1" applyBorder="1" applyAlignment="1">
      <alignment horizontal="right" vertical="center"/>
    </xf>
    <xf numFmtId="0" fontId="33" fillId="8" borderId="3" xfId="8" applyFont="1" applyFill="1" applyBorder="1" applyAlignment="1">
      <alignment horizontal="right" vertical="top"/>
    </xf>
    <xf numFmtId="0" fontId="33" fillId="8" borderId="17" xfId="8" applyFont="1" applyFill="1" applyBorder="1" applyAlignment="1">
      <alignment horizontal="center" vertical="center"/>
    </xf>
    <xf numFmtId="0" fontId="33" fillId="8" borderId="5" xfId="8" applyFont="1" applyFill="1" applyBorder="1" applyAlignment="1">
      <alignment horizontal="center" vertical="center"/>
    </xf>
    <xf numFmtId="0" fontId="33" fillId="8" borderId="6" xfId="8" applyFont="1" applyFill="1" applyBorder="1" applyAlignment="1">
      <alignment horizontal="center" vertical="center"/>
    </xf>
    <xf numFmtId="177" fontId="33" fillId="0" borderId="19" xfId="8" applyNumberFormat="1" applyFont="1" applyBorder="1" applyAlignment="1" applyProtection="1">
      <alignment horizontal="right" vertical="center" shrinkToFit="1"/>
      <protection locked="0"/>
    </xf>
    <xf numFmtId="177" fontId="33" fillId="0" borderId="20" xfId="8" applyNumberFormat="1" applyFont="1" applyBorder="1" applyAlignment="1" applyProtection="1">
      <alignment horizontal="right" vertical="center" shrinkToFit="1"/>
      <protection locked="0"/>
    </xf>
    <xf numFmtId="177" fontId="33" fillId="0" borderId="21" xfId="8" applyNumberFormat="1" applyFont="1" applyBorder="1" applyAlignment="1" applyProtection="1">
      <alignment horizontal="right" vertical="center" shrinkToFit="1"/>
      <protection locked="0"/>
    </xf>
    <xf numFmtId="177" fontId="33" fillId="0" borderId="14" xfId="8" applyNumberFormat="1" applyFont="1" applyBorder="1" applyAlignment="1" applyProtection="1">
      <alignment horizontal="right" vertical="center" shrinkToFit="1"/>
      <protection locked="0"/>
    </xf>
    <xf numFmtId="177" fontId="33" fillId="0" borderId="15" xfId="8" applyNumberFormat="1" applyFont="1" applyBorder="1" applyAlignment="1" applyProtection="1">
      <alignment horizontal="right" vertical="center" shrinkToFit="1"/>
      <protection locked="0"/>
    </xf>
    <xf numFmtId="177" fontId="33" fillId="0" borderId="16" xfId="8" applyNumberFormat="1" applyFont="1" applyBorder="1" applyAlignment="1" applyProtection="1">
      <alignment horizontal="right" vertical="center" shrinkToFit="1"/>
      <protection locked="0"/>
    </xf>
    <xf numFmtId="0" fontId="35" fillId="0" borderId="0" xfId="8" applyFont="1" applyAlignment="1">
      <alignment horizontal="center" vertical="center" wrapText="1"/>
    </xf>
    <xf numFmtId="0" fontId="33" fillId="0" borderId="0" xfId="8" applyFont="1" applyAlignment="1">
      <alignment vertical="top"/>
    </xf>
    <xf numFmtId="0" fontId="36" fillId="0" borderId="0" xfId="8" applyFont="1">
      <alignment vertical="center"/>
    </xf>
    <xf numFmtId="0" fontId="35" fillId="0" borderId="0" xfId="8" applyFont="1" applyAlignment="1">
      <alignment vertical="center" wrapText="1"/>
    </xf>
    <xf numFmtId="0" fontId="1" fillId="0" borderId="0" xfId="7">
      <alignment vertical="center"/>
    </xf>
    <xf numFmtId="0" fontId="4" fillId="0" borderId="0" xfId="7" applyFont="1" applyAlignment="1">
      <alignment horizontal="center" vertical="center"/>
    </xf>
    <xf numFmtId="0" fontId="7" fillId="2" borderId="1" xfId="7" applyFont="1" applyFill="1" applyBorder="1" applyAlignment="1"/>
    <xf numFmtId="0" fontId="7" fillId="2" borderId="2" xfId="7" applyFont="1" applyFill="1" applyBorder="1" applyAlignment="1"/>
    <xf numFmtId="0" fontId="7" fillId="2" borderId="2" xfId="7" applyFont="1" applyFill="1" applyBorder="1" applyAlignment="1">
      <alignment horizontal="right" vertical="center"/>
    </xf>
    <xf numFmtId="0" fontId="7" fillId="2" borderId="3" xfId="7" applyFont="1" applyFill="1" applyBorder="1" applyAlignment="1">
      <alignment horizontal="right" vertical="top"/>
    </xf>
    <xf numFmtId="0" fontId="7" fillId="2" borderId="17" xfId="7" applyFont="1" applyFill="1" applyBorder="1" applyAlignment="1">
      <alignment horizontal="center" vertical="center"/>
    </xf>
    <xf numFmtId="0" fontId="7" fillId="2" borderId="5" xfId="7" applyFont="1" applyFill="1" applyBorder="1" applyAlignment="1">
      <alignment horizontal="center" vertical="center"/>
    </xf>
    <xf numFmtId="0" fontId="7" fillId="2" borderId="8" xfId="7" applyFont="1" applyFill="1" applyBorder="1" applyAlignment="1">
      <alignment horizontal="center" vertical="center"/>
    </xf>
    <xf numFmtId="0" fontId="7" fillId="0" borderId="26" xfId="7" applyFont="1" applyBorder="1" applyAlignment="1">
      <alignment vertical="center" wrapText="1"/>
    </xf>
    <xf numFmtId="0" fontId="7" fillId="0" borderId="27" xfId="7" applyFont="1" applyBorder="1">
      <alignment vertical="center"/>
    </xf>
    <xf numFmtId="0" fontId="7" fillId="0" borderId="28" xfId="7" applyFont="1" applyBorder="1">
      <alignment vertical="center"/>
    </xf>
    <xf numFmtId="0" fontId="7" fillId="0" borderId="30" xfId="7" applyFont="1" applyBorder="1">
      <alignment vertical="center"/>
    </xf>
    <xf numFmtId="0" fontId="7" fillId="0" borderId="27" xfId="7" applyFont="1" applyBorder="1" applyAlignment="1">
      <alignment vertical="center" wrapText="1"/>
    </xf>
    <xf numFmtId="0" fontId="7" fillId="0" borderId="29" xfId="7" applyFont="1" applyBorder="1">
      <alignment vertical="center"/>
    </xf>
    <xf numFmtId="0" fontId="7" fillId="0" borderId="0" xfId="7" applyFont="1" applyAlignment="1"/>
    <xf numFmtId="0" fontId="7" fillId="0" borderId="0" xfId="7" applyFont="1">
      <alignment vertical="center"/>
    </xf>
    <xf numFmtId="0" fontId="7" fillId="0" borderId="0" xfId="7" applyFont="1" applyAlignment="1">
      <alignment horizontal="left" vertical="center"/>
    </xf>
    <xf numFmtId="177" fontId="7" fillId="0" borderId="0" xfId="7" applyNumberFormat="1" applyFont="1" applyAlignment="1">
      <alignment horizontal="right" vertical="center"/>
    </xf>
    <xf numFmtId="0" fontId="4" fillId="0" borderId="0" xfId="6" applyFont="1" applyAlignment="1">
      <alignment horizontal="right"/>
    </xf>
    <xf numFmtId="0" fontId="8" fillId="2" borderId="1" xfId="6" applyFont="1" applyFill="1" applyBorder="1" applyAlignment="1"/>
    <xf numFmtId="0" fontId="8" fillId="2" borderId="2" xfId="6" applyFont="1" applyFill="1" applyBorder="1" applyAlignment="1">
      <alignment horizontal="right" vertical="top"/>
    </xf>
    <xf numFmtId="0" fontId="8" fillId="2" borderId="3" xfId="6" applyFont="1" applyFill="1" applyBorder="1" applyAlignment="1">
      <alignment horizontal="right" vertical="top"/>
    </xf>
    <xf numFmtId="0" fontId="9" fillId="8" borderId="5" xfId="5" applyFont="1" applyFill="1" applyBorder="1" applyAlignment="1">
      <alignment horizontal="center" vertical="center"/>
    </xf>
    <xf numFmtId="0" fontId="9" fillId="8" borderId="6" xfId="5" applyFont="1" applyFill="1" applyBorder="1" applyAlignment="1">
      <alignment horizontal="center" vertical="center"/>
    </xf>
    <xf numFmtId="0" fontId="8" fillId="0" borderId="7" xfId="6"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8" xfId="5" applyNumberFormat="1" applyFont="1" applyBorder="1" applyAlignment="1">
      <alignment horizontal="right" vertical="center" shrinkToFit="1"/>
    </xf>
    <xf numFmtId="0" fontId="8" fillId="0" borderId="9" xfId="6" applyFont="1" applyBorder="1" applyAlignment="1">
      <alignment horizontal="center" vertical="center" wrapText="1"/>
    </xf>
    <xf numFmtId="177" fontId="8" fillId="0" borderId="11" xfId="5" applyNumberFormat="1" applyFont="1" applyBorder="1" applyAlignment="1">
      <alignment horizontal="right" vertical="center" shrinkToFit="1"/>
    </xf>
    <xf numFmtId="177" fontId="8" fillId="0" borderId="12" xfId="5" applyNumberFormat="1" applyFont="1" applyBorder="1" applyAlignment="1">
      <alignment horizontal="right" vertical="center" shrinkToFit="1"/>
    </xf>
    <xf numFmtId="177" fontId="8" fillId="0" borderId="24" xfId="5" applyNumberFormat="1" applyFont="1" applyBorder="1" applyAlignment="1">
      <alignment horizontal="right" vertical="center" shrinkToFit="1"/>
    </xf>
    <xf numFmtId="177" fontId="8" fillId="0" borderId="25" xfId="5" applyNumberFormat="1" applyFont="1" applyBorder="1" applyAlignment="1">
      <alignment horizontal="right" vertical="center" shrinkToFit="1"/>
    </xf>
    <xf numFmtId="0" fontId="8" fillId="0" borderId="31" xfId="6" applyFont="1" applyBorder="1" applyAlignment="1">
      <alignment horizontal="center" vertical="center"/>
    </xf>
    <xf numFmtId="177" fontId="8" fillId="0" borderId="24" xfId="5" applyNumberFormat="1" applyFont="1" applyBorder="1" applyAlignment="1" applyProtection="1">
      <alignment horizontal="right" vertical="center" shrinkToFit="1"/>
      <protection locked="0"/>
    </xf>
    <xf numFmtId="177" fontId="8" fillId="0" borderId="25" xfId="5" applyNumberFormat="1" applyFont="1" applyBorder="1" applyAlignment="1" applyProtection="1">
      <alignment horizontal="right" vertical="center" shrinkToFit="1"/>
      <protection locked="0"/>
    </xf>
    <xf numFmtId="0" fontId="8" fillId="0" borderId="32" xfId="6" applyFont="1" applyBorder="1" applyAlignment="1">
      <alignment horizontal="center" vertical="center"/>
    </xf>
    <xf numFmtId="177" fontId="8" fillId="0" borderId="15" xfId="5" applyNumberFormat="1" applyFont="1" applyBorder="1" applyAlignment="1" applyProtection="1">
      <alignment horizontal="right" vertical="center" shrinkToFit="1"/>
      <protection locked="0"/>
    </xf>
    <xf numFmtId="177" fontId="8" fillId="0" borderId="16" xfId="5" applyNumberFormat="1" applyFont="1" applyBorder="1" applyAlignment="1" applyProtection="1">
      <alignment horizontal="right" vertical="center" shrinkToFit="1"/>
      <protection locked="0"/>
    </xf>
    <xf numFmtId="0" fontId="8" fillId="0" borderId="1" xfId="6" applyFont="1" applyBorder="1" applyAlignment="1">
      <alignment horizontal="center" vertical="center"/>
    </xf>
    <xf numFmtId="177" fontId="8" fillId="0" borderId="33"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1" fillId="0" borderId="28" xfId="1" applyNumberFormat="1" applyFont="1" applyBorder="1" applyAlignment="1">
      <alignment vertical="center"/>
    </xf>
    <xf numFmtId="178" fontId="11" fillId="0" borderId="34" xfId="1" applyNumberFormat="1" applyFont="1" applyBorder="1" applyAlignment="1">
      <alignment vertical="center"/>
    </xf>
    <xf numFmtId="178" fontId="11" fillId="0" borderId="11" xfId="1" applyNumberFormat="1" applyFont="1" applyBorder="1" applyAlignment="1">
      <alignment horizontal="center" vertical="center" wrapText="1"/>
    </xf>
    <xf numFmtId="178" fontId="11" fillId="0" borderId="27" xfId="1" applyNumberFormat="1" applyFont="1" applyBorder="1" applyAlignment="1">
      <alignment horizontal="center" vertical="center"/>
    </xf>
    <xf numFmtId="178" fontId="11" fillId="0" borderId="35" xfId="1" applyNumberFormat="1" applyFont="1" applyBorder="1" applyAlignment="1">
      <alignment horizontal="center" vertical="center"/>
    </xf>
    <xf numFmtId="178" fontId="11" fillId="0" borderId="36" xfId="1" applyNumberFormat="1" applyFont="1" applyBorder="1" applyAlignment="1">
      <alignment horizontal="center" vertical="center"/>
    </xf>
    <xf numFmtId="0" fontId="10" fillId="0" borderId="0" xfId="1"/>
    <xf numFmtId="178" fontId="11" fillId="0" borderId="26" xfId="1" applyNumberFormat="1" applyFont="1" applyBorder="1" applyAlignment="1">
      <alignment vertical="center"/>
    </xf>
    <xf numFmtId="178" fontId="11" fillId="0" borderId="37" xfId="1" applyNumberFormat="1" applyFont="1" applyBorder="1" applyAlignment="1">
      <alignment vertical="center"/>
    </xf>
    <xf numFmtId="0" fontId="10" fillId="0" borderId="30" xfId="1" applyBorder="1" applyAlignment="1">
      <alignment vertical="center"/>
    </xf>
    <xf numFmtId="178" fontId="11" fillId="0" borderId="28" xfId="1" applyNumberFormat="1" applyFont="1" applyBorder="1" applyAlignment="1">
      <alignment horizontal="center" vertical="center"/>
    </xf>
    <xf numFmtId="178" fontId="11" fillId="0" borderId="38" xfId="1" applyNumberFormat="1" applyFont="1" applyBorder="1" applyAlignment="1">
      <alignment horizontal="center" vertical="center" wrapText="1"/>
    </xf>
    <xf numFmtId="178" fontId="11" fillId="0" borderId="39" xfId="1" applyNumberFormat="1" applyFont="1" applyBorder="1" applyAlignment="1">
      <alignment horizontal="center" vertical="center"/>
    </xf>
    <xf numFmtId="178" fontId="11" fillId="0" borderId="40" xfId="1" applyNumberFormat="1" applyFont="1" applyBorder="1" applyAlignment="1">
      <alignment horizontal="center" vertical="center" wrapText="1"/>
    </xf>
    <xf numFmtId="178" fontId="11" fillId="0" borderId="24" xfId="1" applyNumberFormat="1" applyFont="1" applyBorder="1" applyAlignment="1">
      <alignment horizontal="center" vertical="center"/>
    </xf>
    <xf numFmtId="178" fontId="11" fillId="0" borderId="34" xfId="1" applyNumberFormat="1" applyFont="1" applyBorder="1" applyAlignment="1">
      <alignment horizontal="center" vertical="center"/>
    </xf>
    <xf numFmtId="179" fontId="11" fillId="0" borderId="11" xfId="1" applyNumberFormat="1" applyFont="1" applyBorder="1" applyAlignment="1">
      <alignment vertical="center"/>
    </xf>
    <xf numFmtId="179" fontId="11" fillId="0" borderId="28" xfId="1" applyNumberFormat="1" applyFont="1" applyBorder="1" applyAlignment="1">
      <alignment vertical="center"/>
    </xf>
    <xf numFmtId="180" fontId="11" fillId="0" borderId="41" xfId="1" applyNumberFormat="1" applyFont="1" applyBorder="1" applyAlignment="1">
      <alignment vertical="center"/>
    </xf>
    <xf numFmtId="179" fontId="11" fillId="0" borderId="39" xfId="1" applyNumberFormat="1" applyFont="1" applyBorder="1" applyAlignment="1">
      <alignment vertical="center"/>
    </xf>
    <xf numFmtId="180" fontId="11" fillId="0" borderId="42" xfId="1" applyNumberFormat="1" applyFont="1" applyBorder="1" applyAlignment="1">
      <alignment vertical="center"/>
    </xf>
    <xf numFmtId="180" fontId="11" fillId="0" borderId="11" xfId="1" applyNumberFormat="1" applyFont="1" applyBorder="1" applyAlignment="1">
      <alignment vertical="center"/>
    </xf>
    <xf numFmtId="178" fontId="11" fillId="0" borderId="26" xfId="1" applyNumberFormat="1" applyFont="1" applyBorder="1" applyAlignment="1">
      <alignment horizontal="center" vertical="center"/>
    </xf>
    <xf numFmtId="178" fontId="11" fillId="0" borderId="43" xfId="1" applyNumberFormat="1" applyFont="1" applyBorder="1" applyAlignment="1">
      <alignment horizontal="center" vertical="center"/>
    </xf>
    <xf numFmtId="179" fontId="11" fillId="0" borderId="44" xfId="1" applyNumberFormat="1" applyFont="1" applyBorder="1" applyAlignment="1">
      <alignment vertical="center"/>
    </xf>
    <xf numFmtId="179" fontId="11" fillId="0" borderId="45" xfId="1" applyNumberFormat="1" applyFont="1" applyBorder="1" applyAlignment="1">
      <alignment vertical="center"/>
    </xf>
    <xf numFmtId="180" fontId="11" fillId="0" borderId="43" xfId="1" applyNumberFormat="1" applyFont="1" applyBorder="1" applyAlignment="1">
      <alignment vertical="center"/>
    </xf>
    <xf numFmtId="179" fontId="11" fillId="0" borderId="46" xfId="1" applyNumberFormat="1" applyFont="1" applyBorder="1" applyAlignment="1">
      <alignment vertical="center"/>
    </xf>
    <xf numFmtId="180" fontId="11" fillId="0" borderId="47" xfId="1" applyNumberFormat="1" applyFont="1" applyBorder="1" applyAlignment="1">
      <alignment vertical="center"/>
    </xf>
    <xf numFmtId="180" fontId="11" fillId="0" borderId="44" xfId="1" applyNumberFormat="1" applyFont="1" applyBorder="1" applyAlignment="1">
      <alignment vertical="center"/>
    </xf>
    <xf numFmtId="179" fontId="11" fillId="0" borderId="44" xfId="1" applyNumberFormat="1" applyFont="1" applyBorder="1" applyAlignment="1">
      <alignment vertical="center" wrapText="1"/>
    </xf>
    <xf numFmtId="180" fontId="11" fillId="0" borderId="48" xfId="1" applyNumberFormat="1" applyFont="1" applyBorder="1" applyAlignment="1">
      <alignment vertical="center"/>
    </xf>
    <xf numFmtId="0" fontId="10" fillId="0" borderId="24" xfId="1" applyBorder="1"/>
    <xf numFmtId="0" fontId="10" fillId="0" borderId="24" xfId="1" applyBorder="1" applyAlignment="1">
      <alignment vertical="center"/>
    </xf>
    <xf numFmtId="0" fontId="12" fillId="0" borderId="24" xfId="1" applyFont="1" applyBorder="1"/>
    <xf numFmtId="0" fontId="10" fillId="0" borderId="0" xfId="2" applyAlignment="1"/>
    <xf numFmtId="0" fontId="10" fillId="0" borderId="24" xfId="2" applyBorder="1" applyAlignment="1"/>
    <xf numFmtId="177" fontId="10" fillId="0" borderId="24" xfId="2" applyNumberFormat="1" applyBorder="1" applyAlignment="1"/>
    <xf numFmtId="0" fontId="14" fillId="0" borderId="0" xfId="9" applyFont="1">
      <alignment vertical="center"/>
    </xf>
    <xf numFmtId="49" fontId="14" fillId="0" borderId="0" xfId="9" applyNumberFormat="1" applyFont="1">
      <alignment vertical="center"/>
    </xf>
    <xf numFmtId="0" fontId="16" fillId="0" borderId="0" xfId="9" applyFont="1">
      <alignment vertical="center"/>
    </xf>
    <xf numFmtId="0" fontId="17" fillId="0" borderId="0" xfId="9" applyFont="1">
      <alignment vertical="center"/>
    </xf>
    <xf numFmtId="0" fontId="14" fillId="0" borderId="7" xfId="9" applyFont="1" applyBorder="1" applyAlignment="1">
      <alignment horizontal="center" vertical="center"/>
    </xf>
    <xf numFmtId="0" fontId="14" fillId="0" borderId="0" xfId="9" applyFont="1" applyAlignment="1">
      <alignment horizontal="center" vertical="center"/>
    </xf>
    <xf numFmtId="0" fontId="14" fillId="0" borderId="49" xfId="9" applyFont="1" applyBorder="1" applyAlignment="1">
      <alignment horizontal="center" vertical="center"/>
    </xf>
    <xf numFmtId="0" fontId="14" fillId="0" borderId="50" xfId="9" applyFont="1" applyBorder="1" applyAlignment="1">
      <alignment horizontal="left" vertical="center"/>
    </xf>
    <xf numFmtId="0" fontId="14" fillId="0" borderId="51" xfId="9" applyFont="1" applyBorder="1" applyAlignment="1">
      <alignment horizontal="left" vertical="center"/>
    </xf>
    <xf numFmtId="0" fontId="14" fillId="0" borderId="52" xfId="9" applyFont="1" applyBorder="1" applyAlignment="1">
      <alignment horizontal="left" vertical="center"/>
    </xf>
    <xf numFmtId="0" fontId="14" fillId="0" borderId="7" xfId="9" applyFont="1" applyBorder="1" applyAlignment="1">
      <alignment horizontal="left" vertical="center"/>
    </xf>
    <xf numFmtId="49" fontId="14" fillId="0" borderId="0" xfId="9" applyNumberFormat="1" applyFont="1" applyAlignment="1">
      <alignment horizontal="center" vertical="center"/>
    </xf>
    <xf numFmtId="0" fontId="14" fillId="0" borderId="53" xfId="9" applyFont="1" applyBorder="1" applyAlignment="1">
      <alignment horizontal="center" vertical="center"/>
    </xf>
    <xf numFmtId="184" fontId="14" fillId="0" borderId="50" xfId="9" applyNumberFormat="1" applyFont="1" applyBorder="1" applyAlignment="1">
      <alignment horizontal="right" vertical="center" shrinkToFit="1"/>
    </xf>
    <xf numFmtId="184" fontId="14" fillId="0" borderId="51" xfId="9" applyNumberFormat="1" applyFont="1" applyBorder="1" applyAlignment="1">
      <alignment horizontal="right" vertical="center" shrinkToFit="1"/>
    </xf>
    <xf numFmtId="184" fontId="14" fillId="0" borderId="52" xfId="9" applyNumberFormat="1" applyFont="1" applyBorder="1" applyAlignment="1">
      <alignment horizontal="right" vertical="center" shrinkToFit="1"/>
    </xf>
    <xf numFmtId="0" fontId="18" fillId="0" borderId="30" xfId="10" applyFont="1" applyBorder="1">
      <alignment vertical="center"/>
    </xf>
    <xf numFmtId="184" fontId="14" fillId="0" borderId="50" xfId="9" applyNumberFormat="1" applyFont="1" applyBorder="1" applyAlignment="1">
      <alignment vertical="center" shrinkToFit="1"/>
    </xf>
    <xf numFmtId="184" fontId="14" fillId="0" borderId="51" xfId="9" applyNumberFormat="1" applyFont="1" applyBorder="1" applyAlignment="1">
      <alignment vertical="center" shrinkToFit="1"/>
    </xf>
    <xf numFmtId="184" fontId="14" fillId="0" borderId="52" xfId="9" applyNumberFormat="1" applyFont="1" applyBorder="1" applyAlignment="1">
      <alignment vertical="center" shrinkToFit="1"/>
    </xf>
    <xf numFmtId="0" fontId="18" fillId="0" borderId="54" xfId="10" applyFont="1" applyBorder="1" applyAlignment="1">
      <alignment horizontal="center" vertical="center"/>
    </xf>
    <xf numFmtId="0" fontId="20" fillId="0" borderId="55" xfId="9" applyFont="1" applyBorder="1" applyAlignment="1">
      <alignment vertical="center" wrapText="1"/>
    </xf>
    <xf numFmtId="0" fontId="20" fillId="0" borderId="56" xfId="9" applyFont="1" applyBorder="1" applyAlignment="1">
      <alignment vertical="center" wrapText="1"/>
    </xf>
    <xf numFmtId="181" fontId="14" fillId="0" borderId="53" xfId="9" applyNumberFormat="1" applyFont="1" applyBorder="1">
      <alignment vertical="center"/>
    </xf>
    <xf numFmtId="181" fontId="14" fillId="0" borderId="55" xfId="9" applyNumberFormat="1" applyFont="1" applyBorder="1">
      <alignment vertical="center"/>
    </xf>
    <xf numFmtId="181" fontId="14" fillId="0" borderId="56" xfId="9" applyNumberFormat="1" applyFont="1" applyBorder="1">
      <alignment vertical="center"/>
    </xf>
    <xf numFmtId="0" fontId="14" fillId="0" borderId="7" xfId="9" applyFont="1" applyBorder="1">
      <alignment vertical="center"/>
    </xf>
    <xf numFmtId="0" fontId="14" fillId="0" borderId="49" xfId="9" applyFont="1" applyBorder="1">
      <alignment vertical="center"/>
    </xf>
    <xf numFmtId="49" fontId="14" fillId="0" borderId="7" xfId="9" applyNumberFormat="1" applyFont="1" applyBorder="1">
      <alignment vertical="center"/>
    </xf>
    <xf numFmtId="0" fontId="14" fillId="0" borderId="53" xfId="9" applyFont="1" applyBorder="1">
      <alignment vertical="center"/>
    </xf>
    <xf numFmtId="0" fontId="14" fillId="0" borderId="55" xfId="9" applyFont="1" applyBorder="1">
      <alignment vertical="center"/>
    </xf>
    <xf numFmtId="0" fontId="14" fillId="0" borderId="56" xfId="9" applyFont="1" applyBorder="1">
      <alignment vertical="center"/>
    </xf>
    <xf numFmtId="49" fontId="24" fillId="0" borderId="0" xfId="4" applyNumberFormat="1" applyFont="1">
      <alignment vertical="center"/>
    </xf>
    <xf numFmtId="49" fontId="14" fillId="0" borderId="0" xfId="4" applyNumberFormat="1" applyFont="1">
      <alignment vertical="center"/>
    </xf>
    <xf numFmtId="0" fontId="25" fillId="0" borderId="0" xfId="4" applyFont="1">
      <alignment vertical="center"/>
    </xf>
    <xf numFmtId="0" fontId="3" fillId="0" borderId="40" xfId="4" applyFont="1" applyBorder="1" applyAlignment="1">
      <alignment horizontal="center" vertical="center"/>
    </xf>
    <xf numFmtId="0" fontId="14" fillId="0" borderId="28" xfId="4" applyFont="1" applyBorder="1" applyAlignment="1">
      <alignment horizontal="center" vertical="center"/>
    </xf>
    <xf numFmtId="0" fontId="14" fillId="0" borderId="48" xfId="4" applyFont="1" applyBorder="1" applyAlignment="1">
      <alignment horizontal="center" vertical="center"/>
    </xf>
    <xf numFmtId="0" fontId="14" fillId="0" borderId="57" xfId="4" applyFont="1" applyBorder="1" applyAlignment="1">
      <alignment horizontal="center" vertical="center"/>
    </xf>
    <xf numFmtId="0" fontId="14" fillId="0" borderId="0" xfId="4" applyFont="1" applyAlignment="1">
      <alignment vertical="center" shrinkToFit="1"/>
    </xf>
    <xf numFmtId="49" fontId="14" fillId="4" borderId="0" xfId="12" applyNumberFormat="1" applyFont="1" applyFill="1">
      <alignment vertical="center"/>
    </xf>
    <xf numFmtId="0" fontId="14" fillId="4" borderId="0" xfId="12" applyFont="1" applyFill="1">
      <alignment vertical="center"/>
    </xf>
    <xf numFmtId="0" fontId="14" fillId="4" borderId="55" xfId="12" applyFont="1" applyFill="1" applyBorder="1">
      <alignment vertical="center"/>
    </xf>
    <xf numFmtId="0" fontId="1" fillId="4" borderId="0" xfId="17" applyFill="1">
      <alignment vertical="center"/>
    </xf>
    <xf numFmtId="0" fontId="1" fillId="0" borderId="0" xfId="17">
      <alignment vertical="center"/>
    </xf>
    <xf numFmtId="0" fontId="28" fillId="4" borderId="0" xfId="12" applyFont="1" applyFill="1">
      <alignment vertical="center"/>
    </xf>
    <xf numFmtId="0" fontId="29" fillId="4" borderId="0" xfId="12" applyFont="1" applyFill="1">
      <alignment vertical="center"/>
    </xf>
    <xf numFmtId="0" fontId="28" fillId="4" borderId="55" xfId="12" applyFont="1" applyFill="1" applyBorder="1">
      <alignment vertical="center"/>
    </xf>
    <xf numFmtId="0" fontId="29" fillId="4" borderId="0" xfId="17" applyFont="1" applyFill="1">
      <alignment vertical="center"/>
    </xf>
    <xf numFmtId="0" fontId="29" fillId="0" borderId="0" xfId="17" applyFont="1">
      <alignment vertical="center"/>
    </xf>
    <xf numFmtId="0" fontId="28" fillId="0" borderId="58" xfId="12" applyFont="1" applyBorder="1" applyAlignment="1" applyProtection="1">
      <alignment horizontal="center" vertical="center" shrinkToFit="1"/>
      <protection locked="0"/>
    </xf>
    <xf numFmtId="0" fontId="28" fillId="0" borderId="59" xfId="11" applyFont="1" applyBorder="1" applyAlignment="1" applyProtection="1">
      <alignment horizontal="center" vertical="center" shrinkToFit="1"/>
      <protection locked="0"/>
    </xf>
    <xf numFmtId="0" fontId="28" fillId="0" borderId="60" xfId="12" applyFont="1" applyBorder="1" applyAlignment="1" applyProtection="1">
      <alignment horizontal="center" vertical="center" shrinkToFit="1"/>
      <protection locked="0"/>
    </xf>
    <xf numFmtId="0" fontId="28" fillId="0" borderId="61" xfId="11" applyFont="1" applyBorder="1" applyAlignment="1" applyProtection="1">
      <alignment horizontal="center" vertical="center" shrinkToFit="1"/>
      <protection locked="0"/>
    </xf>
    <xf numFmtId="0" fontId="28" fillId="5" borderId="14" xfId="12" applyFont="1" applyFill="1" applyBorder="1" applyAlignment="1" applyProtection="1">
      <alignment horizontal="center" vertical="center" shrinkToFit="1"/>
      <protection locked="0"/>
    </xf>
    <xf numFmtId="0" fontId="21" fillId="4" borderId="0" xfId="12" applyFont="1" applyFill="1">
      <alignment vertical="center"/>
    </xf>
    <xf numFmtId="0" fontId="28" fillId="0" borderId="62" xfId="12" applyFont="1" applyBorder="1" applyAlignment="1" applyProtection="1">
      <alignment horizontal="center" vertical="center" shrinkToFit="1"/>
      <protection locked="0"/>
    </xf>
    <xf numFmtId="0" fontId="28" fillId="4" borderId="61" xfId="12" applyFont="1" applyFill="1" applyBorder="1" applyAlignment="1" applyProtection="1">
      <alignment horizontal="center" vertical="center" shrinkToFit="1"/>
      <protection locked="0"/>
    </xf>
    <xf numFmtId="0" fontId="28" fillId="0" borderId="63" xfId="12" applyFont="1" applyBorder="1" applyAlignment="1" applyProtection="1">
      <alignment horizontal="center" vertical="center" shrinkToFit="1"/>
      <protection locked="0"/>
    </xf>
    <xf numFmtId="0" fontId="28" fillId="4" borderId="0" xfId="12" applyFont="1" applyFill="1" applyAlignment="1">
      <alignment horizontal="center" vertical="center" shrinkToFit="1"/>
    </xf>
    <xf numFmtId="0" fontId="28" fillId="4" borderId="0" xfId="12" applyFont="1" applyFill="1" applyAlignment="1">
      <alignment horizontal="left" vertical="center" shrinkToFit="1"/>
    </xf>
    <xf numFmtId="177" fontId="28" fillId="4" borderId="0" xfId="12" applyNumberFormat="1" applyFont="1" applyFill="1" applyAlignment="1">
      <alignment horizontal="right" vertical="center" shrinkToFit="1"/>
    </xf>
    <xf numFmtId="177" fontId="28" fillId="4" borderId="0" xfId="12" applyNumberFormat="1" applyFont="1" applyFill="1" applyAlignment="1">
      <alignment horizontal="left" vertical="center" shrinkToFit="1"/>
    </xf>
    <xf numFmtId="0" fontId="28" fillId="4" borderId="55" xfId="12" applyFont="1" applyFill="1" applyBorder="1" applyAlignment="1">
      <alignment horizontal="center" vertical="center"/>
    </xf>
    <xf numFmtId="0" fontId="28" fillId="4" borderId="9" xfId="12" applyFont="1" applyFill="1" applyBorder="1">
      <alignment vertical="center"/>
    </xf>
    <xf numFmtId="0" fontId="28" fillId="4" borderId="48" xfId="12" applyFont="1" applyFill="1" applyBorder="1">
      <alignment vertical="center"/>
    </xf>
    <xf numFmtId="0" fontId="28" fillId="4" borderId="35" xfId="12" applyFont="1" applyFill="1" applyBorder="1">
      <alignment vertical="center"/>
    </xf>
    <xf numFmtId="0" fontId="28" fillId="4" borderId="49" xfId="12" applyFont="1" applyFill="1" applyBorder="1">
      <alignment vertical="center"/>
    </xf>
    <xf numFmtId="0" fontId="28" fillId="4" borderId="0" xfId="12" applyFont="1" applyFill="1" applyAlignment="1">
      <alignment horizontal="center" vertical="center"/>
    </xf>
    <xf numFmtId="0" fontId="29" fillId="4" borderId="0" xfId="12" applyFont="1" applyFill="1" applyAlignment="1">
      <alignment horizontal="center" vertical="center"/>
    </xf>
    <xf numFmtId="0" fontId="29" fillId="4" borderId="7" xfId="12" applyFont="1" applyFill="1" applyBorder="1">
      <alignment vertical="center"/>
    </xf>
    <xf numFmtId="0" fontId="31" fillId="4" borderId="0" xfId="17" applyFont="1" applyFill="1">
      <alignment vertical="center"/>
    </xf>
    <xf numFmtId="0" fontId="10" fillId="4" borderId="0" xfId="1" applyFill="1" applyProtection="1">
      <protection hidden="1"/>
    </xf>
    <xf numFmtId="0" fontId="10" fillId="4" borderId="0" xfId="1" applyFill="1"/>
    <xf numFmtId="0" fontId="1" fillId="0" borderId="0" xfId="13" applyFont="1">
      <alignment vertical="center"/>
    </xf>
    <xf numFmtId="0" fontId="28" fillId="0" borderId="28" xfId="13" applyFont="1" applyBorder="1">
      <alignment vertical="center"/>
    </xf>
    <xf numFmtId="0" fontId="1" fillId="0" borderId="48" xfId="13" applyFont="1" applyBorder="1">
      <alignment vertical="center"/>
    </xf>
    <xf numFmtId="0" fontId="1" fillId="0" borderId="34" xfId="13" applyFont="1" applyBorder="1">
      <alignment vertical="center"/>
    </xf>
    <xf numFmtId="0" fontId="1" fillId="0" borderId="57" xfId="13" applyFont="1" applyBorder="1">
      <alignment vertical="center"/>
    </xf>
    <xf numFmtId="178" fontId="3" fillId="0" borderId="0" xfId="13" applyNumberFormat="1" applyFont="1">
      <alignment vertical="center"/>
    </xf>
    <xf numFmtId="0" fontId="1" fillId="0" borderId="64" xfId="13" applyFont="1" applyBorder="1">
      <alignment vertical="center"/>
    </xf>
    <xf numFmtId="0" fontId="1" fillId="4" borderId="28" xfId="13" applyFont="1" applyFill="1" applyBorder="1">
      <alignment vertical="center"/>
    </xf>
    <xf numFmtId="0" fontId="1" fillId="4" borderId="48" xfId="13" applyFont="1" applyFill="1" applyBorder="1">
      <alignment vertical="center"/>
    </xf>
    <xf numFmtId="0" fontId="1" fillId="4" borderId="34" xfId="13" applyFont="1" applyFill="1" applyBorder="1">
      <alignment vertical="center"/>
    </xf>
    <xf numFmtId="0" fontId="1" fillId="4" borderId="27" xfId="13" applyFont="1" applyFill="1" applyBorder="1">
      <alignment vertical="center"/>
    </xf>
    <xf numFmtId="0" fontId="1" fillId="4" borderId="35" xfId="13" applyFont="1" applyFill="1" applyBorder="1">
      <alignment vertical="center"/>
    </xf>
    <xf numFmtId="0" fontId="1" fillId="4" borderId="36" xfId="13" applyFont="1" applyFill="1" applyBorder="1">
      <alignment vertical="center"/>
    </xf>
    <xf numFmtId="178" fontId="3" fillId="4" borderId="26" xfId="13" applyNumberFormat="1" applyFont="1" applyFill="1" applyBorder="1">
      <alignment vertical="center"/>
    </xf>
    <xf numFmtId="178" fontId="3" fillId="4" borderId="40" xfId="13" applyNumberFormat="1" applyFont="1" applyFill="1" applyBorder="1">
      <alignment vertical="center"/>
    </xf>
    <xf numFmtId="178" fontId="3" fillId="4" borderId="37" xfId="13" applyNumberFormat="1" applyFont="1" applyFill="1" applyBorder="1">
      <alignment vertical="center"/>
    </xf>
    <xf numFmtId="178" fontId="3" fillId="4" borderId="24" xfId="13" applyNumberFormat="1" applyFont="1" applyFill="1" applyBorder="1" applyAlignment="1">
      <alignment horizontal="center" vertical="center"/>
    </xf>
    <xf numFmtId="178" fontId="14" fillId="4" borderId="65" xfId="13" applyNumberFormat="1" applyFont="1" applyFill="1" applyBorder="1" applyAlignment="1">
      <alignment horizontal="center" vertical="center"/>
    </xf>
    <xf numFmtId="178" fontId="3" fillId="4" borderId="38" xfId="13" applyNumberFormat="1" applyFont="1" applyFill="1" applyBorder="1" applyAlignment="1">
      <alignment horizontal="center" vertical="center"/>
    </xf>
    <xf numFmtId="177" fontId="3" fillId="4" borderId="30" xfId="14" applyNumberFormat="1" applyFont="1" applyFill="1" applyBorder="1" applyAlignment="1">
      <alignment horizontal="right" vertical="center" shrinkToFit="1"/>
    </xf>
    <xf numFmtId="177" fontId="3" fillId="4" borderId="26" xfId="14" applyNumberFormat="1" applyFont="1" applyFill="1" applyBorder="1" applyAlignment="1">
      <alignment horizontal="right" vertical="center" shrinkToFit="1"/>
    </xf>
    <xf numFmtId="187" fontId="3" fillId="4" borderId="66" xfId="14" applyNumberFormat="1" applyFont="1" applyFill="1" applyBorder="1" applyAlignment="1">
      <alignment horizontal="right" vertical="center" shrinkToFit="1"/>
    </xf>
    <xf numFmtId="177" fontId="3" fillId="4" borderId="24" xfId="14" applyNumberFormat="1" applyFont="1" applyFill="1" applyBorder="1" applyAlignment="1">
      <alignment horizontal="right" vertical="center" shrinkToFit="1"/>
    </xf>
    <xf numFmtId="177" fontId="3" fillId="4" borderId="27" xfId="14" applyNumberFormat="1" applyFont="1" applyFill="1" applyBorder="1" applyAlignment="1">
      <alignment horizontal="right" vertical="center" shrinkToFit="1"/>
    </xf>
    <xf numFmtId="187" fontId="3" fillId="4" borderId="38" xfId="14" applyNumberFormat="1" applyFont="1" applyFill="1" applyBorder="1" applyAlignment="1">
      <alignment horizontal="right" vertical="center" shrinkToFit="1"/>
    </xf>
    <xf numFmtId="189" fontId="3" fillId="0" borderId="0" xfId="13" applyNumberFormat="1" applyFont="1">
      <alignment vertical="center"/>
    </xf>
    <xf numFmtId="178" fontId="3" fillId="0" borderId="27" xfId="13" applyNumberFormat="1" applyFont="1" applyBorder="1">
      <alignment vertical="center"/>
    </xf>
    <xf numFmtId="178" fontId="3" fillId="0" borderId="35" xfId="13" applyNumberFormat="1" applyFont="1" applyBorder="1">
      <alignment vertical="center"/>
    </xf>
    <xf numFmtId="178" fontId="3" fillId="0" borderId="36" xfId="13" applyNumberFormat="1" applyFont="1" applyBorder="1">
      <alignment vertical="center"/>
    </xf>
    <xf numFmtId="178" fontId="3" fillId="0" borderId="24" xfId="13" applyNumberFormat="1" applyFont="1" applyBorder="1" applyAlignment="1">
      <alignment horizontal="center" vertical="center"/>
    </xf>
    <xf numFmtId="178" fontId="3" fillId="0" borderId="65" xfId="13" applyNumberFormat="1" applyFont="1" applyBorder="1" applyAlignment="1">
      <alignment horizontal="center" vertical="center"/>
    </xf>
    <xf numFmtId="178" fontId="3" fillId="0" borderId="38" xfId="13" applyNumberFormat="1" applyFont="1" applyBorder="1" applyAlignment="1">
      <alignment horizontal="center" vertical="center"/>
    </xf>
    <xf numFmtId="178" fontId="3" fillId="0" borderId="0" xfId="13" applyNumberFormat="1" applyFont="1" applyAlignment="1">
      <alignment horizontal="center" vertical="center"/>
    </xf>
    <xf numFmtId="178" fontId="3" fillId="0" borderId="57" xfId="13" applyNumberFormat="1" applyFont="1" applyBorder="1">
      <alignment vertical="center"/>
    </xf>
    <xf numFmtId="190" fontId="11" fillId="0" borderId="24" xfId="13" applyNumberFormat="1" applyFont="1" applyBorder="1" applyAlignment="1">
      <alignment horizontal="right" vertical="center" shrinkToFit="1"/>
    </xf>
    <xf numFmtId="190" fontId="11" fillId="0" borderId="65" xfId="13" applyNumberFormat="1" applyFont="1" applyBorder="1" applyAlignment="1">
      <alignment horizontal="right" vertical="center" shrinkToFit="1"/>
    </xf>
    <xf numFmtId="190" fontId="3" fillId="0" borderId="38" xfId="13" applyNumberFormat="1" applyFont="1" applyBorder="1" applyAlignment="1">
      <alignment horizontal="right" vertical="center" shrinkToFit="1"/>
    </xf>
    <xf numFmtId="178" fontId="3" fillId="0" borderId="64" xfId="13" applyNumberFormat="1" applyFont="1" applyBorder="1">
      <alignment vertical="center"/>
    </xf>
    <xf numFmtId="187" fontId="11" fillId="0" borderId="24" xfId="13" applyNumberFormat="1" applyFont="1" applyBorder="1" applyAlignment="1">
      <alignment horizontal="right" vertical="center" shrinkToFit="1"/>
    </xf>
    <xf numFmtId="187" fontId="11" fillId="0" borderId="65" xfId="13" applyNumberFormat="1" applyFont="1" applyBorder="1" applyAlignment="1">
      <alignment horizontal="right" vertical="center" shrinkToFit="1"/>
    </xf>
    <xf numFmtId="187" fontId="3" fillId="0" borderId="38" xfId="13" applyNumberFormat="1" applyFont="1" applyBorder="1" applyAlignment="1">
      <alignment horizontal="right" vertical="center" shrinkToFit="1"/>
    </xf>
    <xf numFmtId="178" fontId="3" fillId="0" borderId="26" xfId="13" applyNumberFormat="1" applyFont="1" applyBorder="1">
      <alignment vertical="center"/>
    </xf>
    <xf numFmtId="178" fontId="3" fillId="0" borderId="40" xfId="13" applyNumberFormat="1" applyFont="1" applyBorder="1">
      <alignment vertical="center"/>
    </xf>
    <xf numFmtId="189" fontId="3" fillId="0" borderId="40" xfId="13" applyNumberFormat="1" applyFont="1" applyBorder="1">
      <alignment vertical="center"/>
    </xf>
    <xf numFmtId="178" fontId="3" fillId="0" borderId="37" xfId="13" applyNumberFormat="1" applyFont="1" applyBorder="1">
      <alignment vertical="center"/>
    </xf>
    <xf numFmtId="0" fontId="3" fillId="0" borderId="0" xfId="13" applyFont="1">
      <alignment vertical="center"/>
    </xf>
    <xf numFmtId="0" fontId="1" fillId="0" borderId="34" xfId="13" applyFont="1" applyBorder="1" applyAlignment="1"/>
    <xf numFmtId="0" fontId="1" fillId="0" borderId="64" xfId="13" applyFont="1" applyBorder="1" applyAlignment="1"/>
    <xf numFmtId="177" fontId="3" fillId="4" borderId="24" xfId="13" applyNumberFormat="1" applyFont="1" applyFill="1" applyBorder="1" applyAlignment="1">
      <alignment horizontal="right" vertical="center" shrinkToFit="1"/>
    </xf>
    <xf numFmtId="177" fontId="3" fillId="4" borderId="65" xfId="13" applyNumberFormat="1" applyFont="1" applyFill="1" applyBorder="1" applyAlignment="1">
      <alignment horizontal="right" vertical="center" shrinkToFit="1"/>
    </xf>
    <xf numFmtId="187" fontId="3" fillId="4" borderId="38" xfId="13" applyNumberFormat="1" applyFont="1" applyFill="1" applyBorder="1" applyAlignment="1">
      <alignment horizontal="right" vertical="center" shrinkToFit="1"/>
    </xf>
    <xf numFmtId="177" fontId="3" fillId="0" borderId="24" xfId="13" applyNumberFormat="1" applyFont="1" applyBorder="1" applyAlignment="1">
      <alignment horizontal="right" vertical="center" shrinkToFit="1"/>
    </xf>
    <xf numFmtId="177" fontId="3" fillId="0" borderId="65" xfId="13" applyNumberFormat="1" applyFont="1" applyBorder="1" applyAlignment="1">
      <alignment horizontal="right" vertical="center" shrinkToFit="1"/>
    </xf>
    <xf numFmtId="0" fontId="3" fillId="0" borderId="0" xfId="13" applyFont="1" applyAlignment="1"/>
    <xf numFmtId="0" fontId="1" fillId="0" borderId="0" xfId="13" applyFont="1" applyAlignment="1"/>
    <xf numFmtId="189" fontId="3" fillId="0" borderId="48" xfId="13" applyNumberFormat="1" applyFont="1" applyBorder="1">
      <alignment vertical="center"/>
    </xf>
    <xf numFmtId="0" fontId="1" fillId="0" borderId="40" xfId="13" applyFont="1" applyBorder="1">
      <alignment vertical="center"/>
    </xf>
    <xf numFmtId="0" fontId="28" fillId="0" borderId="57" xfId="13" applyFont="1" applyBorder="1">
      <alignment vertical="center"/>
    </xf>
    <xf numFmtId="0" fontId="1" fillId="0" borderId="40" xfId="14" applyFont="1" applyBorder="1">
      <alignment vertical="center"/>
    </xf>
    <xf numFmtId="189" fontId="3" fillId="0" borderId="40" xfId="14" applyNumberFormat="1" applyFont="1" applyBorder="1">
      <alignment vertical="center"/>
    </xf>
    <xf numFmtId="178" fontId="11" fillId="0" borderId="28" xfId="15" applyNumberFormat="1" applyFont="1" applyBorder="1" applyAlignment="1">
      <alignment vertical="center"/>
    </xf>
    <xf numFmtId="178" fontId="11" fillId="0" borderId="34" xfId="15" applyNumberFormat="1" applyFont="1" applyBorder="1" applyAlignment="1">
      <alignment vertical="center"/>
    </xf>
    <xf numFmtId="178" fontId="11" fillId="0" borderId="26" xfId="15" applyNumberFormat="1" applyFont="1" applyBorder="1" applyAlignment="1">
      <alignment vertical="center"/>
    </xf>
    <xf numFmtId="178" fontId="11" fillId="0" borderId="37" xfId="15" applyNumberFormat="1" applyFont="1" applyBorder="1" applyAlignment="1">
      <alignment vertical="center"/>
    </xf>
    <xf numFmtId="178" fontId="11" fillId="0" borderId="28" xfId="15" applyNumberFormat="1" applyFont="1" applyBorder="1" applyAlignment="1">
      <alignment horizontal="center" vertical="center"/>
    </xf>
    <xf numFmtId="178" fontId="11" fillId="0" borderId="38" xfId="15" applyNumberFormat="1" applyFont="1" applyBorder="1" applyAlignment="1">
      <alignment horizontal="center" vertical="center" wrapText="1"/>
    </xf>
    <xf numFmtId="178" fontId="18" fillId="0" borderId="39" xfId="15" applyNumberFormat="1" applyFont="1" applyBorder="1" applyAlignment="1">
      <alignment horizontal="center" vertical="center"/>
    </xf>
    <xf numFmtId="178" fontId="11" fillId="0" borderId="40" xfId="15" applyNumberFormat="1" applyFont="1" applyBorder="1" applyAlignment="1">
      <alignment horizontal="center" vertical="center" wrapText="1"/>
    </xf>
    <xf numFmtId="178" fontId="11" fillId="0" borderId="24" xfId="15" applyNumberFormat="1" applyFont="1" applyBorder="1" applyAlignment="1">
      <alignment horizontal="center" vertical="center"/>
    </xf>
    <xf numFmtId="177" fontId="11" fillId="0" borderId="11" xfId="16" applyNumberFormat="1" applyFont="1" applyBorder="1" applyAlignment="1">
      <alignment horizontal="right" vertical="center" shrinkToFit="1"/>
    </xf>
    <xf numFmtId="177" fontId="11" fillId="0" borderId="28" xfId="16" applyNumberFormat="1" applyFont="1" applyBorder="1" applyAlignment="1">
      <alignment horizontal="right" vertical="center" shrinkToFit="1"/>
    </xf>
    <xf numFmtId="187" fontId="11" fillId="0" borderId="41" xfId="16" applyNumberFormat="1" applyFont="1" applyBorder="1" applyAlignment="1">
      <alignment horizontal="right" vertical="center" shrinkToFit="1"/>
    </xf>
    <xf numFmtId="177" fontId="11" fillId="0" borderId="39" xfId="16" applyNumberFormat="1" applyFont="1" applyBorder="1" applyAlignment="1">
      <alignment horizontal="right" vertical="center" shrinkToFit="1"/>
    </xf>
    <xf numFmtId="187" fontId="11" fillId="0" borderId="42" xfId="16" applyNumberFormat="1" applyFont="1" applyBorder="1" applyAlignment="1">
      <alignment horizontal="right" vertical="center" shrinkToFit="1"/>
    </xf>
    <xf numFmtId="187" fontId="11" fillId="0" borderId="11" xfId="16" applyNumberFormat="1" applyFont="1" applyBorder="1" applyAlignment="1">
      <alignment horizontal="right" vertical="center" shrinkToFit="1"/>
    </xf>
    <xf numFmtId="178" fontId="11" fillId="0" borderId="26" xfId="15" applyNumberFormat="1" applyFont="1" applyBorder="1" applyAlignment="1">
      <alignment horizontal="center" vertical="center"/>
    </xf>
    <xf numFmtId="178" fontId="11" fillId="0" borderId="43" xfId="15" applyNumberFormat="1" applyFont="1" applyBorder="1" applyAlignment="1">
      <alignment horizontal="center" vertical="center"/>
    </xf>
    <xf numFmtId="177" fontId="11" fillId="0" borderId="44" xfId="16" applyNumberFormat="1" applyFont="1" applyBorder="1" applyAlignment="1">
      <alignment horizontal="right" vertical="center" shrinkToFit="1"/>
    </xf>
    <xf numFmtId="177" fontId="11" fillId="0" borderId="45" xfId="16" applyNumberFormat="1" applyFont="1" applyBorder="1" applyAlignment="1">
      <alignment horizontal="right" vertical="center" shrinkToFit="1"/>
    </xf>
    <xf numFmtId="187" fontId="11" fillId="0" borderId="43" xfId="16" applyNumberFormat="1" applyFont="1" applyBorder="1" applyAlignment="1">
      <alignment horizontal="right" vertical="center" shrinkToFit="1"/>
    </xf>
    <xf numFmtId="177" fontId="11" fillId="0" borderId="46" xfId="16" applyNumberFormat="1" applyFont="1" applyBorder="1" applyAlignment="1">
      <alignment horizontal="right" vertical="center" shrinkToFit="1"/>
    </xf>
    <xf numFmtId="187" fontId="11" fillId="0" borderId="47" xfId="16" applyNumberFormat="1" applyFont="1" applyBorder="1" applyAlignment="1">
      <alignment horizontal="right" vertical="center" shrinkToFit="1"/>
    </xf>
    <xf numFmtId="187" fontId="11" fillId="0" borderId="44" xfId="16" applyNumberFormat="1" applyFont="1" applyBorder="1" applyAlignment="1">
      <alignment horizontal="right" vertical="center" shrinkToFit="1"/>
    </xf>
    <xf numFmtId="178" fontId="11" fillId="0" borderId="34" xfId="15" applyNumberFormat="1" applyFont="1" applyBorder="1" applyAlignment="1">
      <alignment horizontal="center" vertical="center"/>
    </xf>
    <xf numFmtId="187" fontId="11" fillId="0" borderId="48" xfId="16" applyNumberFormat="1" applyFont="1" applyBorder="1" applyAlignment="1">
      <alignment horizontal="right" vertical="center" shrinkToFit="1"/>
    </xf>
    <xf numFmtId="0" fontId="1" fillId="0" borderId="26" xfId="13" applyFont="1" applyBorder="1">
      <alignment vertical="center"/>
    </xf>
    <xf numFmtId="0" fontId="1" fillId="0" borderId="37" xfId="13" applyFont="1" applyBorder="1">
      <alignment vertical="center"/>
    </xf>
    <xf numFmtId="177" fontId="7" fillId="0" borderId="19" xfId="7" applyNumberFormat="1" applyFont="1" applyBorder="1" applyAlignment="1">
      <alignment horizontal="right" vertical="center" shrinkToFit="1"/>
    </xf>
    <xf numFmtId="177" fontId="7" fillId="0" borderId="20" xfId="7" applyNumberFormat="1" applyFont="1" applyBorder="1" applyAlignment="1">
      <alignment horizontal="right" vertical="center" shrinkToFit="1"/>
    </xf>
    <xf numFmtId="177" fontId="7" fillId="0" borderId="21" xfId="7" applyNumberFormat="1" applyFont="1" applyBorder="1" applyAlignment="1">
      <alignment horizontal="right" vertical="center" shrinkToFit="1"/>
    </xf>
    <xf numFmtId="177" fontId="7" fillId="0" borderId="23" xfId="7" applyNumberFormat="1" applyFont="1" applyBorder="1" applyAlignment="1">
      <alignment horizontal="right" vertical="center" shrinkToFit="1"/>
    </xf>
    <xf numFmtId="177" fontId="7" fillId="0" borderId="24" xfId="7" applyNumberFormat="1" applyFont="1" applyBorder="1" applyAlignment="1">
      <alignment horizontal="right" vertical="center" shrinkToFit="1"/>
    </xf>
    <xf numFmtId="177" fontId="7" fillId="0" borderId="25" xfId="7" applyNumberFormat="1" applyFont="1" applyBorder="1" applyAlignment="1">
      <alignment horizontal="right" vertical="center" shrinkToFit="1"/>
    </xf>
    <xf numFmtId="177" fontId="7" fillId="0" borderId="14" xfId="7" applyNumberFormat="1" applyFont="1" applyBorder="1" applyAlignment="1">
      <alignment horizontal="right" vertical="center" shrinkToFit="1"/>
    </xf>
    <xf numFmtId="177" fontId="7" fillId="0" borderId="15" xfId="7" applyNumberFormat="1" applyFont="1" applyBorder="1" applyAlignment="1">
      <alignment horizontal="right" vertical="center" shrinkToFit="1"/>
    </xf>
    <xf numFmtId="177" fontId="7" fillId="0" borderId="16" xfId="7" applyNumberFormat="1" applyFont="1" applyBorder="1" applyAlignment="1">
      <alignment horizontal="right" vertical="center" shrinkToFit="1"/>
    </xf>
    <xf numFmtId="0" fontId="14" fillId="0" borderId="40" xfId="4" applyFont="1" applyBorder="1">
      <alignment vertical="center"/>
    </xf>
    <xf numFmtId="0" fontId="14" fillId="0" borderId="0" xfId="4" applyFont="1">
      <alignment vertical="center"/>
    </xf>
    <xf numFmtId="0" fontId="14" fillId="0" borderId="48" xfId="4" applyFont="1" applyBorder="1">
      <alignment vertical="center"/>
    </xf>
    <xf numFmtId="0" fontId="14" fillId="0" borderId="0" xfId="4" applyFont="1" applyAlignment="1">
      <alignment vertical="center"/>
    </xf>
    <xf numFmtId="0" fontId="18" fillId="0" borderId="0" xfId="4" applyFont="1" applyAlignment="1">
      <alignment vertical="center"/>
    </xf>
    <xf numFmtId="0" fontId="14" fillId="0" borderId="0" xfId="4" applyFont="1" applyBorder="1" applyAlignment="1">
      <alignment vertical="center"/>
    </xf>
    <xf numFmtId="0" fontId="18" fillId="0" borderId="0" xfId="4" applyFont="1" applyBorder="1" applyAlignment="1">
      <alignment vertical="center"/>
    </xf>
    <xf numFmtId="0" fontId="14" fillId="0" borderId="0" xfId="4" applyFont="1" applyFill="1">
      <alignment vertical="center"/>
    </xf>
    <xf numFmtId="0" fontId="14" fillId="0" borderId="40"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0" xfId="4" applyFont="1" applyBorder="1">
      <alignment vertical="center"/>
    </xf>
    <xf numFmtId="49" fontId="14" fillId="0" borderId="0" xfId="4" applyNumberFormat="1" applyFont="1" applyFill="1">
      <alignment vertical="center"/>
    </xf>
    <xf numFmtId="0" fontId="3" fillId="0" borderId="40" xfId="4" applyFont="1" applyBorder="1" applyAlignment="1">
      <alignment vertical="center"/>
    </xf>
    <xf numFmtId="0" fontId="39" fillId="0" borderId="0" xfId="20" applyFont="1">
      <alignment vertical="center"/>
    </xf>
    <xf numFmtId="179" fontId="1" fillId="4" borderId="0" xfId="14" applyNumberFormat="1" applyFont="1" applyFill="1" applyAlignment="1">
      <alignment vertical="center" wrapText="1"/>
    </xf>
    <xf numFmtId="49" fontId="1" fillId="4" borderId="0" xfId="14" applyNumberFormat="1" applyFont="1" applyFill="1" applyAlignment="1">
      <alignment horizontal="center" vertical="center"/>
    </xf>
    <xf numFmtId="49" fontId="1" fillId="4" borderId="0" xfId="14" applyNumberFormat="1" applyFont="1" applyFill="1" applyAlignment="1">
      <alignment horizontal="center" vertical="center" wrapText="1"/>
    </xf>
    <xf numFmtId="178" fontId="1" fillId="4" borderId="0" xfId="13" applyNumberFormat="1" applyFont="1" applyFill="1" applyAlignment="1">
      <alignment vertical="center" wrapText="1"/>
    </xf>
    <xf numFmtId="187" fontId="10" fillId="0" borderId="0" xfId="16" applyNumberFormat="1" applyAlignment="1">
      <alignment horizontal="right" vertical="center"/>
    </xf>
    <xf numFmtId="177" fontId="10" fillId="0" borderId="0" xfId="16" applyNumberFormat="1" applyAlignment="1">
      <alignment horizontal="right" vertical="center"/>
    </xf>
    <xf numFmtId="178" fontId="10" fillId="0" borderId="0" xfId="15" applyNumberFormat="1" applyAlignment="1">
      <alignment horizontal="center" vertical="center"/>
    </xf>
    <xf numFmtId="178" fontId="10" fillId="0" borderId="0" xfId="15" applyNumberFormat="1" applyAlignment="1">
      <alignment vertical="center"/>
    </xf>
    <xf numFmtId="178" fontId="1" fillId="0" borderId="0" xfId="13" applyNumberFormat="1" applyFont="1">
      <alignment vertical="center"/>
    </xf>
    <xf numFmtId="178" fontId="38" fillId="0" borderId="0" xfId="13" applyNumberFormat="1" applyFont="1">
      <alignment vertical="center"/>
    </xf>
    <xf numFmtId="189" fontId="1" fillId="0" borderId="0" xfId="14" applyNumberFormat="1" applyFont="1">
      <alignment vertical="center"/>
    </xf>
    <xf numFmtId="0" fontId="1" fillId="0" borderId="0" xfId="14" applyFont="1">
      <alignment vertical="center"/>
    </xf>
    <xf numFmtId="0" fontId="1" fillId="0" borderId="35" xfId="13" applyFont="1" applyBorder="1">
      <alignment vertical="center"/>
    </xf>
    <xf numFmtId="178" fontId="1" fillId="0" borderId="57" xfId="13" applyNumberFormat="1" applyFont="1" applyBorder="1">
      <alignment vertical="center"/>
    </xf>
    <xf numFmtId="178" fontId="1" fillId="0" borderId="37" xfId="13" applyNumberFormat="1" applyFont="1" applyBorder="1">
      <alignment vertical="center"/>
    </xf>
    <xf numFmtId="189" fontId="1" fillId="0" borderId="40" xfId="13" applyNumberFormat="1" applyFont="1" applyBorder="1">
      <alignment vertical="center"/>
    </xf>
    <xf numFmtId="178" fontId="1" fillId="0" borderId="40" xfId="13" applyNumberFormat="1" applyFont="1" applyBorder="1">
      <alignment vertical="center"/>
    </xf>
    <xf numFmtId="178" fontId="1" fillId="0" borderId="26" xfId="13" applyNumberFormat="1" applyFont="1" applyBorder="1">
      <alignment vertical="center"/>
    </xf>
    <xf numFmtId="178" fontId="1" fillId="0" borderId="64" xfId="13" applyNumberFormat="1" applyFont="1" applyBorder="1">
      <alignment vertical="center"/>
    </xf>
    <xf numFmtId="191" fontId="1" fillId="0" borderId="0" xfId="13" applyNumberFormat="1" applyFont="1">
      <alignment vertical="center"/>
    </xf>
    <xf numFmtId="189" fontId="1" fillId="0" borderId="48" xfId="13" applyNumberFormat="1" applyFont="1" applyBorder="1">
      <alignment vertical="center"/>
    </xf>
    <xf numFmtId="0" fontId="1" fillId="0" borderId="28" xfId="13" applyFont="1" applyBorder="1">
      <alignment vertical="center"/>
    </xf>
    <xf numFmtId="0" fontId="10" fillId="4" borderId="0" xfId="1" applyFill="1" applyAlignment="1">
      <alignment vertical="center"/>
    </xf>
    <xf numFmtId="0" fontId="10" fillId="4" borderId="0" xfId="1" applyFill="1" applyAlignment="1" applyProtection="1">
      <alignment vertical="center"/>
      <protection hidden="1"/>
    </xf>
    <xf numFmtId="0" fontId="0" fillId="4" borderId="0" xfId="1" applyFont="1" applyFill="1" applyAlignment="1">
      <alignment vertical="center"/>
    </xf>
    <xf numFmtId="49" fontId="15" fillId="0" borderId="0" xfId="9" applyNumberFormat="1" applyFont="1" applyAlignment="1">
      <alignment horizontal="center" vertical="center"/>
    </xf>
    <xf numFmtId="0" fontId="14" fillId="0" borderId="4" xfId="9" applyFont="1" applyBorder="1" applyAlignment="1">
      <alignment horizontal="center" vertical="center"/>
    </xf>
    <xf numFmtId="0" fontId="14" fillId="0" borderId="17" xfId="9" applyFont="1" applyBorder="1" applyAlignment="1">
      <alignment horizontal="center" vertical="center"/>
    </xf>
    <xf numFmtId="0" fontId="14" fillId="0" borderId="5" xfId="9" applyFont="1" applyBorder="1" applyAlignment="1">
      <alignment horizontal="center" vertical="center"/>
    </xf>
    <xf numFmtId="0" fontId="14" fillId="0" borderId="31" xfId="9" applyFont="1" applyBorder="1" applyAlignment="1">
      <alignment horizontal="center" vertical="center"/>
    </xf>
    <xf numFmtId="0" fontId="14" fillId="0" borderId="64" xfId="9" applyFont="1" applyBorder="1" applyAlignment="1">
      <alignment horizontal="center" vertical="center"/>
    </xf>
    <xf numFmtId="0" fontId="14" fillId="0" borderId="85" xfId="9" applyFont="1" applyBorder="1" applyAlignment="1">
      <alignment horizontal="center" vertical="center"/>
    </xf>
    <xf numFmtId="0" fontId="14" fillId="0" borderId="88" xfId="9" applyFont="1" applyBorder="1" applyAlignment="1">
      <alignment horizontal="center" vertical="center"/>
    </xf>
    <xf numFmtId="0" fontId="14" fillId="0" borderId="37" xfId="9" applyFont="1" applyBorder="1" applyAlignment="1">
      <alignment horizontal="center" vertical="center"/>
    </xf>
    <xf numFmtId="0" fontId="14" fillId="0" borderId="30" xfId="9" applyFont="1" applyBorder="1" applyAlignment="1">
      <alignment horizontal="center" vertical="center"/>
    </xf>
    <xf numFmtId="0" fontId="14" fillId="0" borderId="82" xfId="9" applyFont="1" applyBorder="1" applyAlignment="1">
      <alignment horizontal="center" vertical="center"/>
    </xf>
    <xf numFmtId="0" fontId="14" fillId="0" borderId="8" xfId="9" applyFont="1" applyBorder="1" applyAlignment="1">
      <alignment horizontal="center" vertical="center"/>
    </xf>
    <xf numFmtId="0" fontId="14" fillId="0" borderId="57" xfId="9" applyFont="1" applyBorder="1" applyAlignment="1">
      <alignment horizontal="center" vertical="center"/>
    </xf>
    <xf numFmtId="0" fontId="14" fillId="0" borderId="86" xfId="9" applyFont="1" applyBorder="1" applyAlignment="1">
      <alignment horizontal="center" vertical="center"/>
    </xf>
    <xf numFmtId="0" fontId="14" fillId="0" borderId="26" xfId="9" applyFont="1" applyBorder="1" applyAlignment="1">
      <alignment horizontal="center" vertical="center"/>
    </xf>
    <xf numFmtId="0" fontId="14" fillId="0" borderId="89" xfId="9" applyFont="1" applyBorder="1" applyAlignment="1">
      <alignment horizontal="center" vertical="center"/>
    </xf>
    <xf numFmtId="0" fontId="14" fillId="0" borderId="50" xfId="9" applyFont="1" applyBorder="1" applyAlignment="1">
      <alignment horizontal="center" vertical="center"/>
    </xf>
    <xf numFmtId="0" fontId="14" fillId="0" borderId="51" xfId="9" applyFont="1" applyBorder="1" applyAlignment="1">
      <alignment horizontal="center" vertical="center"/>
    </xf>
    <xf numFmtId="0" fontId="14" fillId="0" borderId="7" xfId="9" applyFont="1" applyBorder="1" applyAlignment="1">
      <alignment horizontal="center" vertical="center"/>
    </xf>
    <xf numFmtId="0" fontId="14" fillId="0" borderId="0" xfId="9" applyFont="1" applyAlignment="1">
      <alignment horizontal="center" vertical="center"/>
    </xf>
    <xf numFmtId="0" fontId="14" fillId="0" borderId="18" xfId="9" applyFont="1" applyBorder="1" applyAlignment="1">
      <alignment horizontal="center" vertical="center"/>
    </xf>
    <xf numFmtId="0" fontId="14" fillId="0" borderId="40" xfId="9" applyFont="1" applyBorder="1" applyAlignment="1">
      <alignment horizontal="center" vertical="center"/>
    </xf>
    <xf numFmtId="0" fontId="14" fillId="0" borderId="52" xfId="9" applyFont="1" applyBorder="1" applyAlignment="1">
      <alignment horizontal="center" vertical="center"/>
    </xf>
    <xf numFmtId="0" fontId="14" fillId="0" borderId="49" xfId="9" applyFont="1" applyBorder="1" applyAlignment="1">
      <alignment horizontal="center" vertical="center"/>
    </xf>
    <xf numFmtId="0" fontId="14" fillId="0" borderId="68" xfId="9" applyFont="1" applyBorder="1" applyAlignment="1">
      <alignment horizontal="center" vertical="center"/>
    </xf>
    <xf numFmtId="0" fontId="14" fillId="0" borderId="1" xfId="9" applyFont="1" applyBorder="1" applyAlignment="1">
      <alignment horizontal="center" vertical="center"/>
    </xf>
    <xf numFmtId="0" fontId="14" fillId="0" borderId="2" xfId="9" applyFont="1" applyBorder="1" applyAlignment="1">
      <alignment horizontal="center" vertical="center"/>
    </xf>
    <xf numFmtId="0" fontId="14" fillId="0" borderId="3" xfId="9" applyFont="1" applyBorder="1" applyAlignment="1">
      <alignment horizontal="center" vertical="center"/>
    </xf>
    <xf numFmtId="0" fontId="18" fillId="0" borderId="50" xfId="2" applyFont="1" applyBorder="1" applyAlignment="1">
      <alignment horizontal="left" vertical="center"/>
    </xf>
    <xf numFmtId="0" fontId="18" fillId="0" borderId="51" xfId="2" applyFont="1" applyBorder="1" applyAlignment="1">
      <alignment horizontal="left" vertical="center"/>
    </xf>
    <xf numFmtId="0" fontId="18" fillId="0" borderId="52" xfId="2" applyFont="1" applyBorder="1" applyAlignment="1">
      <alignment horizontal="left" vertical="center"/>
    </xf>
    <xf numFmtId="178" fontId="14" fillId="0" borderId="50" xfId="9" applyNumberFormat="1" applyFont="1" applyBorder="1" applyAlignment="1">
      <alignment horizontal="right" vertical="center" shrinkToFit="1"/>
    </xf>
    <xf numFmtId="178" fontId="14" fillId="0" borderId="51" xfId="9" applyNumberFormat="1" applyFont="1" applyBorder="1" applyAlignment="1">
      <alignment horizontal="right" vertical="center" shrinkToFit="1"/>
    </xf>
    <xf numFmtId="178" fontId="14" fillId="0" borderId="52" xfId="9" applyNumberFormat="1" applyFont="1" applyBorder="1" applyAlignment="1">
      <alignment horizontal="right" vertical="center" shrinkToFit="1"/>
    </xf>
    <xf numFmtId="0" fontId="14" fillId="0" borderId="50" xfId="9" applyFont="1" applyBorder="1" applyAlignment="1">
      <alignment horizontal="left" vertical="center"/>
    </xf>
    <xf numFmtId="0" fontId="14" fillId="0" borderId="51" xfId="9" applyFont="1" applyBorder="1" applyAlignment="1">
      <alignment horizontal="left" vertical="center"/>
    </xf>
    <xf numFmtId="0" fontId="14" fillId="0" borderId="52" xfId="9" applyFont="1" applyBorder="1" applyAlignment="1">
      <alignment horizontal="left" vertical="center"/>
    </xf>
    <xf numFmtId="181" fontId="14" fillId="0" borderId="50" xfId="9" applyNumberFormat="1" applyFont="1" applyBorder="1" applyAlignment="1">
      <alignment horizontal="right" vertical="center" shrinkToFit="1"/>
    </xf>
    <xf numFmtId="181" fontId="14" fillId="0" borderId="51" xfId="9" applyNumberFormat="1" applyFont="1" applyBorder="1" applyAlignment="1">
      <alignment horizontal="right" vertical="center" shrinkToFit="1"/>
    </xf>
    <xf numFmtId="181" fontId="14" fillId="0" borderId="52" xfId="9" applyNumberFormat="1" applyFont="1" applyBorder="1" applyAlignment="1">
      <alignment horizontal="right" vertical="center" shrinkToFit="1"/>
    </xf>
    <xf numFmtId="0" fontId="14" fillId="0" borderId="22" xfId="9" applyFont="1" applyBorder="1">
      <alignment vertical="center"/>
    </xf>
    <xf numFmtId="0" fontId="14" fillId="0" borderId="35" xfId="9" applyFont="1" applyBorder="1">
      <alignment vertical="center"/>
    </xf>
    <xf numFmtId="0" fontId="14" fillId="0" borderId="36" xfId="9" applyFont="1" applyBorder="1">
      <alignment vertical="center"/>
    </xf>
    <xf numFmtId="0" fontId="14" fillId="0" borderId="27" xfId="9" applyFont="1" applyBorder="1" applyAlignment="1">
      <alignment horizontal="center" vertical="center"/>
    </xf>
    <xf numFmtId="0" fontId="14" fillId="0" borderId="35" xfId="9" applyFont="1" applyBorder="1" applyAlignment="1">
      <alignment horizontal="center" vertical="center"/>
    </xf>
    <xf numFmtId="0" fontId="18" fillId="0" borderId="7" xfId="2" applyFont="1" applyBorder="1" applyAlignment="1">
      <alignment horizontal="left" vertical="center"/>
    </xf>
    <xf numFmtId="0" fontId="18" fillId="0" borderId="0" xfId="2" applyFont="1" applyAlignment="1">
      <alignment horizontal="left" vertical="center"/>
    </xf>
    <xf numFmtId="0" fontId="18" fillId="0" borderId="49" xfId="2" applyFont="1" applyBorder="1" applyAlignment="1">
      <alignment horizontal="left" vertical="center"/>
    </xf>
    <xf numFmtId="178" fontId="14" fillId="0" borderId="7" xfId="9" applyNumberFormat="1" applyFont="1" applyBorder="1" applyAlignment="1">
      <alignment horizontal="right" vertical="center" shrinkToFit="1"/>
    </xf>
    <xf numFmtId="178" fontId="14" fillId="0" borderId="0" xfId="9" applyNumberFormat="1" applyFont="1" applyAlignment="1">
      <alignment horizontal="right" vertical="center" shrinkToFit="1"/>
    </xf>
    <xf numFmtId="178" fontId="14" fillId="0" borderId="49" xfId="9" applyNumberFormat="1" applyFont="1" applyBorder="1" applyAlignment="1">
      <alignment horizontal="right" vertical="center" shrinkToFit="1"/>
    </xf>
    <xf numFmtId="181" fontId="14" fillId="0" borderId="7" xfId="9" applyNumberFormat="1" applyFont="1" applyBorder="1" applyAlignment="1">
      <alignment horizontal="right" vertical="center" shrinkToFit="1"/>
    </xf>
    <xf numFmtId="181" fontId="14" fillId="0" borderId="0" xfId="9" applyNumberFormat="1" applyFont="1" applyAlignment="1">
      <alignment horizontal="right" vertical="center" shrinkToFit="1"/>
    </xf>
    <xf numFmtId="181" fontId="14" fillId="0" borderId="49" xfId="9" applyNumberFormat="1" applyFont="1" applyBorder="1" applyAlignment="1">
      <alignment horizontal="right" vertical="center" shrinkToFit="1"/>
    </xf>
    <xf numFmtId="0" fontId="14" fillId="0" borderId="7" xfId="9" applyFont="1" applyBorder="1" applyAlignment="1">
      <alignment horizontal="left" vertical="center"/>
    </xf>
    <xf numFmtId="0" fontId="14" fillId="0" borderId="0" xfId="9" applyFont="1" applyAlignment="1">
      <alignment horizontal="left" vertical="center"/>
    </xf>
    <xf numFmtId="0" fontId="14" fillId="0" borderId="49" xfId="9" applyFont="1" applyBorder="1" applyAlignment="1">
      <alignment horizontal="left" vertical="center"/>
    </xf>
    <xf numFmtId="0" fontId="14" fillId="0" borderId="10" xfId="9" applyFont="1" applyBorder="1" applyAlignment="1">
      <alignment horizontal="center" vertical="center"/>
    </xf>
    <xf numFmtId="0" fontId="14" fillId="0" borderId="34" xfId="9" applyFont="1" applyBorder="1" applyAlignment="1">
      <alignment horizontal="center" vertical="center"/>
    </xf>
    <xf numFmtId="0" fontId="14" fillId="0" borderId="11" xfId="9" applyFont="1" applyBorder="1" applyAlignment="1">
      <alignment horizontal="center" vertical="center"/>
    </xf>
    <xf numFmtId="0" fontId="14" fillId="0" borderId="32" xfId="9" applyFont="1" applyBorder="1" applyAlignment="1">
      <alignment horizontal="center" vertical="center"/>
    </xf>
    <xf numFmtId="0" fontId="14" fillId="0" borderId="72" xfId="9" applyFont="1" applyBorder="1" applyAlignment="1">
      <alignment horizontal="center" vertical="center"/>
    </xf>
    <xf numFmtId="0" fontId="14" fillId="0" borderId="54" xfId="9" applyFont="1" applyBorder="1" applyAlignment="1">
      <alignment horizontal="center" vertical="center"/>
    </xf>
    <xf numFmtId="0" fontId="14" fillId="0" borderId="28" xfId="9" applyFont="1" applyBorder="1" applyAlignment="1">
      <alignment horizontal="center" vertical="center"/>
    </xf>
    <xf numFmtId="0" fontId="14" fillId="0" borderId="12" xfId="9" applyFont="1" applyBorder="1" applyAlignment="1">
      <alignment horizontal="center" vertical="center"/>
    </xf>
    <xf numFmtId="0" fontId="14" fillId="0" borderId="71" xfId="9" applyFont="1" applyBorder="1" applyAlignment="1">
      <alignment horizontal="center" vertical="center"/>
    </xf>
    <xf numFmtId="0" fontId="14" fillId="0" borderId="87" xfId="9" applyFont="1" applyBorder="1" applyAlignment="1">
      <alignment horizontal="center" vertical="center"/>
    </xf>
    <xf numFmtId="0" fontId="14" fillId="0" borderId="9" xfId="9" applyFont="1" applyBorder="1" applyAlignment="1">
      <alignment horizontal="center" vertical="center"/>
    </xf>
    <xf numFmtId="0" fontId="14" fillId="0" borderId="48" xfId="9" applyFont="1" applyBorder="1" applyAlignment="1">
      <alignment horizontal="center" vertical="center"/>
    </xf>
    <xf numFmtId="0" fontId="14" fillId="0" borderId="53" xfId="9" applyFont="1" applyBorder="1" applyAlignment="1">
      <alignment horizontal="center" vertical="center"/>
    </xf>
    <xf numFmtId="0" fontId="14" fillId="0" borderId="55" xfId="9" applyFont="1" applyBorder="1" applyAlignment="1">
      <alignment horizontal="center" vertical="center"/>
    </xf>
    <xf numFmtId="49" fontId="14" fillId="0" borderId="28" xfId="9" applyNumberFormat="1" applyFont="1" applyBorder="1" applyAlignment="1">
      <alignment horizontal="center" vertical="center"/>
    </xf>
    <xf numFmtId="49" fontId="14" fillId="0" borderId="48" xfId="9" applyNumberFormat="1" applyFont="1" applyBorder="1" applyAlignment="1">
      <alignment horizontal="center" vertical="center"/>
    </xf>
    <xf numFmtId="49" fontId="14" fillId="0" borderId="67" xfId="9" applyNumberFormat="1" applyFont="1" applyBorder="1" applyAlignment="1">
      <alignment horizontal="center" vertical="center"/>
    </xf>
    <xf numFmtId="49" fontId="14" fillId="0" borderId="57" xfId="9" applyNumberFormat="1" applyFont="1" applyBorder="1" applyAlignment="1">
      <alignment horizontal="center" vertical="center"/>
    </xf>
    <xf numFmtId="49" fontId="14" fillId="0" borderId="0" xfId="9" applyNumberFormat="1" applyFont="1" applyAlignment="1">
      <alignment horizontal="center" vertical="center"/>
    </xf>
    <xf numFmtId="49" fontId="14" fillId="0" borderId="49" xfId="9" applyNumberFormat="1" applyFont="1" applyBorder="1" applyAlignment="1">
      <alignment horizontal="center" vertical="center"/>
    </xf>
    <xf numFmtId="49" fontId="14" fillId="0" borderId="71" xfId="9" applyNumberFormat="1" applyFont="1" applyBorder="1" applyAlignment="1">
      <alignment horizontal="center" vertical="center"/>
    </xf>
    <xf numFmtId="49" fontId="14" fillId="0" borderId="55" xfId="9" applyNumberFormat="1" applyFont="1" applyBorder="1" applyAlignment="1">
      <alignment horizontal="center" vertical="center"/>
    </xf>
    <xf numFmtId="49" fontId="14" fillId="0" borderId="56" xfId="9" applyNumberFormat="1" applyFont="1" applyBorder="1" applyAlignment="1">
      <alignment horizontal="center" vertical="center"/>
    </xf>
    <xf numFmtId="182" fontId="14" fillId="0" borderId="7" xfId="9" applyNumberFormat="1" applyFont="1" applyBorder="1" applyAlignment="1">
      <alignment horizontal="right" vertical="center" shrinkToFit="1"/>
    </xf>
    <xf numFmtId="182" fontId="14" fillId="0" borderId="0" xfId="9" applyNumberFormat="1" applyFont="1" applyAlignment="1">
      <alignment horizontal="right" vertical="center" shrinkToFit="1"/>
    </xf>
    <xf numFmtId="182" fontId="14" fillId="0" borderId="49" xfId="9" applyNumberFormat="1" applyFont="1" applyBorder="1" applyAlignment="1">
      <alignment horizontal="right" vertical="center" shrinkToFit="1"/>
    </xf>
    <xf numFmtId="183" fontId="14" fillId="0" borderId="7" xfId="9" applyNumberFormat="1" applyFont="1" applyBorder="1" applyAlignment="1">
      <alignment horizontal="right" vertical="center" shrinkToFit="1"/>
    </xf>
    <xf numFmtId="183" fontId="14" fillId="0" borderId="0" xfId="9" applyNumberFormat="1" applyFont="1" applyAlignment="1">
      <alignment horizontal="right" vertical="center" shrinkToFit="1"/>
    </xf>
    <xf numFmtId="183" fontId="14" fillId="0" borderId="49" xfId="9" applyNumberFormat="1" applyFont="1" applyBorder="1" applyAlignment="1">
      <alignment horizontal="right" vertical="center" shrinkToFit="1"/>
    </xf>
    <xf numFmtId="0" fontId="14" fillId="0" borderId="29" xfId="9" applyFont="1" applyBorder="1">
      <alignment vertical="center"/>
    </xf>
    <xf numFmtId="0" fontId="14" fillId="0" borderId="69" xfId="9" applyFont="1" applyBorder="1">
      <alignment vertical="center"/>
    </xf>
    <xf numFmtId="0" fontId="14" fillId="0" borderId="70" xfId="9" applyFont="1" applyBorder="1">
      <alignment vertical="center"/>
    </xf>
    <xf numFmtId="185" fontId="14" fillId="0" borderId="29" xfId="9" applyNumberFormat="1" applyFont="1" applyBorder="1" applyAlignment="1">
      <alignment horizontal="right" vertical="center" shrinkToFit="1"/>
    </xf>
    <xf numFmtId="185" fontId="14" fillId="0" borderId="69" xfId="9" applyNumberFormat="1" applyFont="1" applyBorder="1" applyAlignment="1">
      <alignment horizontal="right" vertical="center" shrinkToFit="1"/>
    </xf>
    <xf numFmtId="185" fontId="14" fillId="0" borderId="73" xfId="9" applyNumberFormat="1" applyFont="1" applyBorder="1" applyAlignment="1">
      <alignment horizontal="right" vertical="center" shrinkToFit="1"/>
    </xf>
    <xf numFmtId="0" fontId="14" fillId="0" borderId="27" xfId="9" applyFont="1" applyBorder="1">
      <alignment vertical="center"/>
    </xf>
    <xf numFmtId="178" fontId="14" fillId="0" borderId="27" xfId="9" applyNumberFormat="1" applyFont="1" applyBorder="1" applyAlignment="1">
      <alignment horizontal="right" vertical="center" shrinkToFit="1"/>
    </xf>
    <xf numFmtId="178" fontId="14" fillId="0" borderId="35" xfId="9" applyNumberFormat="1" applyFont="1" applyBorder="1" applyAlignment="1">
      <alignment horizontal="right" vertical="center" shrinkToFit="1"/>
    </xf>
    <xf numFmtId="178" fontId="14" fillId="0" borderId="74" xfId="9" applyNumberFormat="1" applyFont="1" applyBorder="1" applyAlignment="1">
      <alignment horizontal="right" vertical="center" shrinkToFit="1"/>
    </xf>
    <xf numFmtId="0" fontId="14" fillId="0" borderId="50" xfId="9" applyFont="1" applyBorder="1" applyAlignment="1">
      <alignment horizontal="center" vertical="center" wrapText="1"/>
    </xf>
    <xf numFmtId="0" fontId="14" fillId="0" borderId="51" xfId="9" applyFont="1" applyBorder="1" applyAlignment="1">
      <alignment horizontal="center" vertical="center" wrapText="1"/>
    </xf>
    <xf numFmtId="0" fontId="14" fillId="0" borderId="17" xfId="9" applyFont="1" applyBorder="1" applyAlignment="1">
      <alignment horizontal="center" vertical="center" wrapText="1"/>
    </xf>
    <xf numFmtId="0" fontId="14" fillId="0" borderId="7" xfId="9" applyFont="1" applyBorder="1" applyAlignment="1">
      <alignment horizontal="center" vertical="center" wrapText="1"/>
    </xf>
    <xf numFmtId="0" fontId="14" fillId="0" borderId="0" xfId="9" applyFont="1" applyAlignment="1">
      <alignment horizontal="center" vertical="center" wrapText="1"/>
    </xf>
    <xf numFmtId="0" fontId="14" fillId="0" borderId="64" xfId="9" applyFont="1" applyBorder="1" applyAlignment="1">
      <alignment horizontal="center" vertical="center" wrapText="1"/>
    </xf>
    <xf numFmtId="0" fontId="14" fillId="0" borderId="53" xfId="9" applyFont="1" applyBorder="1" applyAlignment="1">
      <alignment horizontal="center" vertical="center" wrapText="1"/>
    </xf>
    <xf numFmtId="0" fontId="14" fillId="0" borderId="55" xfId="9" applyFont="1" applyBorder="1" applyAlignment="1">
      <alignment horizontal="center" vertical="center" wrapText="1"/>
    </xf>
    <xf numFmtId="0" fontId="14" fillId="0" borderId="72" xfId="9" applyFont="1" applyBorder="1" applyAlignment="1">
      <alignment horizontal="center" vertical="center" wrapText="1"/>
    </xf>
    <xf numFmtId="0" fontId="18" fillId="0" borderId="82" xfId="9" applyFont="1" applyBorder="1">
      <alignment vertical="center"/>
    </xf>
    <xf numFmtId="0" fontId="18" fillId="0" borderId="76" xfId="9" applyFont="1" applyBorder="1">
      <alignment vertical="center"/>
    </xf>
    <xf numFmtId="0" fontId="18" fillId="0" borderId="83" xfId="9" applyFont="1" applyBorder="1">
      <alignment vertical="center"/>
    </xf>
    <xf numFmtId="178" fontId="18" fillId="0" borderId="82" xfId="9" applyNumberFormat="1" applyFont="1" applyBorder="1" applyAlignment="1">
      <alignment horizontal="right" vertical="center" shrinkToFit="1"/>
    </xf>
    <xf numFmtId="178" fontId="18" fillId="0" borderId="51" xfId="9" applyNumberFormat="1" applyFont="1" applyBorder="1" applyAlignment="1">
      <alignment horizontal="right" vertical="center" shrinkToFit="1"/>
    </xf>
    <xf numFmtId="178" fontId="18" fillId="0" borderId="52" xfId="9" applyNumberFormat="1" applyFont="1" applyBorder="1" applyAlignment="1">
      <alignment horizontal="right" vertical="center" shrinkToFit="1"/>
    </xf>
    <xf numFmtId="0" fontId="14" fillId="0" borderId="22" xfId="9" applyFont="1" applyBorder="1" applyAlignment="1">
      <alignment horizontal="center" vertical="center"/>
    </xf>
    <xf numFmtId="0" fontId="14" fillId="0" borderId="36" xfId="9" applyFont="1" applyBorder="1" applyAlignment="1">
      <alignment horizontal="center" vertical="center"/>
    </xf>
    <xf numFmtId="0" fontId="14" fillId="0" borderId="27" xfId="9" applyFont="1" applyBorder="1" applyAlignment="1">
      <alignment horizontal="center" vertical="center" shrinkToFit="1"/>
    </xf>
    <xf numFmtId="0" fontId="14" fillId="0" borderId="35" xfId="9" applyFont="1" applyBorder="1" applyAlignment="1">
      <alignment horizontal="center" vertical="center" shrinkToFit="1"/>
    </xf>
    <xf numFmtId="0" fontId="14" fillId="0" borderId="36" xfId="9" applyFont="1" applyBorder="1" applyAlignment="1">
      <alignment horizontal="center" vertical="center" shrinkToFit="1"/>
    </xf>
    <xf numFmtId="0" fontId="14" fillId="0" borderId="74" xfId="9" applyFont="1" applyBorder="1" applyAlignment="1">
      <alignment horizontal="center" vertical="center" shrinkToFit="1"/>
    </xf>
    <xf numFmtId="0" fontId="14" fillId="0" borderId="81" xfId="9" applyFont="1" applyBorder="1" applyAlignment="1">
      <alignment horizontal="center" vertical="center"/>
    </xf>
    <xf numFmtId="0" fontId="14" fillId="0" borderId="84" xfId="9" applyFont="1" applyBorder="1">
      <alignment vertical="center"/>
    </xf>
    <xf numFmtId="0" fontId="14" fillId="0" borderId="76" xfId="9" applyFont="1" applyBorder="1">
      <alignment vertical="center"/>
    </xf>
    <xf numFmtId="0" fontId="14" fillId="0" borderId="83" xfId="9" applyFont="1" applyBorder="1">
      <alignment vertical="center"/>
    </xf>
    <xf numFmtId="178" fontId="14" fillId="0" borderId="84" xfId="9" applyNumberFormat="1" applyFont="1" applyBorder="1" applyAlignment="1">
      <alignment horizontal="right" vertical="center" shrinkToFit="1"/>
    </xf>
    <xf numFmtId="178" fontId="14" fillId="0" borderId="76" xfId="9" applyNumberFormat="1" applyFont="1" applyBorder="1" applyAlignment="1">
      <alignment horizontal="right" vertical="center" shrinkToFit="1"/>
    </xf>
    <xf numFmtId="178" fontId="14" fillId="0" borderId="77" xfId="9" applyNumberFormat="1" applyFont="1" applyBorder="1" applyAlignment="1">
      <alignment horizontal="right" vertical="center" shrinkToFit="1"/>
    </xf>
    <xf numFmtId="0" fontId="18" fillId="0" borderId="28" xfId="10" applyFont="1" applyBorder="1" applyAlignment="1">
      <alignment horizontal="center" vertical="center" shrinkToFit="1"/>
    </xf>
    <xf numFmtId="0" fontId="18" fillId="0" borderId="48" xfId="10" applyFont="1" applyBorder="1" applyAlignment="1">
      <alignment horizontal="center" vertical="center" shrinkToFit="1"/>
    </xf>
    <xf numFmtId="0" fontId="18" fillId="0" borderId="34" xfId="10" applyFont="1" applyBorder="1" applyAlignment="1">
      <alignment horizontal="center" vertical="center" shrinkToFit="1"/>
    </xf>
    <xf numFmtId="178" fontId="18" fillId="0" borderId="27" xfId="9" applyNumberFormat="1" applyFont="1" applyBorder="1" applyAlignment="1">
      <alignment horizontal="right" vertical="center" shrinkToFit="1"/>
    </xf>
    <xf numFmtId="178" fontId="18" fillId="0" borderId="35" xfId="9" applyNumberFormat="1" applyFont="1" applyBorder="1" applyAlignment="1">
      <alignment horizontal="right" vertical="center" shrinkToFit="1"/>
    </xf>
    <xf numFmtId="178" fontId="18" fillId="0" borderId="74" xfId="9" applyNumberFormat="1" applyFont="1" applyBorder="1" applyAlignment="1">
      <alignment horizontal="right" vertical="center" shrinkToFit="1"/>
    </xf>
    <xf numFmtId="178" fontId="14" fillId="0" borderId="36" xfId="9" applyNumberFormat="1" applyFont="1" applyBorder="1" applyAlignment="1">
      <alignment horizontal="right" vertical="center" shrinkToFit="1"/>
    </xf>
    <xf numFmtId="0" fontId="18" fillId="0" borderId="28" xfId="9" applyFont="1" applyBorder="1">
      <alignment vertical="center"/>
    </xf>
    <xf numFmtId="0" fontId="18" fillId="0" borderId="35" xfId="9" applyFont="1" applyBorder="1">
      <alignment vertical="center"/>
    </xf>
    <xf numFmtId="0" fontId="18" fillId="0" borderId="36" xfId="9" applyFont="1" applyBorder="1">
      <alignment vertical="center"/>
    </xf>
    <xf numFmtId="181" fontId="14" fillId="0" borderId="27" xfId="9" applyNumberFormat="1" applyFont="1" applyBorder="1" applyAlignment="1">
      <alignment horizontal="right" vertical="center" shrinkToFit="1"/>
    </xf>
    <xf numFmtId="181" fontId="14" fillId="0" borderId="35" xfId="9" applyNumberFormat="1" applyFont="1" applyBorder="1" applyAlignment="1">
      <alignment horizontal="right" vertical="center" shrinkToFit="1"/>
    </xf>
    <xf numFmtId="181" fontId="14" fillId="0" borderId="36" xfId="9" applyNumberFormat="1" applyFont="1" applyBorder="1" applyAlignment="1">
      <alignment horizontal="right" vertical="center" shrinkToFit="1"/>
    </xf>
    <xf numFmtId="181" fontId="14" fillId="0" borderId="74" xfId="9" applyNumberFormat="1" applyFont="1" applyBorder="1" applyAlignment="1">
      <alignment horizontal="right" vertical="center" shrinkToFit="1"/>
    </xf>
    <xf numFmtId="0" fontId="14" fillId="0" borderId="50" xfId="3" applyBorder="1" applyAlignment="1">
      <alignment horizontal="left" vertical="center"/>
    </xf>
    <xf numFmtId="0" fontId="14" fillId="0" borderId="51" xfId="3" applyBorder="1" applyAlignment="1">
      <alignment horizontal="left" vertical="center"/>
    </xf>
    <xf numFmtId="0" fontId="14" fillId="0" borderId="52" xfId="3" applyBorder="1" applyAlignment="1">
      <alignment horizontal="left" vertical="center"/>
    </xf>
    <xf numFmtId="0" fontId="14" fillId="0" borderId="53" xfId="9" applyFont="1" applyBorder="1" applyAlignment="1">
      <alignment horizontal="left" vertical="center"/>
    </xf>
    <xf numFmtId="0" fontId="14" fillId="0" borderId="55" xfId="9" applyFont="1" applyBorder="1" applyAlignment="1">
      <alignment horizontal="left" vertical="center"/>
    </xf>
    <xf numFmtId="0" fontId="14" fillId="0" borderId="56" xfId="9" applyFont="1" applyBorder="1" applyAlignment="1">
      <alignment horizontal="left" vertical="center"/>
    </xf>
    <xf numFmtId="181" fontId="14" fillId="0" borderId="53" xfId="9" applyNumberFormat="1" applyFont="1" applyBorder="1" applyAlignment="1">
      <alignment horizontal="right" vertical="center" shrinkToFit="1"/>
    </xf>
    <xf numFmtId="181" fontId="14" fillId="0" borderId="55" xfId="9" applyNumberFormat="1" applyFont="1" applyBorder="1" applyAlignment="1">
      <alignment horizontal="right" vertical="center" shrinkToFit="1"/>
    </xf>
    <xf numFmtId="181" fontId="14" fillId="0" borderId="56" xfId="9" applyNumberFormat="1" applyFont="1" applyBorder="1" applyAlignment="1">
      <alignment horizontal="right" vertical="center" shrinkToFit="1"/>
    </xf>
    <xf numFmtId="0" fontId="18" fillId="0" borderId="29" xfId="10" applyFont="1" applyBorder="1" applyAlignment="1">
      <alignment horizontal="center" vertical="center" shrinkToFit="1"/>
    </xf>
    <xf numFmtId="0" fontId="18" fillId="0" borderId="69" xfId="10" applyFont="1" applyBorder="1" applyAlignment="1">
      <alignment horizontal="center" vertical="center" shrinkToFit="1"/>
    </xf>
    <xf numFmtId="0" fontId="18" fillId="0" borderId="70" xfId="10" applyFont="1" applyBorder="1" applyAlignment="1">
      <alignment horizontal="center" vertical="center" shrinkToFit="1"/>
    </xf>
    <xf numFmtId="185" fontId="18" fillId="0" borderId="28" xfId="9" applyNumberFormat="1" applyFont="1" applyBorder="1" applyAlignment="1">
      <alignment horizontal="right" vertical="center" shrinkToFit="1"/>
    </xf>
    <xf numFmtId="185" fontId="18" fillId="0" borderId="48" xfId="9" applyNumberFormat="1" applyFont="1" applyBorder="1" applyAlignment="1">
      <alignment horizontal="right" vertical="center" shrinkToFit="1"/>
    </xf>
    <xf numFmtId="185" fontId="18" fillId="0" borderId="67" xfId="9" applyNumberFormat="1" applyFont="1" applyBorder="1" applyAlignment="1">
      <alignment horizontal="right" vertical="center" shrinkToFit="1"/>
    </xf>
    <xf numFmtId="0" fontId="20" fillId="0" borderId="0" xfId="9" applyFont="1" applyAlignment="1">
      <alignment horizontal="left" vertical="center" wrapText="1"/>
    </xf>
    <xf numFmtId="0" fontId="20" fillId="0" borderId="49" xfId="9" applyFont="1" applyBorder="1" applyAlignment="1">
      <alignment horizontal="left" vertical="center" wrapText="1"/>
    </xf>
    <xf numFmtId="0" fontId="18" fillId="0" borderId="48" xfId="9" applyFont="1" applyBorder="1">
      <alignment vertical="center"/>
    </xf>
    <xf numFmtId="0" fontId="18" fillId="0" borderId="34" xfId="9" applyFont="1" applyBorder="1">
      <alignment vertical="center"/>
    </xf>
    <xf numFmtId="0" fontId="14" fillId="0" borderId="80" xfId="9" applyFont="1" applyBorder="1" applyAlignment="1">
      <alignment horizontal="center" vertical="center"/>
    </xf>
    <xf numFmtId="0" fontId="14" fillId="0" borderId="33" xfId="9" applyFont="1" applyBorder="1" applyAlignment="1">
      <alignment horizontal="center" vertical="center"/>
    </xf>
    <xf numFmtId="178" fontId="14" fillId="0" borderId="33" xfId="9" applyNumberFormat="1" applyFont="1" applyBorder="1" applyAlignment="1">
      <alignment horizontal="right" vertical="center" shrinkToFit="1"/>
    </xf>
    <xf numFmtId="178" fontId="14" fillId="0" borderId="78" xfId="9" applyNumberFormat="1" applyFont="1" applyBorder="1" applyAlignment="1">
      <alignment horizontal="right" vertical="center" shrinkToFit="1"/>
    </xf>
    <xf numFmtId="178" fontId="14" fillId="0" borderId="6" xfId="9" applyNumberFormat="1" applyFont="1" applyBorder="1" applyAlignment="1">
      <alignment horizontal="right" vertical="center" shrinkToFit="1"/>
    </xf>
    <xf numFmtId="178" fontId="14" fillId="0" borderId="51" xfId="9" applyNumberFormat="1" applyFont="1" applyBorder="1" applyAlignment="1">
      <alignment horizontal="right" vertical="center"/>
    </xf>
    <xf numFmtId="178" fontId="14" fillId="0" borderId="53" xfId="9" applyNumberFormat="1" applyFont="1" applyBorder="1" applyAlignment="1">
      <alignment horizontal="right" vertical="center" shrinkToFit="1"/>
    </xf>
    <xf numFmtId="178" fontId="14" fillId="0" borderId="55" xfId="9" applyNumberFormat="1" applyFont="1" applyBorder="1" applyAlignment="1">
      <alignment horizontal="right" vertical="center" shrinkToFit="1"/>
    </xf>
    <xf numFmtId="178" fontId="14" fillId="0" borderId="56" xfId="9" applyNumberFormat="1" applyFont="1" applyBorder="1" applyAlignment="1">
      <alignment horizontal="right" vertical="center" shrinkToFit="1"/>
    </xf>
    <xf numFmtId="183" fontId="14" fillId="0" borderId="33" xfId="9" applyNumberFormat="1" applyFont="1" applyBorder="1" applyAlignment="1">
      <alignment horizontal="right" vertical="center" shrinkToFit="1"/>
    </xf>
    <xf numFmtId="183" fontId="14" fillId="0" borderId="78" xfId="9" applyNumberFormat="1" applyFont="1" applyBorder="1" applyAlignment="1">
      <alignment horizontal="right" vertical="center" shrinkToFit="1"/>
    </xf>
    <xf numFmtId="183" fontId="14" fillId="0" borderId="6" xfId="9" applyNumberFormat="1" applyFont="1" applyBorder="1" applyAlignment="1">
      <alignment horizontal="right" vertical="center" shrinkToFit="1"/>
    </xf>
    <xf numFmtId="181" fontId="14" fillId="0" borderId="29" xfId="9" applyNumberFormat="1" applyFont="1" applyBorder="1" applyAlignment="1">
      <alignment horizontal="right" vertical="center" shrinkToFit="1"/>
    </xf>
    <xf numFmtId="181" fontId="14" fillId="0" borderId="69" xfId="9" applyNumberFormat="1" applyFont="1" applyBorder="1" applyAlignment="1">
      <alignment horizontal="right" vertical="center" shrinkToFit="1"/>
    </xf>
    <xf numFmtId="181" fontId="14" fillId="0" borderId="70" xfId="9" applyNumberFormat="1" applyFont="1" applyBorder="1" applyAlignment="1">
      <alignment horizontal="right" vertical="center" shrinkToFit="1"/>
    </xf>
    <xf numFmtId="181" fontId="14" fillId="0" borderId="73" xfId="9" applyNumberFormat="1" applyFont="1" applyBorder="1" applyAlignment="1">
      <alignment horizontal="right" vertical="center" shrinkToFit="1"/>
    </xf>
    <xf numFmtId="178" fontId="14" fillId="0" borderId="52" xfId="9" applyNumberFormat="1" applyFont="1" applyBorder="1" applyAlignment="1">
      <alignment horizontal="right" vertical="center"/>
    </xf>
    <xf numFmtId="0" fontId="14" fillId="0" borderId="75" xfId="9" applyFont="1" applyBorder="1" applyAlignment="1">
      <alignment horizontal="center" vertical="center"/>
    </xf>
    <xf numFmtId="0" fontId="14" fillId="0" borderId="76" xfId="9" applyFont="1" applyBorder="1" applyAlignment="1">
      <alignment horizontal="center" vertical="center"/>
    </xf>
    <xf numFmtId="0" fontId="14" fillId="0" borderId="77" xfId="9" applyFont="1" applyBorder="1" applyAlignment="1">
      <alignment horizontal="center" vertical="center"/>
    </xf>
    <xf numFmtId="181" fontId="14" fillId="0" borderId="55" xfId="9" applyNumberFormat="1" applyFont="1" applyBorder="1" applyAlignment="1">
      <alignment horizontal="right" vertical="center"/>
    </xf>
    <xf numFmtId="181" fontId="14" fillId="0" borderId="56" xfId="9" applyNumberFormat="1" applyFont="1" applyBorder="1" applyAlignment="1">
      <alignment horizontal="right" vertical="center"/>
    </xf>
    <xf numFmtId="0" fontId="14" fillId="0" borderId="13" xfId="9" applyFont="1" applyBorder="1">
      <alignment vertical="center"/>
    </xf>
    <xf numFmtId="0" fontId="14" fillId="0" borderId="16" xfId="9" applyFont="1" applyBorder="1" applyAlignment="1">
      <alignment horizontal="center" vertical="center"/>
    </xf>
    <xf numFmtId="0" fontId="14" fillId="0" borderId="73" xfId="9" applyFont="1" applyBorder="1" applyAlignment="1">
      <alignment horizontal="center" vertical="center"/>
    </xf>
    <xf numFmtId="0" fontId="14" fillId="0" borderId="79" xfId="9" applyFont="1" applyBorder="1" applyAlignment="1">
      <alignment horizontal="center" vertical="center"/>
    </xf>
    <xf numFmtId="0" fontId="18" fillId="0" borderId="53" xfId="2" applyFont="1" applyBorder="1" applyAlignment="1">
      <alignment horizontal="left" vertical="center"/>
    </xf>
    <xf numFmtId="0" fontId="18" fillId="0" borderId="55" xfId="2" applyFont="1" applyBorder="1" applyAlignment="1">
      <alignment horizontal="left" vertical="center"/>
    </xf>
    <xf numFmtId="0" fontId="18" fillId="0" borderId="56" xfId="2" applyFont="1" applyBorder="1" applyAlignment="1">
      <alignment horizontal="left" vertical="center"/>
    </xf>
    <xf numFmtId="0" fontId="14" fillId="0" borderId="28" xfId="9" applyFont="1" applyBorder="1" applyAlignment="1">
      <alignment horizontal="center" vertical="center" textRotation="255"/>
    </xf>
    <xf numFmtId="0" fontId="14" fillId="0" borderId="48" xfId="9" applyFont="1" applyBorder="1" applyAlignment="1">
      <alignment horizontal="center" vertical="center" textRotation="255"/>
    </xf>
    <xf numFmtId="0" fontId="14" fillId="0" borderId="34" xfId="9" applyFont="1" applyBorder="1" applyAlignment="1">
      <alignment horizontal="center" vertical="center" textRotation="255"/>
    </xf>
    <xf numFmtId="0" fontId="14" fillId="0" borderId="57" xfId="9" applyFont="1" applyBorder="1" applyAlignment="1">
      <alignment horizontal="center" vertical="center" textRotation="255"/>
    </xf>
    <xf numFmtId="0" fontId="14" fillId="0" borderId="0" xfId="9" applyFont="1" applyAlignment="1">
      <alignment horizontal="center" vertical="center" textRotation="255"/>
    </xf>
    <xf numFmtId="0" fontId="14" fillId="0" borderId="64" xfId="9" applyFont="1" applyBorder="1" applyAlignment="1">
      <alignment horizontal="center" vertical="center" textRotation="255"/>
    </xf>
    <xf numFmtId="0" fontId="14" fillId="0" borderId="26" xfId="9" applyFont="1" applyBorder="1" applyAlignment="1">
      <alignment horizontal="center" vertical="center" textRotation="255"/>
    </xf>
    <xf numFmtId="0" fontId="14" fillId="0" borderId="40" xfId="9" applyFont="1" applyBorder="1" applyAlignment="1">
      <alignment horizontal="center" vertical="center" textRotation="255"/>
    </xf>
    <xf numFmtId="0" fontId="14" fillId="0" borderId="37" xfId="9" applyFont="1" applyBorder="1" applyAlignment="1">
      <alignment horizontal="center" vertical="center" textRotation="255"/>
    </xf>
    <xf numFmtId="0" fontId="14" fillId="0" borderId="28" xfId="9" applyFont="1" applyBorder="1" applyAlignment="1">
      <alignment horizontal="center" vertical="center" wrapText="1"/>
    </xf>
    <xf numFmtId="0" fontId="14" fillId="0" borderId="48" xfId="9" applyFont="1" applyBorder="1" applyAlignment="1">
      <alignment horizontal="center" vertical="center" wrapText="1"/>
    </xf>
    <xf numFmtId="0" fontId="14" fillId="0" borderId="34" xfId="9" applyFont="1" applyBorder="1" applyAlignment="1">
      <alignment horizontal="center" vertical="center" wrapText="1"/>
    </xf>
    <xf numFmtId="0" fontId="14" fillId="0" borderId="26" xfId="9" applyFont="1" applyBorder="1" applyAlignment="1">
      <alignment horizontal="center" vertical="center" wrapText="1"/>
    </xf>
    <xf numFmtId="0" fontId="14" fillId="0" borderId="40" xfId="9" applyFont="1" applyBorder="1" applyAlignment="1">
      <alignment horizontal="center" vertical="center" wrapText="1"/>
    </xf>
    <xf numFmtId="0" fontId="14" fillId="0" borderId="37" xfId="9" applyFont="1" applyBorder="1" applyAlignment="1">
      <alignment horizontal="center" vertical="center" wrapText="1"/>
    </xf>
    <xf numFmtId="0" fontId="20" fillId="0" borderId="28" xfId="9" applyFont="1" applyBorder="1" applyAlignment="1">
      <alignment horizontal="center" vertical="center" wrapText="1"/>
    </xf>
    <xf numFmtId="0" fontId="20" fillId="0" borderId="48" xfId="9" applyFont="1" applyBorder="1" applyAlignment="1">
      <alignment horizontal="center" vertical="center" wrapText="1"/>
    </xf>
    <xf numFmtId="0" fontId="20" fillId="0" borderId="67" xfId="9" applyFont="1" applyBorder="1" applyAlignment="1">
      <alignment horizontal="center" vertical="center" wrapText="1"/>
    </xf>
    <xf numFmtId="0" fontId="20" fillId="0" borderId="26" xfId="9" applyFont="1" applyBorder="1" applyAlignment="1">
      <alignment horizontal="center" vertical="center" wrapText="1"/>
    </xf>
    <xf numFmtId="0" fontId="20" fillId="0" borderId="40" xfId="9" applyFont="1" applyBorder="1" applyAlignment="1">
      <alignment horizontal="center" vertical="center" wrapText="1"/>
    </xf>
    <xf numFmtId="0" fontId="20" fillId="0" borderId="68" xfId="9" applyFont="1" applyBorder="1" applyAlignment="1">
      <alignment horizontal="center" vertical="center" wrapText="1"/>
    </xf>
    <xf numFmtId="49" fontId="14" fillId="0" borderId="0" xfId="9" applyNumberFormat="1" applyFont="1" applyAlignment="1">
      <alignment horizontal="left" vertical="center"/>
    </xf>
    <xf numFmtId="0" fontId="14" fillId="0" borderId="9" xfId="9" applyFont="1" applyBorder="1" applyAlignment="1">
      <alignment horizontal="center" vertical="center" textRotation="255"/>
    </xf>
    <xf numFmtId="0" fontId="14" fillId="0" borderId="7" xfId="9" applyFont="1" applyBorder="1" applyAlignment="1">
      <alignment horizontal="center" vertical="center" textRotation="255"/>
    </xf>
    <xf numFmtId="0" fontId="14" fillId="0" borderId="53" xfId="9" applyFont="1" applyBorder="1" applyAlignment="1">
      <alignment horizontal="center" vertical="center" textRotation="255"/>
    </xf>
    <xf numFmtId="0" fontId="14" fillId="0" borderId="55" xfId="9" applyFont="1" applyBorder="1" applyAlignment="1">
      <alignment horizontal="center" vertical="center" textRotation="255"/>
    </xf>
    <xf numFmtId="0" fontId="14" fillId="0" borderId="72" xfId="9" applyFont="1" applyBorder="1" applyAlignment="1">
      <alignment horizontal="center" vertical="center" textRotation="255"/>
    </xf>
    <xf numFmtId="0" fontId="20" fillId="0" borderId="34" xfId="9" applyFont="1" applyBorder="1" applyAlignment="1">
      <alignment horizontal="center" vertical="center" wrapText="1"/>
    </xf>
    <xf numFmtId="0" fontId="20" fillId="0" borderId="37" xfId="9" applyFont="1" applyBorder="1" applyAlignment="1">
      <alignment horizontal="center" vertical="center" wrapText="1"/>
    </xf>
    <xf numFmtId="0" fontId="18" fillId="0" borderId="50" xfId="2" applyFont="1" applyBorder="1" applyAlignment="1">
      <alignment horizontal="center" vertical="center" wrapText="1"/>
    </xf>
    <xf numFmtId="0" fontId="18" fillId="0" borderId="51" xfId="2" applyFont="1" applyBorder="1" applyAlignment="1">
      <alignment horizontal="center" vertical="center" wrapText="1"/>
    </xf>
    <xf numFmtId="0" fontId="18" fillId="0" borderId="52" xfId="2" applyFont="1" applyBorder="1" applyAlignment="1">
      <alignment horizontal="center" vertical="center" wrapText="1"/>
    </xf>
    <xf numFmtId="0" fontId="18" fillId="0" borderId="7" xfId="2" applyFont="1" applyBorder="1" applyAlignment="1">
      <alignment horizontal="center" vertical="center" wrapText="1"/>
    </xf>
    <xf numFmtId="0" fontId="18" fillId="0" borderId="0" xfId="2" applyFont="1" applyAlignment="1">
      <alignment horizontal="center" vertical="center" wrapText="1"/>
    </xf>
    <xf numFmtId="0" fontId="18" fillId="0" borderId="49" xfId="2" applyFont="1" applyBorder="1" applyAlignment="1">
      <alignment horizontal="center" vertical="center" wrapText="1"/>
    </xf>
    <xf numFmtId="0" fontId="18" fillId="0" borderId="53" xfId="2" applyFont="1" applyBorder="1" applyAlignment="1">
      <alignment horizontal="center" vertical="center" wrapText="1"/>
    </xf>
    <xf numFmtId="0" fontId="18" fillId="0" borderId="55" xfId="2" applyFont="1" applyBorder="1" applyAlignment="1">
      <alignment horizontal="center" vertical="center" wrapText="1"/>
    </xf>
    <xf numFmtId="0" fontId="18" fillId="0" borderId="56" xfId="2" applyFont="1" applyBorder="1" applyAlignment="1">
      <alignment horizontal="center" vertical="center" wrapText="1"/>
    </xf>
    <xf numFmtId="0" fontId="21" fillId="0" borderId="35" xfId="9" applyFont="1" applyBorder="1">
      <alignment vertical="center"/>
    </xf>
    <xf numFmtId="0" fontId="21" fillId="0" borderId="36" xfId="9" applyFont="1" applyBorder="1">
      <alignment vertical="center"/>
    </xf>
    <xf numFmtId="178" fontId="14" fillId="0" borderId="29" xfId="9" applyNumberFormat="1" applyFont="1" applyBorder="1" applyAlignment="1">
      <alignment horizontal="right" vertical="center"/>
    </xf>
    <xf numFmtId="178" fontId="14" fillId="0" borderId="69" xfId="9" applyNumberFormat="1" applyFont="1" applyBorder="1" applyAlignment="1">
      <alignment horizontal="right" vertical="center"/>
    </xf>
    <xf numFmtId="178" fontId="14" fillId="0" borderId="70" xfId="9" applyNumberFormat="1" applyFont="1" applyBorder="1" applyAlignment="1">
      <alignment horizontal="right" vertical="center"/>
    </xf>
    <xf numFmtId="0" fontId="14" fillId="0" borderId="71" xfId="9" applyFont="1" applyBorder="1" applyAlignment="1">
      <alignment horizontal="center" vertical="center" shrinkToFit="1"/>
    </xf>
    <xf numFmtId="0" fontId="14" fillId="0" borderId="55" xfId="9" applyFont="1" applyBorder="1" applyAlignment="1">
      <alignment horizontal="center" vertical="center" shrinkToFit="1"/>
    </xf>
    <xf numFmtId="0" fontId="14" fillId="0" borderId="72" xfId="9" applyFont="1" applyBorder="1" applyAlignment="1">
      <alignment horizontal="center" vertical="center" shrinkToFit="1"/>
    </xf>
    <xf numFmtId="0" fontId="14" fillId="0" borderId="0" xfId="9" applyFont="1" applyAlignment="1">
      <alignment horizontal="center" vertical="center" shrinkToFit="1"/>
    </xf>
    <xf numFmtId="186" fontId="14" fillId="0" borderId="0" xfId="9" applyNumberFormat="1" applyFont="1" applyAlignment="1" applyProtection="1">
      <alignment horizontal="center" vertical="center" shrinkToFit="1"/>
      <protection hidden="1"/>
    </xf>
    <xf numFmtId="0" fontId="20" fillId="0" borderId="0" xfId="9" applyFont="1" applyAlignment="1" applyProtection="1">
      <alignment horizontal="left" vertical="center" wrapText="1"/>
      <protection hidden="1"/>
    </xf>
    <xf numFmtId="0" fontId="14" fillId="0" borderId="0" xfId="9" applyFont="1" applyAlignment="1" applyProtection="1">
      <alignment horizontal="center" vertical="center" shrinkToFit="1"/>
      <protection hidden="1"/>
    </xf>
    <xf numFmtId="0" fontId="14" fillId="0" borderId="0" xfId="9" applyFont="1">
      <alignment vertical="center"/>
    </xf>
    <xf numFmtId="0" fontId="14" fillId="0" borderId="0" xfId="3">
      <alignment vertical="center"/>
    </xf>
    <xf numFmtId="0" fontId="14" fillId="6" borderId="99" xfId="4" applyFont="1" applyFill="1" applyBorder="1" applyAlignment="1">
      <alignment horizontal="right" vertical="center" shrinkToFit="1"/>
    </xf>
    <xf numFmtId="0" fontId="14" fillId="6" borderId="40" xfId="4" applyFont="1" applyFill="1" applyBorder="1" applyAlignment="1">
      <alignment horizontal="right" vertical="center" shrinkToFit="1"/>
    </xf>
    <xf numFmtId="0" fontId="14" fillId="6" borderId="37" xfId="4" applyFont="1" applyFill="1" applyBorder="1" applyAlignment="1">
      <alignment horizontal="right" vertical="center" shrinkToFit="1"/>
    </xf>
    <xf numFmtId="178" fontId="14" fillId="6" borderId="92" xfId="4" applyNumberFormat="1" applyFont="1" applyFill="1" applyBorder="1" applyAlignment="1">
      <alignment horizontal="right" vertical="center" shrinkToFit="1"/>
    </xf>
    <xf numFmtId="178" fontId="14" fillId="6" borderId="0" xfId="4" applyNumberFormat="1" applyFont="1" applyFill="1" applyBorder="1" applyAlignment="1">
      <alignment horizontal="right" vertical="center" shrinkToFit="1"/>
    </xf>
    <xf numFmtId="178" fontId="14" fillId="6" borderId="93" xfId="4" applyNumberFormat="1" applyFont="1" applyFill="1" applyBorder="1" applyAlignment="1">
      <alignment horizontal="right" vertical="center" shrinkToFit="1"/>
    </xf>
    <xf numFmtId="0" fontId="14" fillId="0" borderId="57" xfId="4" applyFont="1" applyBorder="1">
      <alignment vertical="center"/>
    </xf>
    <xf numFmtId="0" fontId="14" fillId="0" borderId="0" xfId="4" applyFont="1" applyBorder="1">
      <alignment vertical="center"/>
    </xf>
    <xf numFmtId="0" fontId="14" fillId="0" borderId="64" xfId="4" applyFont="1" applyBorder="1">
      <alignment vertical="center"/>
    </xf>
    <xf numFmtId="178" fontId="14" fillId="0" borderId="57" xfId="4" applyNumberFormat="1" applyFont="1" applyFill="1" applyBorder="1" applyAlignment="1">
      <alignment horizontal="right" vertical="center" shrinkToFit="1"/>
    </xf>
    <xf numFmtId="178" fontId="14" fillId="0" borderId="0" xfId="4" applyNumberFormat="1" applyFont="1" applyFill="1" applyBorder="1" applyAlignment="1">
      <alignment horizontal="right" vertical="center" shrinkToFit="1"/>
    </xf>
    <xf numFmtId="178" fontId="14" fillId="0" borderId="93" xfId="4" applyNumberFormat="1" applyFont="1" applyFill="1" applyBorder="1" applyAlignment="1">
      <alignment horizontal="right" vertical="center" shrinkToFit="1"/>
    </xf>
    <xf numFmtId="181" fontId="14" fillId="0" borderId="92" xfId="4" applyNumberFormat="1" applyFont="1" applyFill="1" applyBorder="1" applyAlignment="1">
      <alignment horizontal="right" vertical="center" shrinkToFit="1"/>
    </xf>
    <xf numFmtId="181" fontId="14" fillId="0" borderId="0" xfId="4" applyNumberFormat="1" applyFont="1" applyFill="1" applyBorder="1" applyAlignment="1">
      <alignment horizontal="right" vertical="center" shrinkToFit="1"/>
    </xf>
    <xf numFmtId="181" fontId="14" fillId="0" borderId="93" xfId="4" applyNumberFormat="1" applyFont="1" applyFill="1" applyBorder="1" applyAlignment="1">
      <alignment horizontal="right" vertical="center" shrinkToFit="1"/>
    </xf>
    <xf numFmtId="178" fontId="14" fillId="0" borderId="92" xfId="4" applyNumberFormat="1" applyFont="1" applyFill="1" applyBorder="1" applyAlignment="1">
      <alignment horizontal="right" vertical="center" shrinkToFit="1"/>
    </xf>
    <xf numFmtId="0" fontId="1" fillId="0" borderId="0" xfId="4" applyFill="1" applyAlignment="1">
      <alignment horizontal="right" vertical="center" shrinkToFit="1"/>
    </xf>
    <xf numFmtId="0" fontId="1" fillId="0" borderId="93" xfId="4" applyFill="1" applyBorder="1" applyAlignment="1">
      <alignment horizontal="right" vertical="center" shrinkToFit="1"/>
    </xf>
    <xf numFmtId="181" fontId="1" fillId="0" borderId="0" xfId="4" applyNumberFormat="1" applyFill="1" applyAlignment="1">
      <alignment horizontal="right" vertical="center" shrinkToFit="1"/>
    </xf>
    <xf numFmtId="181" fontId="1" fillId="0" borderId="93" xfId="4" applyNumberFormat="1" applyFill="1" applyBorder="1" applyAlignment="1">
      <alignment horizontal="right" vertical="center" shrinkToFit="1"/>
    </xf>
    <xf numFmtId="0" fontId="14" fillId="0" borderId="26" xfId="4" applyFont="1" applyBorder="1">
      <alignment vertical="center"/>
    </xf>
    <xf numFmtId="0" fontId="14" fillId="0" borderId="40" xfId="4" applyFont="1" applyBorder="1">
      <alignment vertical="center"/>
    </xf>
    <xf numFmtId="0" fontId="14" fillId="0" borderId="37" xfId="4" applyFont="1" applyBorder="1">
      <alignment vertical="center"/>
    </xf>
    <xf numFmtId="178" fontId="14" fillId="0" borderId="26" xfId="4" applyNumberFormat="1" applyFont="1" applyFill="1" applyBorder="1" applyAlignment="1">
      <alignment horizontal="right" vertical="center" shrinkToFit="1"/>
    </xf>
    <xf numFmtId="0" fontId="1" fillId="0" borderId="40" xfId="4" applyFill="1" applyBorder="1" applyAlignment="1">
      <alignment horizontal="right" vertical="center" shrinkToFit="1"/>
    </xf>
    <xf numFmtId="0" fontId="1" fillId="0" borderId="97" xfId="4" applyFill="1" applyBorder="1" applyAlignment="1">
      <alignment horizontal="right" vertical="center" shrinkToFit="1"/>
    </xf>
    <xf numFmtId="181" fontId="14" fillId="0" borderId="99" xfId="4" applyNumberFormat="1" applyFont="1" applyFill="1" applyBorder="1" applyAlignment="1">
      <alignment horizontal="right" vertical="center" shrinkToFit="1"/>
    </xf>
    <xf numFmtId="181" fontId="1" fillId="0" borderId="40" xfId="4" applyNumberFormat="1" applyFill="1" applyBorder="1" applyAlignment="1">
      <alignment horizontal="right" vertical="center" shrinkToFit="1"/>
    </xf>
    <xf numFmtId="181" fontId="1" fillId="0" borderId="97" xfId="4" applyNumberFormat="1" applyFill="1" applyBorder="1" applyAlignment="1">
      <alignment horizontal="right" vertical="center" shrinkToFit="1"/>
    </xf>
    <xf numFmtId="178" fontId="14" fillId="0" borderId="99" xfId="4" applyNumberFormat="1" applyFont="1" applyFill="1" applyBorder="1" applyAlignment="1">
      <alignment horizontal="right" vertical="center" shrinkToFit="1"/>
    </xf>
    <xf numFmtId="178" fontId="14" fillId="6" borderId="99" xfId="4" applyNumberFormat="1" applyFont="1" applyFill="1" applyBorder="1" applyAlignment="1">
      <alignment horizontal="right" vertical="center" shrinkToFit="1"/>
    </xf>
    <xf numFmtId="178" fontId="14" fillId="6" borderId="40" xfId="4" applyNumberFormat="1" applyFont="1" applyFill="1" applyBorder="1" applyAlignment="1">
      <alignment horizontal="right" vertical="center" shrinkToFit="1"/>
    </xf>
    <xf numFmtId="178" fontId="14" fillId="6" borderId="97" xfId="4" applyNumberFormat="1" applyFont="1" applyFill="1" applyBorder="1" applyAlignment="1">
      <alignment horizontal="right" vertical="center" shrinkToFit="1"/>
    </xf>
    <xf numFmtId="178" fontId="14" fillId="0" borderId="40" xfId="4" applyNumberFormat="1" applyFont="1" applyFill="1" applyBorder="1" applyAlignment="1">
      <alignment horizontal="right" vertical="center" shrinkToFit="1"/>
    </xf>
    <xf numFmtId="178" fontId="14" fillId="0" borderId="97" xfId="4" applyNumberFormat="1" applyFont="1" applyFill="1" applyBorder="1" applyAlignment="1">
      <alignment horizontal="right" vertical="center" shrinkToFit="1"/>
    </xf>
    <xf numFmtId="181" fontId="14" fillId="0" borderId="98" xfId="4" applyNumberFormat="1" applyFont="1" applyFill="1" applyBorder="1" applyAlignment="1">
      <alignment horizontal="right" vertical="center" shrinkToFit="1"/>
    </xf>
    <xf numFmtId="178" fontId="14" fillId="0" borderId="98" xfId="4" applyNumberFormat="1" applyFont="1" applyFill="1" applyBorder="1" applyAlignment="1">
      <alignment horizontal="right" vertical="center" shrinkToFit="1"/>
    </xf>
    <xf numFmtId="181" fontId="14" fillId="0" borderId="40" xfId="4" applyNumberFormat="1" applyFont="1" applyFill="1" applyBorder="1" applyAlignment="1">
      <alignment horizontal="right" vertical="center" shrinkToFit="1"/>
    </xf>
    <xf numFmtId="181" fontId="14" fillId="0" borderId="37" xfId="4" applyNumberFormat="1" applyFont="1" applyFill="1" applyBorder="1" applyAlignment="1">
      <alignment horizontal="right" vertical="center" shrinkToFit="1"/>
    </xf>
    <xf numFmtId="0" fontId="14" fillId="0" borderId="28" xfId="4" applyFont="1" applyBorder="1" applyAlignment="1">
      <alignment horizontal="center" vertical="center" textRotation="255"/>
    </xf>
    <xf numFmtId="0" fontId="14" fillId="0" borderId="34" xfId="4" applyFont="1" applyBorder="1" applyAlignment="1">
      <alignment horizontal="center" vertical="center" textRotation="255"/>
    </xf>
    <xf numFmtId="0" fontId="14" fillId="0" borderId="57" xfId="4" applyFont="1" applyBorder="1" applyAlignment="1">
      <alignment horizontal="center" vertical="center" textRotation="255"/>
    </xf>
    <xf numFmtId="0" fontId="14" fillId="0" borderId="64" xfId="4" applyFont="1" applyBorder="1" applyAlignment="1">
      <alignment horizontal="center" vertical="center" textRotation="255"/>
    </xf>
    <xf numFmtId="0" fontId="14" fillId="0" borderId="26" xfId="4" applyFont="1" applyBorder="1" applyAlignment="1">
      <alignment horizontal="center" vertical="center" textRotation="255"/>
    </xf>
    <xf numFmtId="0" fontId="14" fillId="0" borderId="37" xfId="4" applyFont="1" applyBorder="1" applyAlignment="1">
      <alignment horizontal="center" vertical="center" textRotation="255"/>
    </xf>
    <xf numFmtId="0" fontId="14" fillId="6" borderId="92" xfId="4" applyFont="1" applyFill="1" applyBorder="1" applyAlignment="1">
      <alignment horizontal="right" vertical="center" shrinkToFit="1"/>
    </xf>
    <xf numFmtId="0" fontId="14" fillId="6" borderId="0" xfId="4" applyFont="1" applyFill="1" applyBorder="1" applyAlignment="1">
      <alignment horizontal="right" vertical="center" shrinkToFit="1"/>
    </xf>
    <xf numFmtId="0" fontId="14" fillId="6" borderId="64" xfId="4" applyFont="1" applyFill="1" applyBorder="1" applyAlignment="1">
      <alignment horizontal="right" vertical="center" shrinkToFit="1"/>
    </xf>
    <xf numFmtId="0" fontId="18" fillId="0" borderId="0" xfId="4" applyFont="1" applyAlignment="1">
      <alignment vertical="center"/>
    </xf>
    <xf numFmtId="0" fontId="18" fillId="0" borderId="0" xfId="4" applyFont="1" applyBorder="1" applyAlignment="1">
      <alignment vertical="center"/>
    </xf>
    <xf numFmtId="0" fontId="14" fillId="0" borderId="40" xfId="4" applyFont="1" applyFill="1" applyBorder="1">
      <alignment vertical="center"/>
    </xf>
    <xf numFmtId="0" fontId="14" fillId="0" borderId="37" xfId="4" applyFont="1" applyFill="1" applyBorder="1">
      <alignment vertical="center"/>
    </xf>
    <xf numFmtId="178" fontId="14" fillId="0" borderId="37" xfId="4" applyNumberFormat="1" applyFont="1" applyFill="1" applyBorder="1" applyAlignment="1">
      <alignment horizontal="right" vertical="center" shrinkToFit="1"/>
    </xf>
    <xf numFmtId="181" fontId="14" fillId="0" borderId="90" xfId="4" applyNumberFormat="1" applyFont="1" applyFill="1" applyBorder="1" applyAlignment="1">
      <alignment horizontal="right" vertical="center" shrinkToFit="1"/>
    </xf>
    <xf numFmtId="181" fontId="14" fillId="0" borderId="64" xfId="4" applyNumberFormat="1" applyFont="1" applyFill="1" applyBorder="1" applyAlignment="1">
      <alignment horizontal="right" vertical="center" shrinkToFit="1"/>
    </xf>
    <xf numFmtId="0" fontId="1" fillId="0" borderId="37" xfId="4" applyFill="1" applyBorder="1" applyAlignment="1">
      <alignment horizontal="right" vertical="center" shrinkToFit="1"/>
    </xf>
    <xf numFmtId="0" fontId="14" fillId="0" borderId="57" xfId="4" applyFont="1" applyFill="1" applyBorder="1">
      <alignment vertical="center"/>
    </xf>
    <xf numFmtId="0" fontId="14" fillId="0" borderId="0" xfId="4" applyFont="1" applyFill="1" applyBorder="1">
      <alignment vertical="center"/>
    </xf>
    <xf numFmtId="0" fontId="14" fillId="0" borderId="64" xfId="4" applyFont="1" applyFill="1" applyBorder="1">
      <alignment vertical="center"/>
    </xf>
    <xf numFmtId="178" fontId="14" fillId="0" borderId="90" xfId="4" applyNumberFormat="1" applyFont="1" applyFill="1" applyBorder="1" applyAlignment="1">
      <alignment horizontal="right" vertical="center" shrinkToFit="1"/>
    </xf>
    <xf numFmtId="178" fontId="14" fillId="0" borderId="64" xfId="4" applyNumberFormat="1" applyFont="1" applyFill="1" applyBorder="1" applyAlignment="1">
      <alignment horizontal="right" vertical="center" shrinkToFit="1"/>
    </xf>
    <xf numFmtId="0" fontId="14" fillId="0" borderId="57" xfId="4" applyFont="1" applyFill="1" applyBorder="1" applyAlignment="1">
      <alignment horizontal="left" vertical="center"/>
    </xf>
    <xf numFmtId="0" fontId="14" fillId="0" borderId="0" xfId="4" applyFont="1" applyFill="1" applyBorder="1" applyAlignment="1">
      <alignment horizontal="left" vertical="center"/>
    </xf>
    <xf numFmtId="0" fontId="14" fillId="0" borderId="64" xfId="4" applyFont="1" applyFill="1" applyBorder="1" applyAlignment="1">
      <alignment horizontal="left" vertical="center"/>
    </xf>
    <xf numFmtId="0" fontId="1" fillId="0" borderId="64" xfId="4" applyFill="1" applyBorder="1" applyAlignment="1">
      <alignment horizontal="right" vertical="center" shrinkToFit="1"/>
    </xf>
    <xf numFmtId="0" fontId="14" fillId="0" borderId="57" xfId="4" applyFont="1" applyFill="1" applyBorder="1" applyAlignment="1">
      <alignment horizontal="center" vertical="center" wrapText="1"/>
    </xf>
    <xf numFmtId="0" fontId="14" fillId="0" borderId="0" xfId="4" applyFont="1" applyFill="1" applyBorder="1" applyAlignment="1">
      <alignment horizontal="center" vertical="center" wrapText="1"/>
    </xf>
    <xf numFmtId="0" fontId="14" fillId="0" borderId="26" xfId="4" applyFont="1" applyFill="1" applyBorder="1" applyAlignment="1">
      <alignment horizontal="center" vertical="center" wrapText="1"/>
    </xf>
    <xf numFmtId="0" fontId="14" fillId="0" borderId="40" xfId="4" applyFont="1" applyFill="1" applyBorder="1" applyAlignment="1">
      <alignment horizontal="center" vertical="center" wrapText="1"/>
    </xf>
    <xf numFmtId="0" fontId="14" fillId="0" borderId="26" xfId="4" applyFont="1" applyFill="1" applyBorder="1" applyAlignment="1">
      <alignment horizontal="left" vertical="center"/>
    </xf>
    <xf numFmtId="0" fontId="14" fillId="0" borderId="40" xfId="4" applyFont="1" applyFill="1" applyBorder="1" applyAlignment="1">
      <alignment horizontal="left" vertical="center"/>
    </xf>
    <xf numFmtId="0" fontId="14" fillId="0" borderId="37" xfId="4" applyFont="1" applyFill="1" applyBorder="1" applyAlignment="1">
      <alignment horizontal="left" vertical="center"/>
    </xf>
    <xf numFmtId="181" fontId="1" fillId="0" borderId="64" xfId="4" applyNumberFormat="1" applyFill="1" applyBorder="1" applyAlignment="1">
      <alignment horizontal="right" vertical="center" shrinkToFit="1"/>
    </xf>
    <xf numFmtId="178" fontId="14" fillId="0" borderId="28" xfId="4" applyNumberFormat="1" applyFont="1" applyFill="1" applyBorder="1" applyAlignment="1">
      <alignment horizontal="right" vertical="center" shrinkToFit="1"/>
    </xf>
    <xf numFmtId="178" fontId="14" fillId="0" borderId="48" xfId="4" applyNumberFormat="1" applyFont="1" applyFill="1" applyBorder="1" applyAlignment="1">
      <alignment horizontal="right" vertical="center" shrinkToFit="1"/>
    </xf>
    <xf numFmtId="178" fontId="14" fillId="0" borderId="34" xfId="4" applyNumberFormat="1" applyFont="1" applyFill="1" applyBorder="1" applyAlignment="1">
      <alignment horizontal="right" vertical="center" shrinkToFit="1"/>
    </xf>
    <xf numFmtId="0" fontId="14" fillId="0" borderId="28" xfId="4" applyFont="1" applyFill="1" applyBorder="1" applyAlignment="1">
      <alignment horizontal="left" vertical="center"/>
    </xf>
    <xf numFmtId="0" fontId="14" fillId="0" borderId="48" xfId="4" applyFont="1" applyFill="1" applyBorder="1" applyAlignment="1">
      <alignment horizontal="left" vertical="center"/>
    </xf>
    <xf numFmtId="0" fontId="14" fillId="0" borderId="34" xfId="4" applyFont="1" applyFill="1" applyBorder="1" applyAlignment="1">
      <alignment horizontal="left" vertical="center"/>
    </xf>
    <xf numFmtId="0" fontId="14" fillId="0" borderId="27" xfId="4" applyFont="1" applyBorder="1" applyAlignment="1">
      <alignment horizontal="center" vertical="center"/>
    </xf>
    <xf numFmtId="0" fontId="14" fillId="0" borderId="35" xfId="4" applyFont="1" applyBorder="1" applyAlignment="1">
      <alignment horizontal="center" vertical="center"/>
    </xf>
    <xf numFmtId="0" fontId="14" fillId="0" borderId="36" xfId="4" applyFont="1" applyBorder="1" applyAlignment="1">
      <alignment horizontal="center" vertical="center"/>
    </xf>
    <xf numFmtId="181" fontId="14" fillId="0" borderId="26" xfId="4" applyNumberFormat="1" applyFont="1" applyFill="1" applyBorder="1" applyAlignment="1">
      <alignment horizontal="right" vertical="center" shrinkToFit="1"/>
    </xf>
    <xf numFmtId="0" fontId="14" fillId="0" borderId="28" xfId="4" applyFont="1" applyFill="1" applyBorder="1">
      <alignment vertical="center"/>
    </xf>
    <xf numFmtId="0" fontId="14" fillId="0" borderId="48" xfId="4" applyFont="1" applyFill="1" applyBorder="1">
      <alignment vertical="center"/>
    </xf>
    <xf numFmtId="0" fontId="14" fillId="0" borderId="34" xfId="4" applyFont="1" applyFill="1" applyBorder="1">
      <alignment vertical="center"/>
    </xf>
    <xf numFmtId="0" fontId="20" fillId="0" borderId="57" xfId="4" applyFont="1" applyBorder="1">
      <alignment vertical="center"/>
    </xf>
    <xf numFmtId="0" fontId="20" fillId="0" borderId="0" xfId="4" applyFont="1" applyBorder="1">
      <alignment vertical="center"/>
    </xf>
    <xf numFmtId="0" fontId="20" fillId="0" borderId="64" xfId="4" applyFont="1" applyBorder="1">
      <alignment vertical="center"/>
    </xf>
    <xf numFmtId="0" fontId="1" fillId="0" borderId="0" xfId="4" applyFill="1" applyBorder="1" applyAlignment="1">
      <alignment horizontal="right" vertical="center" shrinkToFit="1"/>
    </xf>
    <xf numFmtId="0" fontId="14" fillId="0" borderId="28" xfId="4" applyFont="1" applyFill="1" applyBorder="1" applyAlignment="1">
      <alignment horizontal="center" vertical="center" textRotation="255"/>
    </xf>
    <xf numFmtId="0" fontId="14" fillId="0" borderId="34" xfId="4" applyFont="1" applyFill="1" applyBorder="1" applyAlignment="1">
      <alignment horizontal="center" vertical="center" textRotation="255"/>
    </xf>
    <xf numFmtId="0" fontId="14" fillId="0" borderId="57" xfId="4" applyFont="1" applyFill="1" applyBorder="1" applyAlignment="1">
      <alignment horizontal="center" vertical="center" textRotation="255"/>
    </xf>
    <xf numFmtId="0" fontId="14" fillId="0" borderId="64" xfId="4" applyFont="1" applyFill="1" applyBorder="1" applyAlignment="1">
      <alignment horizontal="center" vertical="center" textRotation="255"/>
    </xf>
    <xf numFmtId="0" fontId="14" fillId="0" borderId="26" xfId="4" applyFont="1" applyFill="1" applyBorder="1" applyAlignment="1">
      <alignment horizontal="center" vertical="center" textRotation="255"/>
    </xf>
    <xf numFmtId="0" fontId="14" fillId="0" borderId="37" xfId="4" applyFont="1" applyFill="1" applyBorder="1" applyAlignment="1">
      <alignment horizontal="center" vertical="center" textRotation="255"/>
    </xf>
    <xf numFmtId="178" fontId="14" fillId="0" borderId="91" xfId="4" applyNumberFormat="1" applyFont="1" applyFill="1" applyBorder="1" applyAlignment="1">
      <alignment horizontal="right" vertical="center" shrinkToFit="1"/>
    </xf>
    <xf numFmtId="0" fontId="14" fillId="0" borderId="28" xfId="4" applyFont="1" applyBorder="1">
      <alignment vertical="center"/>
    </xf>
    <xf numFmtId="0" fontId="14" fillId="0" borderId="48" xfId="4" applyFont="1" applyBorder="1">
      <alignment vertical="center"/>
    </xf>
    <xf numFmtId="0" fontId="14" fillId="0" borderId="34" xfId="4" applyFont="1" applyBorder="1">
      <alignment vertical="center"/>
    </xf>
    <xf numFmtId="181" fontId="14" fillId="0" borderId="28" xfId="4" applyNumberFormat="1" applyFont="1" applyFill="1" applyBorder="1" applyAlignment="1">
      <alignment horizontal="right" vertical="center" shrinkToFit="1"/>
    </xf>
    <xf numFmtId="0" fontId="1" fillId="0" borderId="48" xfId="4" applyFill="1" applyBorder="1" applyAlignment="1">
      <alignment horizontal="right" vertical="center" shrinkToFit="1"/>
    </xf>
    <xf numFmtId="181" fontId="14" fillId="0" borderId="48" xfId="4" applyNumberFormat="1" applyFont="1" applyFill="1" applyBorder="1" applyAlignment="1">
      <alignment horizontal="right" vertical="center" shrinkToFit="1"/>
    </xf>
    <xf numFmtId="0" fontId="1" fillId="0" borderId="34" xfId="4" applyFill="1" applyBorder="1" applyAlignment="1">
      <alignment horizontal="right" vertical="center" shrinkToFit="1"/>
    </xf>
    <xf numFmtId="181" fontId="14" fillId="0" borderId="57" xfId="4" applyNumberFormat="1" applyFont="1" applyFill="1" applyBorder="1" applyAlignment="1">
      <alignment horizontal="right" vertical="center" shrinkToFit="1"/>
    </xf>
    <xf numFmtId="0" fontId="1" fillId="0" borderId="35" xfId="4" applyBorder="1" applyAlignment="1">
      <alignment horizontal="center" vertical="center"/>
    </xf>
    <xf numFmtId="0" fontId="1" fillId="0" borderId="36" xfId="4" applyBorder="1" applyAlignment="1">
      <alignment horizontal="center" vertical="center"/>
    </xf>
    <xf numFmtId="0" fontId="14" fillId="0" borderId="28" xfId="4" applyFont="1" applyBorder="1" applyAlignment="1">
      <alignment horizontal="center" vertical="center" wrapText="1"/>
    </xf>
    <xf numFmtId="0" fontId="14" fillId="0" borderId="48" xfId="4" applyFont="1" applyBorder="1" applyAlignment="1">
      <alignment horizontal="center" vertical="center" wrapText="1"/>
    </xf>
    <xf numFmtId="0" fontId="14" fillId="0" borderId="57" xfId="4" applyFont="1" applyBorder="1" applyAlignment="1">
      <alignment horizontal="center" vertical="center" wrapText="1"/>
    </xf>
    <xf numFmtId="0" fontId="14" fillId="0" borderId="0" xfId="4" applyFont="1" applyBorder="1" applyAlignment="1">
      <alignment horizontal="center" vertical="center" wrapText="1"/>
    </xf>
    <xf numFmtId="0" fontId="14" fillId="0" borderId="26" xfId="4" applyFont="1" applyBorder="1" applyAlignment="1">
      <alignment horizontal="center" vertical="center" wrapText="1"/>
    </xf>
    <xf numFmtId="0" fontId="14" fillId="0" borderId="40" xfId="4" applyFont="1" applyBorder="1" applyAlignment="1">
      <alignment horizontal="center" vertical="center" wrapText="1"/>
    </xf>
    <xf numFmtId="0" fontId="14" fillId="0" borderId="48" xfId="4" applyFont="1" applyBorder="1" applyAlignment="1">
      <alignment vertical="center" textRotation="255"/>
    </xf>
    <xf numFmtId="0" fontId="14" fillId="0" borderId="0" xfId="4" applyFont="1" applyBorder="1" applyAlignment="1">
      <alignment vertical="center" textRotation="255"/>
    </xf>
    <xf numFmtId="0" fontId="14" fillId="0" borderId="40" xfId="4" applyFont="1" applyBorder="1" applyAlignment="1">
      <alignment vertical="center" textRotation="255"/>
    </xf>
    <xf numFmtId="178" fontId="14" fillId="0" borderId="96" xfId="4" applyNumberFormat="1" applyFont="1" applyFill="1" applyBorder="1" applyAlignment="1">
      <alignment horizontal="right" vertical="center" shrinkToFit="1"/>
    </xf>
    <xf numFmtId="178" fontId="14" fillId="0" borderId="94" xfId="4" applyNumberFormat="1" applyFont="1" applyFill="1" applyBorder="1" applyAlignment="1">
      <alignment horizontal="right" vertical="center" shrinkToFit="1"/>
    </xf>
    <xf numFmtId="181" fontId="14" fillId="0" borderId="96" xfId="4" applyNumberFormat="1" applyFont="1" applyFill="1" applyBorder="1" applyAlignment="1">
      <alignment horizontal="right" vertical="center" shrinkToFit="1"/>
    </xf>
    <xf numFmtId="181" fontId="14" fillId="0" borderId="34" xfId="4" applyNumberFormat="1" applyFont="1" applyFill="1" applyBorder="1" applyAlignment="1">
      <alignment horizontal="right" vertical="center" shrinkToFit="1"/>
    </xf>
    <xf numFmtId="0" fontId="14" fillId="0" borderId="57" xfId="4" applyFont="1" applyBorder="1" applyAlignment="1">
      <alignment vertical="center"/>
    </xf>
    <xf numFmtId="0" fontId="10" fillId="0" borderId="0" xfId="1" applyBorder="1" applyAlignment="1">
      <alignment vertical="center"/>
    </xf>
    <xf numFmtId="0" fontId="10" fillId="0" borderId="64" xfId="1" applyBorder="1" applyAlignment="1">
      <alignment vertical="center"/>
    </xf>
    <xf numFmtId="0" fontId="10" fillId="0" borderId="0" xfId="1" applyAlignment="1">
      <alignment vertical="center"/>
    </xf>
    <xf numFmtId="0" fontId="14" fillId="0" borderId="27" xfId="4" applyFont="1" applyFill="1" applyBorder="1" applyAlignment="1">
      <alignment horizontal="center" vertical="center"/>
    </xf>
    <xf numFmtId="0" fontId="14" fillId="0" borderId="35" xfId="4" applyFont="1" applyFill="1" applyBorder="1" applyAlignment="1">
      <alignment horizontal="center" vertical="center"/>
    </xf>
    <xf numFmtId="0" fontId="14" fillId="0" borderId="36" xfId="4" applyFont="1" applyFill="1" applyBorder="1" applyAlignment="1">
      <alignment horizontal="center" vertical="center"/>
    </xf>
    <xf numFmtId="181" fontId="14" fillId="0" borderId="94" xfId="4" applyNumberFormat="1" applyFont="1" applyFill="1" applyBorder="1" applyAlignment="1">
      <alignment horizontal="right" vertical="center" shrinkToFit="1"/>
    </xf>
    <xf numFmtId="0" fontId="20" fillId="0" borderId="27" xfId="4" applyFont="1" applyFill="1" applyBorder="1" applyAlignment="1">
      <alignment horizontal="center" vertical="center"/>
    </xf>
    <xf numFmtId="0" fontId="20" fillId="0" borderId="35" xfId="4" applyFont="1" applyFill="1" applyBorder="1" applyAlignment="1">
      <alignment horizontal="center" vertical="center"/>
    </xf>
    <xf numFmtId="0" fontId="20" fillId="0" borderId="36" xfId="4" applyFont="1" applyFill="1" applyBorder="1" applyAlignment="1">
      <alignment horizontal="center" vertical="center"/>
    </xf>
    <xf numFmtId="178" fontId="14" fillId="0" borderId="57" xfId="4" applyNumberFormat="1" applyFont="1" applyFill="1" applyBorder="1" applyAlignment="1">
      <alignment horizontal="right" vertical="center"/>
    </xf>
    <xf numFmtId="178" fontId="14" fillId="0" borderId="0" xfId="4" applyNumberFormat="1" applyFont="1" applyFill="1" applyBorder="1" applyAlignment="1">
      <alignment horizontal="right" vertical="center"/>
    </xf>
    <xf numFmtId="178" fontId="14" fillId="0" borderId="93" xfId="4" applyNumberFormat="1" applyFont="1" applyFill="1" applyBorder="1" applyAlignment="1">
      <alignment horizontal="right" vertical="center"/>
    </xf>
    <xf numFmtId="0" fontId="14" fillId="0" borderId="26" xfId="4" applyFont="1" applyFill="1" applyBorder="1">
      <alignment vertical="center"/>
    </xf>
    <xf numFmtId="178" fontId="14" fillId="0" borderId="92" xfId="4" applyNumberFormat="1" applyFont="1" applyFill="1" applyBorder="1" applyAlignment="1">
      <alignment horizontal="right" vertical="center"/>
    </xf>
    <xf numFmtId="178" fontId="14" fillId="0" borderId="64" xfId="4" applyNumberFormat="1" applyFont="1" applyFill="1" applyBorder="1" applyAlignment="1">
      <alignment horizontal="right" vertical="center"/>
    </xf>
    <xf numFmtId="181" fontId="14" fillId="0" borderId="90" xfId="4" applyNumberFormat="1" applyFont="1" applyFill="1" applyBorder="1" applyAlignment="1">
      <alignment horizontal="right" vertical="center"/>
    </xf>
    <xf numFmtId="178" fontId="14" fillId="0" borderId="95" xfId="4" applyNumberFormat="1" applyFont="1" applyFill="1" applyBorder="1" applyAlignment="1">
      <alignment horizontal="right" vertical="center" shrinkToFit="1"/>
    </xf>
    <xf numFmtId="181" fontId="14" fillId="0" borderId="95" xfId="4" applyNumberFormat="1" applyFont="1" applyFill="1" applyBorder="1" applyAlignment="1">
      <alignment horizontal="right" vertical="center" shrinkToFit="1"/>
    </xf>
    <xf numFmtId="49" fontId="17" fillId="0" borderId="1" xfId="4" applyNumberFormat="1" applyFont="1" applyFill="1" applyBorder="1" applyAlignment="1">
      <alignment horizontal="center" vertical="center"/>
    </xf>
    <xf numFmtId="49" fontId="17" fillId="0" borderId="2" xfId="4" applyNumberFormat="1" applyFont="1" applyFill="1" applyBorder="1" applyAlignment="1">
      <alignment horizontal="center" vertical="center"/>
    </xf>
    <xf numFmtId="49" fontId="17" fillId="0" borderId="3" xfId="4" applyNumberFormat="1" applyFont="1" applyFill="1" applyBorder="1" applyAlignment="1">
      <alignment horizontal="center" vertical="center"/>
    </xf>
    <xf numFmtId="0" fontId="14" fillId="0" borderId="24" xfId="4" applyFont="1" applyBorder="1" applyAlignment="1">
      <alignment horizontal="center" vertical="center"/>
    </xf>
    <xf numFmtId="0" fontId="26" fillId="4" borderId="0" xfId="12" applyFont="1" applyFill="1">
      <alignment vertical="center"/>
    </xf>
    <xf numFmtId="0" fontId="27" fillId="4" borderId="1" xfId="12" applyFont="1" applyFill="1" applyBorder="1" applyAlignment="1">
      <alignment horizontal="center" vertical="center"/>
    </xf>
    <xf numFmtId="0" fontId="27" fillId="4" borderId="2" xfId="12" applyFont="1" applyFill="1" applyBorder="1" applyAlignment="1">
      <alignment horizontal="center" vertical="center"/>
    </xf>
    <xf numFmtId="0" fontId="27" fillId="4" borderId="3" xfId="12" applyFont="1" applyFill="1" applyBorder="1" applyAlignment="1">
      <alignment horizontal="center" vertical="center"/>
    </xf>
    <xf numFmtId="0" fontId="28" fillId="4" borderId="55" xfId="12" applyFont="1" applyFill="1" applyBorder="1" applyAlignment="1">
      <alignment horizontal="left" vertical="center"/>
    </xf>
    <xf numFmtId="0" fontId="28" fillId="4" borderId="55" xfId="12" applyFont="1" applyFill="1" applyBorder="1">
      <alignment vertical="center"/>
    </xf>
    <xf numFmtId="0" fontId="28" fillId="7" borderId="50" xfId="12" applyFont="1" applyFill="1" applyBorder="1" applyAlignment="1" applyProtection="1">
      <alignment horizontal="center" vertical="center"/>
      <protection locked="0"/>
    </xf>
    <xf numFmtId="0" fontId="28" fillId="7" borderId="51" xfId="12" applyFont="1" applyFill="1" applyBorder="1" applyAlignment="1" applyProtection="1">
      <alignment horizontal="center" vertical="center"/>
      <protection locked="0"/>
    </xf>
    <xf numFmtId="0" fontId="28" fillId="7" borderId="17" xfId="12" applyFont="1" applyFill="1" applyBorder="1" applyAlignment="1" applyProtection="1">
      <alignment horizontal="center" vertical="center"/>
      <protection locked="0"/>
    </xf>
    <xf numFmtId="0" fontId="28" fillId="7" borderId="169" xfId="12" applyFont="1" applyFill="1" applyBorder="1" applyAlignment="1" applyProtection="1">
      <alignment horizontal="center" vertical="center"/>
      <protection locked="0"/>
    </xf>
    <xf numFmtId="0" fontId="28" fillId="7" borderId="166" xfId="12" applyFont="1" applyFill="1" applyBorder="1" applyAlignment="1" applyProtection="1">
      <alignment horizontal="center" vertical="center"/>
      <protection locked="0"/>
    </xf>
    <xf numFmtId="0" fontId="28" fillId="7" borderId="167" xfId="12" applyFont="1" applyFill="1" applyBorder="1" applyAlignment="1" applyProtection="1">
      <alignment horizontal="center" vertical="center"/>
      <protection locked="0"/>
    </xf>
    <xf numFmtId="0" fontId="28" fillId="7" borderId="82" xfId="12" applyFont="1" applyFill="1" applyBorder="1" applyAlignment="1" applyProtection="1">
      <alignment horizontal="center" vertical="center" wrapText="1"/>
      <protection locked="0"/>
    </xf>
    <xf numFmtId="0" fontId="28" fillId="7" borderId="51" xfId="12" applyFont="1" applyFill="1" applyBorder="1" applyAlignment="1" applyProtection="1">
      <alignment horizontal="center" vertical="center" wrapText="1"/>
      <protection locked="0"/>
    </xf>
    <xf numFmtId="0" fontId="28" fillId="7" borderId="17" xfId="12" applyFont="1" applyFill="1" applyBorder="1" applyAlignment="1" applyProtection="1">
      <alignment horizontal="center" vertical="center" wrapText="1"/>
      <protection locked="0"/>
    </xf>
    <xf numFmtId="0" fontId="28" fillId="7" borderId="165" xfId="12" applyFont="1" applyFill="1" applyBorder="1" applyAlignment="1" applyProtection="1">
      <alignment horizontal="center" vertical="center" wrapText="1"/>
      <protection locked="0"/>
    </xf>
    <xf numFmtId="0" fontId="28" fillId="7" borderId="166" xfId="12" applyFont="1" applyFill="1" applyBorder="1" applyAlignment="1" applyProtection="1">
      <alignment horizontal="center" vertical="center" wrapText="1"/>
      <protection locked="0"/>
    </xf>
    <xf numFmtId="0" fontId="28" fillId="7" borderId="167" xfId="12" applyFont="1" applyFill="1" applyBorder="1" applyAlignment="1" applyProtection="1">
      <alignment horizontal="center" vertical="center" wrapText="1"/>
      <protection locked="0"/>
    </xf>
    <xf numFmtId="0" fontId="28" fillId="7" borderId="50" xfId="12" applyFont="1" applyFill="1" applyBorder="1" applyAlignment="1" applyProtection="1">
      <alignment horizontal="center" vertical="center" wrapText="1"/>
      <protection locked="0"/>
    </xf>
    <xf numFmtId="0" fontId="28" fillId="7" borderId="52" xfId="12" applyFont="1" applyFill="1" applyBorder="1" applyAlignment="1" applyProtection="1">
      <alignment horizontal="center" vertical="center" wrapText="1"/>
      <protection locked="0"/>
    </xf>
    <xf numFmtId="0" fontId="28" fillId="7" borderId="169" xfId="12" applyFont="1" applyFill="1" applyBorder="1" applyAlignment="1" applyProtection="1">
      <alignment horizontal="center" vertical="center" wrapText="1"/>
      <protection locked="0"/>
    </xf>
    <xf numFmtId="0" fontId="28" fillId="7" borderId="168" xfId="12" applyFont="1" applyFill="1" applyBorder="1" applyAlignment="1" applyProtection="1">
      <alignment horizontal="center" vertical="center" wrapText="1"/>
      <protection locked="0"/>
    </xf>
    <xf numFmtId="0" fontId="1" fillId="7" borderId="82" xfId="12" applyFill="1" applyBorder="1" applyAlignment="1" applyProtection="1">
      <alignment horizontal="center" vertical="center" wrapText="1"/>
      <protection locked="0"/>
    </xf>
    <xf numFmtId="0" fontId="1" fillId="7" borderId="51" xfId="12" applyFill="1" applyBorder="1" applyAlignment="1" applyProtection="1">
      <alignment horizontal="center" vertical="center" wrapText="1"/>
      <protection locked="0"/>
    </xf>
    <xf numFmtId="0" fontId="1" fillId="7" borderId="17" xfId="12" applyFill="1" applyBorder="1" applyAlignment="1" applyProtection="1">
      <alignment horizontal="center" vertical="center" wrapText="1"/>
      <protection locked="0"/>
    </xf>
    <xf numFmtId="0" fontId="1" fillId="7" borderId="165" xfId="12" applyFill="1" applyBorder="1" applyAlignment="1" applyProtection="1">
      <alignment horizontal="center" vertical="center" wrapText="1"/>
      <protection locked="0"/>
    </xf>
    <xf numFmtId="0" fontId="1" fillId="7" borderId="166" xfId="12" applyFill="1" applyBorder="1" applyAlignment="1" applyProtection="1">
      <alignment horizontal="center" vertical="center" wrapText="1"/>
      <protection locked="0"/>
    </xf>
    <xf numFmtId="0" fontId="1" fillId="7" borderId="167" xfId="12" applyFill="1" applyBorder="1" applyAlignment="1" applyProtection="1">
      <alignment horizontal="center" vertical="center" wrapText="1"/>
      <protection locked="0"/>
    </xf>
    <xf numFmtId="0" fontId="28" fillId="0" borderId="159" xfId="18" applyFont="1" applyBorder="1" applyAlignment="1" applyProtection="1">
      <alignment horizontal="left" vertical="center" shrinkToFit="1"/>
      <protection locked="0"/>
    </xf>
    <xf numFmtId="0" fontId="28" fillId="0" borderId="160" xfId="18" applyFont="1" applyBorder="1" applyAlignment="1" applyProtection="1">
      <alignment horizontal="left" vertical="center" shrinkToFit="1"/>
      <protection locked="0"/>
    </xf>
    <xf numFmtId="0" fontId="28" fillId="0" borderId="161" xfId="18" applyFont="1" applyBorder="1" applyAlignment="1" applyProtection="1">
      <alignment horizontal="left" vertical="center" shrinkToFit="1"/>
      <protection locked="0"/>
    </xf>
    <xf numFmtId="177" fontId="28" fillId="0" borderId="162" xfId="18" applyNumberFormat="1" applyFont="1" applyBorder="1" applyAlignment="1" applyProtection="1">
      <alignment horizontal="right" vertical="center" shrinkToFit="1"/>
      <protection locked="0"/>
    </xf>
    <xf numFmtId="177" fontId="28" fillId="0" borderId="163" xfId="18" applyNumberFormat="1" applyFont="1" applyBorder="1" applyAlignment="1" applyProtection="1">
      <alignment horizontal="right" vertical="center" shrinkToFit="1"/>
      <protection locked="0"/>
    </xf>
    <xf numFmtId="177" fontId="28" fillId="0" borderId="182" xfId="18" applyNumberFormat="1" applyFont="1" applyBorder="1" applyAlignment="1" applyProtection="1">
      <alignment horizontal="right" vertical="center" shrinkToFit="1"/>
      <protection locked="0"/>
    </xf>
    <xf numFmtId="177" fontId="28" fillId="0" borderId="183" xfId="18" applyNumberFormat="1" applyFont="1" applyBorder="1" applyAlignment="1" applyProtection="1">
      <alignment horizontal="right" vertical="center" shrinkToFit="1"/>
      <protection locked="0"/>
    </xf>
    <xf numFmtId="177" fontId="28" fillId="0" borderId="184" xfId="18" applyNumberFormat="1" applyFont="1" applyBorder="1" applyAlignment="1" applyProtection="1">
      <alignment horizontal="right" vertical="center" shrinkToFit="1"/>
      <protection locked="0"/>
    </xf>
    <xf numFmtId="177" fontId="28" fillId="0" borderId="185" xfId="18" applyNumberFormat="1" applyFont="1" applyBorder="1" applyAlignment="1" applyProtection="1">
      <alignment horizontal="right" vertical="center" shrinkToFit="1"/>
      <protection locked="0"/>
    </xf>
    <xf numFmtId="177" fontId="28" fillId="0" borderId="186" xfId="11" applyNumberFormat="1" applyFont="1" applyBorder="1" applyAlignment="1" applyProtection="1">
      <alignment horizontal="right" vertical="center" shrinkToFit="1"/>
      <protection locked="0"/>
    </xf>
    <xf numFmtId="177" fontId="28" fillId="0" borderId="163" xfId="11" applyNumberFormat="1" applyFont="1" applyBorder="1" applyAlignment="1" applyProtection="1">
      <alignment horizontal="right" vertical="center" shrinkToFit="1"/>
      <protection locked="0"/>
    </xf>
    <xf numFmtId="0" fontId="28" fillId="0" borderId="163" xfId="11" applyFont="1" applyBorder="1" applyAlignment="1" applyProtection="1">
      <alignment horizontal="left" vertical="center" shrinkToFit="1"/>
      <protection locked="0"/>
    </xf>
    <xf numFmtId="0" fontId="28" fillId="0" borderId="164" xfId="11" applyFont="1" applyBorder="1" applyAlignment="1" applyProtection="1">
      <alignment horizontal="left" vertical="center" shrinkToFit="1"/>
      <protection locked="0"/>
    </xf>
    <xf numFmtId="0" fontId="28" fillId="0" borderId="159" xfId="11" applyFont="1" applyBorder="1" applyAlignment="1" applyProtection="1">
      <alignment horizontal="left" vertical="center" shrinkToFit="1"/>
      <protection locked="0"/>
    </xf>
    <xf numFmtId="0" fontId="28" fillId="0" borderId="160" xfId="11" applyFont="1" applyBorder="1" applyAlignment="1" applyProtection="1">
      <alignment horizontal="left" vertical="center" shrinkToFit="1"/>
      <protection locked="0"/>
    </xf>
    <xf numFmtId="0" fontId="28" fillId="0" borderId="161" xfId="11" applyFont="1" applyBorder="1" applyAlignment="1" applyProtection="1">
      <alignment horizontal="left" vertical="center" shrinkToFit="1"/>
      <protection locked="0"/>
    </xf>
    <xf numFmtId="177" fontId="28" fillId="0" borderId="159" xfId="11" applyNumberFormat="1" applyFont="1" applyBorder="1" applyAlignment="1" applyProtection="1">
      <alignment horizontal="right" vertical="center" shrinkToFit="1"/>
      <protection locked="0"/>
    </xf>
    <xf numFmtId="177" fontId="28" fillId="0" borderId="160" xfId="11" applyNumberFormat="1" applyFont="1" applyBorder="1" applyAlignment="1" applyProtection="1">
      <alignment horizontal="right" vertical="center" shrinkToFit="1"/>
      <protection locked="0"/>
    </xf>
    <xf numFmtId="177" fontId="28" fillId="0" borderId="161" xfId="11" applyNumberFormat="1" applyFont="1" applyBorder="1" applyAlignment="1" applyProtection="1">
      <alignment horizontal="right" vertical="center" shrinkToFit="1"/>
      <protection locked="0"/>
    </xf>
    <xf numFmtId="0" fontId="28" fillId="0" borderId="187" xfId="11" applyFont="1" applyBorder="1" applyAlignment="1" applyProtection="1">
      <alignment horizontal="left" vertical="center" shrinkToFit="1"/>
      <protection locked="0"/>
    </xf>
    <xf numFmtId="177" fontId="28" fillId="0" borderId="148" xfId="11" applyNumberFormat="1" applyFont="1" applyBorder="1" applyAlignment="1" applyProtection="1">
      <alignment horizontal="right" vertical="center" shrinkToFit="1"/>
      <protection locked="0"/>
    </xf>
    <xf numFmtId="177" fontId="28" fillId="0" borderId="138" xfId="11" applyNumberFormat="1" applyFont="1" applyBorder="1" applyAlignment="1" applyProtection="1">
      <alignment horizontal="right" vertical="center" shrinkToFit="1"/>
      <protection locked="0"/>
    </xf>
    <xf numFmtId="177" fontId="28" fillId="0" borderId="139" xfId="11" applyNumberFormat="1" applyFont="1" applyBorder="1" applyAlignment="1" applyProtection="1">
      <alignment horizontal="right" vertical="center" shrinkToFit="1"/>
      <protection locked="0"/>
    </xf>
    <xf numFmtId="177" fontId="28" fillId="0" borderId="141" xfId="11" applyNumberFormat="1" applyFont="1" applyBorder="1" applyAlignment="1" applyProtection="1">
      <alignment horizontal="right" vertical="center" shrinkToFit="1"/>
      <protection locked="0"/>
    </xf>
    <xf numFmtId="0" fontId="28" fillId="0" borderId="138" xfId="11" applyFont="1" applyBorder="1" applyAlignment="1" applyProtection="1">
      <alignment horizontal="left" vertical="center" shrinkToFit="1"/>
      <protection locked="0"/>
    </xf>
    <xf numFmtId="0" fontId="28" fillId="0" borderId="139" xfId="11" applyFont="1" applyBorder="1" applyAlignment="1" applyProtection="1">
      <alignment horizontal="left" vertical="center" shrinkToFit="1"/>
      <protection locked="0"/>
    </xf>
    <xf numFmtId="0" fontId="28" fillId="0" borderId="140" xfId="11" applyFont="1" applyBorder="1" applyAlignment="1" applyProtection="1">
      <alignment horizontal="left" vertical="center" shrinkToFit="1"/>
      <protection locked="0"/>
    </xf>
    <xf numFmtId="0" fontId="28" fillId="0" borderId="138" xfId="18" applyFont="1" applyBorder="1" applyAlignment="1" applyProtection="1">
      <alignment horizontal="left" vertical="center" shrinkToFit="1"/>
      <protection locked="0"/>
    </xf>
    <xf numFmtId="0" fontId="28" fillId="0" borderId="139" xfId="18" applyFont="1" applyBorder="1" applyAlignment="1" applyProtection="1">
      <alignment horizontal="left" vertical="center" shrinkToFit="1"/>
      <protection locked="0"/>
    </xf>
    <xf numFmtId="0" fontId="28" fillId="0" borderId="141" xfId="18" applyFont="1" applyBorder="1" applyAlignment="1" applyProtection="1">
      <alignment horizontal="left" vertical="center" shrinkToFit="1"/>
      <protection locked="0"/>
    </xf>
    <xf numFmtId="177" fontId="28" fillId="0" borderId="156" xfId="18" applyNumberFormat="1" applyFont="1" applyBorder="1" applyAlignment="1" applyProtection="1">
      <alignment horizontal="right" vertical="center" shrinkToFit="1"/>
      <protection locked="0"/>
    </xf>
    <xf numFmtId="177" fontId="28" fillId="0" borderId="148" xfId="18" applyNumberFormat="1" applyFont="1" applyBorder="1" applyAlignment="1" applyProtection="1">
      <alignment horizontal="right" vertical="center" shrinkToFit="1"/>
      <protection locked="0"/>
    </xf>
    <xf numFmtId="177" fontId="28" fillId="0" borderId="158" xfId="18" applyNumberFormat="1" applyFont="1" applyBorder="1" applyAlignment="1" applyProtection="1">
      <alignment horizontal="right" vertical="center" shrinkToFit="1"/>
      <protection locked="0"/>
    </xf>
    <xf numFmtId="177" fontId="28" fillId="0" borderId="173" xfId="18" applyNumberFormat="1" applyFont="1" applyBorder="1" applyAlignment="1" applyProtection="1">
      <alignment horizontal="right" vertical="center" shrinkToFit="1"/>
      <protection locked="0"/>
    </xf>
    <xf numFmtId="177" fontId="28" fillId="0" borderId="139" xfId="18" applyNumberFormat="1" applyFont="1" applyBorder="1" applyAlignment="1" applyProtection="1">
      <alignment horizontal="right" vertical="center" shrinkToFit="1"/>
      <protection locked="0"/>
    </xf>
    <xf numFmtId="177" fontId="28" fillId="0" borderId="140" xfId="18" applyNumberFormat="1" applyFont="1" applyBorder="1" applyAlignment="1" applyProtection="1">
      <alignment horizontal="right" vertical="center" shrinkToFit="1"/>
      <protection locked="0"/>
    </xf>
    <xf numFmtId="177" fontId="28" fillId="0" borderId="157" xfId="11" applyNumberFormat="1" applyFont="1" applyBorder="1" applyAlignment="1" applyProtection="1">
      <alignment horizontal="right" vertical="center" shrinkToFit="1"/>
      <protection locked="0"/>
    </xf>
    <xf numFmtId="0" fontId="28" fillId="0" borderId="148" xfId="11" applyFont="1" applyBorder="1" applyAlignment="1" applyProtection="1">
      <alignment horizontal="left" vertical="center" shrinkToFit="1"/>
      <protection locked="0"/>
    </xf>
    <xf numFmtId="0" fontId="28" fillId="0" borderId="149" xfId="11" applyFont="1" applyBorder="1" applyAlignment="1" applyProtection="1">
      <alignment horizontal="left" vertical="center" shrinkToFit="1"/>
      <protection locked="0"/>
    </xf>
    <xf numFmtId="0" fontId="28" fillId="0" borderId="141" xfId="11" applyFont="1" applyBorder="1" applyAlignment="1" applyProtection="1">
      <alignment horizontal="left" vertical="center" shrinkToFit="1"/>
      <protection locked="0"/>
    </xf>
    <xf numFmtId="177" fontId="28" fillId="0" borderId="154" xfId="18" applyNumberFormat="1" applyFont="1" applyBorder="1" applyAlignment="1" applyProtection="1">
      <alignment horizontal="right" vertical="center" shrinkToFit="1"/>
      <protection locked="0"/>
    </xf>
    <xf numFmtId="177" fontId="28" fillId="0" borderId="180" xfId="18" applyNumberFormat="1" applyFont="1" applyBorder="1" applyAlignment="1" applyProtection="1">
      <alignment horizontal="right" vertical="center" shrinkToFit="1"/>
      <protection locked="0"/>
    </xf>
    <xf numFmtId="177" fontId="28" fillId="0" borderId="181" xfId="11" applyNumberFormat="1" applyFont="1" applyBorder="1" applyAlignment="1" applyProtection="1">
      <alignment horizontal="right" vertical="center" shrinkToFit="1"/>
      <protection locked="0"/>
    </xf>
    <xf numFmtId="177" fontId="28" fillId="0" borderId="154" xfId="11" applyNumberFormat="1" applyFont="1" applyBorder="1" applyAlignment="1" applyProtection="1">
      <alignment horizontal="right" vertical="center" shrinkToFit="1"/>
      <protection locked="0"/>
    </xf>
    <xf numFmtId="0" fontId="28" fillId="0" borderId="154" xfId="11" applyFont="1" applyBorder="1" applyAlignment="1" applyProtection="1">
      <alignment horizontal="left" vertical="center" shrinkToFit="1"/>
      <protection locked="0"/>
    </xf>
    <xf numFmtId="0" fontId="28" fillId="0" borderId="155" xfId="11" applyFont="1" applyBorder="1" applyAlignment="1" applyProtection="1">
      <alignment horizontal="left" vertical="center" shrinkToFit="1"/>
      <protection locked="0"/>
    </xf>
    <xf numFmtId="0" fontId="28" fillId="4" borderId="51" xfId="12" applyFont="1" applyFill="1" applyBorder="1" applyAlignment="1">
      <alignment horizontal="left" vertical="center"/>
    </xf>
    <xf numFmtId="177" fontId="28" fillId="0" borderId="153" xfId="18" applyNumberFormat="1" applyFont="1" applyBorder="1" applyAlignment="1" applyProtection="1">
      <alignment horizontal="right" vertical="center" shrinkToFit="1"/>
      <protection locked="0"/>
    </xf>
    <xf numFmtId="0" fontId="28" fillId="5" borderId="29" xfId="12" applyFont="1" applyFill="1" applyBorder="1" applyAlignment="1" applyProtection="1">
      <alignment horizontal="left" vertical="center" shrinkToFit="1"/>
      <protection locked="0"/>
    </xf>
    <xf numFmtId="0" fontId="28" fillId="5" borderId="69" xfId="12" applyFont="1" applyFill="1" applyBorder="1" applyAlignment="1" applyProtection="1">
      <alignment horizontal="left" vertical="center" shrinkToFit="1"/>
      <protection locked="0"/>
    </xf>
    <xf numFmtId="0" fontId="28" fillId="5" borderId="70" xfId="12" applyFont="1" applyFill="1" applyBorder="1" applyAlignment="1" applyProtection="1">
      <alignment horizontal="left" vertical="center" shrinkToFit="1"/>
      <protection locked="0"/>
    </xf>
    <xf numFmtId="177" fontId="28" fillId="5" borderId="119" xfId="11" applyNumberFormat="1" applyFont="1" applyFill="1" applyBorder="1" applyAlignment="1" applyProtection="1">
      <alignment horizontal="right" vertical="center" shrinkToFit="1"/>
      <protection locked="0"/>
    </xf>
    <xf numFmtId="177" fontId="28" fillId="5" borderId="120" xfId="11" applyNumberFormat="1" applyFont="1" applyFill="1" applyBorder="1" applyAlignment="1" applyProtection="1">
      <alignment horizontal="right" vertical="center" shrinkToFit="1"/>
      <protection locked="0"/>
    </xf>
    <xf numFmtId="177" fontId="28" fillId="5" borderId="111" xfId="11" applyNumberFormat="1" applyFont="1" applyFill="1" applyBorder="1" applyAlignment="1" applyProtection="1">
      <alignment horizontal="right" vertical="center" shrinkToFit="1"/>
      <protection locked="0"/>
    </xf>
    <xf numFmtId="177" fontId="28" fillId="5" borderId="171" xfId="11" applyNumberFormat="1" applyFont="1" applyFill="1" applyBorder="1" applyAlignment="1" applyProtection="1">
      <alignment horizontal="right" vertical="center" shrinkToFit="1"/>
      <protection locked="0"/>
    </xf>
    <xf numFmtId="177" fontId="28" fillId="5" borderId="147" xfId="11" applyNumberFormat="1" applyFont="1" applyFill="1" applyBorder="1" applyAlignment="1" applyProtection="1">
      <alignment horizontal="right" vertical="center" shrinkToFit="1"/>
      <protection locked="0"/>
    </xf>
    <xf numFmtId="177" fontId="28" fillId="5" borderId="172" xfId="11" applyNumberFormat="1" applyFont="1" applyFill="1" applyBorder="1" applyAlignment="1" applyProtection="1">
      <alignment horizontal="right" vertical="center" shrinkToFit="1"/>
      <protection locked="0"/>
    </xf>
    <xf numFmtId="177" fontId="28" fillId="5" borderId="146" xfId="11" applyNumberFormat="1" applyFont="1" applyFill="1" applyBorder="1" applyAlignment="1" applyProtection="1">
      <alignment horizontal="right" vertical="center" shrinkToFit="1"/>
      <protection locked="0"/>
    </xf>
    <xf numFmtId="0" fontId="28" fillId="0" borderId="76" xfId="12" applyFont="1" applyBorder="1" applyAlignment="1" applyProtection="1">
      <alignment horizontal="center" vertical="center"/>
      <protection locked="0"/>
    </xf>
    <xf numFmtId="0" fontId="28" fillId="0" borderId="77" xfId="12" applyFont="1" applyBorder="1" applyAlignment="1" applyProtection="1">
      <alignment horizontal="center" vertical="center"/>
      <protection locked="0"/>
    </xf>
    <xf numFmtId="0" fontId="28" fillId="5" borderId="120" xfId="11" applyFont="1" applyFill="1" applyBorder="1" applyAlignment="1" applyProtection="1">
      <alignment horizontal="left" vertical="center" shrinkToFit="1"/>
      <protection locked="0"/>
    </xf>
    <xf numFmtId="0" fontId="28" fillId="5" borderId="147" xfId="11" applyFont="1" applyFill="1" applyBorder="1" applyAlignment="1" applyProtection="1">
      <alignment horizontal="left" vertical="center" shrinkToFit="1"/>
      <protection locked="0"/>
    </xf>
    <xf numFmtId="177" fontId="28" fillId="5" borderId="13" xfId="11" applyNumberFormat="1" applyFont="1" applyFill="1" applyBorder="1" applyAlignment="1" applyProtection="1">
      <alignment horizontal="right" vertical="center" shrinkToFit="1"/>
      <protection locked="0"/>
    </xf>
    <xf numFmtId="177" fontId="28" fillId="5" borderId="69" xfId="11" applyNumberFormat="1" applyFont="1" applyFill="1" applyBorder="1" applyAlignment="1" applyProtection="1">
      <alignment horizontal="right" vertical="center" shrinkToFit="1"/>
      <protection locked="0"/>
    </xf>
    <xf numFmtId="177" fontId="28" fillId="5" borderId="73" xfId="11" applyNumberFormat="1" applyFont="1" applyFill="1" applyBorder="1" applyAlignment="1" applyProtection="1">
      <alignment horizontal="right" vertical="center" shrinkToFit="1"/>
      <protection locked="0"/>
    </xf>
    <xf numFmtId="0" fontId="28" fillId="7" borderId="50" xfId="12" applyFont="1" applyFill="1" applyBorder="1" applyAlignment="1" applyProtection="1">
      <alignment horizontal="center" vertical="center" wrapText="1" shrinkToFit="1"/>
      <protection locked="0"/>
    </xf>
    <xf numFmtId="0" fontId="28" fillId="7" borderId="51" xfId="12" applyFont="1" applyFill="1" applyBorder="1" applyAlignment="1" applyProtection="1">
      <alignment horizontal="center" vertical="center" shrinkToFit="1"/>
      <protection locked="0"/>
    </xf>
    <xf numFmtId="0" fontId="28" fillId="7" borderId="52" xfId="12" applyFont="1" applyFill="1" applyBorder="1" applyAlignment="1" applyProtection="1">
      <alignment horizontal="center" vertical="center" shrinkToFit="1"/>
      <protection locked="0"/>
    </xf>
    <xf numFmtId="0" fontId="28" fillId="7" borderId="169" xfId="12" applyFont="1" applyFill="1" applyBorder="1" applyAlignment="1" applyProtection="1">
      <alignment horizontal="center" vertical="center" shrinkToFit="1"/>
      <protection locked="0"/>
    </xf>
    <xf numFmtId="0" fontId="28" fillId="7" borderId="166" xfId="12" applyFont="1" applyFill="1" applyBorder="1" applyAlignment="1" applyProtection="1">
      <alignment horizontal="center" vertical="center" shrinkToFit="1"/>
      <protection locked="0"/>
    </xf>
    <xf numFmtId="0" fontId="28" fillId="7" borderId="168" xfId="12" applyFont="1" applyFill="1" applyBorder="1" applyAlignment="1" applyProtection="1">
      <alignment horizontal="center" vertical="center" shrinkToFit="1"/>
      <protection locked="0"/>
    </xf>
    <xf numFmtId="177" fontId="28" fillId="0" borderId="157" xfId="12" applyNumberFormat="1" applyFont="1" applyBorder="1" applyAlignment="1" applyProtection="1">
      <alignment horizontal="right" vertical="center" shrinkToFit="1"/>
      <protection locked="0"/>
    </xf>
    <xf numFmtId="177" fontId="28" fillId="0" borderId="148" xfId="12" applyNumberFormat="1" applyFont="1" applyBorder="1" applyAlignment="1" applyProtection="1">
      <alignment horizontal="right" vertical="center" shrinkToFit="1"/>
      <protection locked="0"/>
    </xf>
    <xf numFmtId="187" fontId="28" fillId="0" borderId="148" xfId="12" applyNumberFormat="1" applyFont="1" applyBorder="1" applyAlignment="1" applyProtection="1">
      <alignment horizontal="right" vertical="center" shrinkToFit="1"/>
      <protection locked="0"/>
    </xf>
    <xf numFmtId="0" fontId="28" fillId="0" borderId="148" xfId="12" applyFont="1" applyBorder="1" applyAlignment="1" applyProtection="1">
      <alignment horizontal="left" vertical="center" shrinkToFit="1"/>
      <protection locked="0"/>
    </xf>
    <xf numFmtId="0" fontId="28" fillId="0" borderId="149" xfId="12" applyFont="1" applyBorder="1" applyAlignment="1" applyProtection="1">
      <alignment horizontal="left" vertical="center" shrinkToFit="1"/>
      <protection locked="0"/>
    </xf>
    <xf numFmtId="177" fontId="28" fillId="0" borderId="174" xfId="18" applyNumberFormat="1" applyFont="1" applyBorder="1" applyAlignment="1" applyProtection="1">
      <alignment horizontal="right" vertical="center" shrinkToFit="1"/>
      <protection locked="0"/>
    </xf>
    <xf numFmtId="177" fontId="28" fillId="0" borderId="175" xfId="18" applyNumberFormat="1" applyFont="1" applyBorder="1" applyAlignment="1" applyProtection="1">
      <alignment horizontal="right" vertical="center" shrinkToFit="1"/>
      <protection locked="0"/>
    </xf>
    <xf numFmtId="177" fontId="28" fillId="0" borderId="176" xfId="18" applyNumberFormat="1" applyFont="1" applyBorder="1" applyAlignment="1" applyProtection="1">
      <alignment horizontal="right" vertical="center" shrinkToFit="1"/>
      <protection locked="0"/>
    </xf>
    <xf numFmtId="177" fontId="28" fillId="0" borderId="177" xfId="18" applyNumberFormat="1" applyFont="1" applyBorder="1" applyAlignment="1" applyProtection="1">
      <alignment horizontal="right" vertical="center" shrinkToFit="1"/>
      <protection locked="0"/>
    </xf>
    <xf numFmtId="177" fontId="28" fillId="0" borderId="178" xfId="18" applyNumberFormat="1" applyFont="1" applyBorder="1" applyAlignment="1" applyProtection="1">
      <alignment horizontal="right" vertical="center" shrinkToFit="1"/>
      <protection locked="0"/>
    </xf>
    <xf numFmtId="177" fontId="28" fillId="0" borderId="179" xfId="12" applyNumberFormat="1" applyFont="1" applyBorder="1" applyAlignment="1" applyProtection="1">
      <alignment horizontal="right" vertical="center" shrinkToFit="1"/>
      <protection locked="0"/>
    </xf>
    <xf numFmtId="177" fontId="28" fillId="0" borderId="175" xfId="12" applyNumberFormat="1" applyFont="1" applyBorder="1" applyAlignment="1" applyProtection="1">
      <alignment horizontal="right" vertical="center" shrinkToFit="1"/>
      <protection locked="0"/>
    </xf>
    <xf numFmtId="187" fontId="28" fillId="0" borderId="175" xfId="12" applyNumberFormat="1" applyFont="1" applyBorder="1" applyAlignment="1" applyProtection="1">
      <alignment horizontal="right" vertical="center" shrinkToFit="1"/>
      <protection locked="0"/>
    </xf>
    <xf numFmtId="0" fontId="28" fillId="0" borderId="175" xfId="12" applyFont="1" applyBorder="1" applyAlignment="1" applyProtection="1">
      <alignment horizontal="left" vertical="center" shrinkToFit="1"/>
      <protection locked="0"/>
    </xf>
    <xf numFmtId="0" fontId="28" fillId="0" borderId="178" xfId="12" applyFont="1" applyBorder="1" applyAlignment="1" applyProtection="1">
      <alignment horizontal="left" vertical="center" shrinkToFit="1"/>
      <protection locked="0"/>
    </xf>
    <xf numFmtId="177" fontId="28" fillId="4" borderId="156" xfId="17" applyNumberFormat="1" applyFont="1" applyFill="1" applyBorder="1" applyAlignment="1" applyProtection="1">
      <alignment horizontal="right" vertical="center" shrinkToFit="1"/>
      <protection locked="0"/>
    </xf>
    <xf numFmtId="177" fontId="28" fillId="4" borderId="148" xfId="17" applyNumberFormat="1" applyFont="1" applyFill="1" applyBorder="1" applyAlignment="1" applyProtection="1">
      <alignment horizontal="right" vertical="center" shrinkToFit="1"/>
      <protection locked="0"/>
    </xf>
    <xf numFmtId="177" fontId="28" fillId="4" borderId="158" xfId="17" applyNumberFormat="1" applyFont="1" applyFill="1" applyBorder="1" applyAlignment="1" applyProtection="1">
      <alignment horizontal="right" vertical="center" shrinkToFit="1"/>
      <protection locked="0"/>
    </xf>
    <xf numFmtId="177" fontId="28" fillId="4" borderId="157" xfId="17" applyNumberFormat="1" applyFont="1" applyFill="1" applyBorder="1" applyAlignment="1" applyProtection="1">
      <alignment horizontal="right" vertical="center" shrinkToFit="1"/>
      <protection locked="0"/>
    </xf>
    <xf numFmtId="187" fontId="28" fillId="4" borderId="148" xfId="17" applyNumberFormat="1" applyFont="1" applyFill="1" applyBorder="1" applyAlignment="1" applyProtection="1">
      <alignment horizontal="right" vertical="center" shrinkToFit="1"/>
      <protection locked="0"/>
    </xf>
    <xf numFmtId="0" fontId="28" fillId="0" borderId="75" xfId="12" applyFont="1" applyBorder="1" applyAlignment="1" applyProtection="1">
      <alignment horizontal="center" vertical="center" shrinkToFit="1"/>
      <protection locked="0"/>
    </xf>
    <xf numFmtId="177" fontId="28" fillId="5" borderId="172" xfId="12" applyNumberFormat="1" applyFont="1" applyFill="1" applyBorder="1" applyAlignment="1" applyProtection="1">
      <alignment horizontal="right" vertical="center" shrinkToFit="1"/>
      <protection locked="0"/>
    </xf>
    <xf numFmtId="177" fontId="28" fillId="5" borderId="146" xfId="12" applyNumberFormat="1" applyFont="1" applyFill="1" applyBorder="1" applyAlignment="1" applyProtection="1">
      <alignment horizontal="right" vertical="center" shrinkToFit="1"/>
      <protection locked="0"/>
    </xf>
    <xf numFmtId="0" fontId="28" fillId="7" borderId="82" xfId="12" applyFont="1" applyFill="1" applyBorder="1" applyAlignment="1" applyProtection="1">
      <alignment horizontal="center" vertical="center" wrapText="1" shrinkToFit="1"/>
      <protection locked="0"/>
    </xf>
    <xf numFmtId="0" fontId="28" fillId="7" borderId="17" xfId="12" applyFont="1" applyFill="1" applyBorder="1" applyAlignment="1" applyProtection="1">
      <alignment horizontal="center" vertical="center" shrinkToFit="1"/>
      <protection locked="0"/>
    </xf>
    <xf numFmtId="0" fontId="28" fillId="7" borderId="165" xfId="12" applyFont="1" applyFill="1" applyBorder="1" applyAlignment="1" applyProtection="1">
      <alignment horizontal="center" vertical="center" shrinkToFit="1"/>
      <protection locked="0"/>
    </xf>
    <xf numFmtId="0" fontId="28" fillId="7" borderId="167" xfId="12" applyFont="1" applyFill="1" applyBorder="1" applyAlignment="1" applyProtection="1">
      <alignment horizontal="center" vertical="center" shrinkToFit="1"/>
      <protection locked="0"/>
    </xf>
    <xf numFmtId="0" fontId="28" fillId="7" borderId="165" xfId="12" applyFont="1" applyFill="1" applyBorder="1" applyAlignment="1" applyProtection="1">
      <alignment horizontal="center" vertical="center"/>
      <protection locked="0"/>
    </xf>
    <xf numFmtId="177" fontId="28" fillId="5" borderId="120" xfId="12" applyNumberFormat="1" applyFont="1" applyFill="1" applyBorder="1" applyAlignment="1" applyProtection="1">
      <alignment horizontal="right" vertical="center" shrinkToFit="1"/>
      <protection locked="0"/>
    </xf>
    <xf numFmtId="187" fontId="28" fillId="5" borderId="146" xfId="12" applyNumberFormat="1" applyFont="1" applyFill="1" applyBorder="1" applyAlignment="1" applyProtection="1">
      <alignment horizontal="right" vertical="center" shrinkToFit="1"/>
      <protection locked="0"/>
    </xf>
    <xf numFmtId="0" fontId="28" fillId="5" borderId="120" xfId="12" applyFont="1" applyFill="1" applyBorder="1" applyAlignment="1" applyProtection="1">
      <alignment horizontal="left" vertical="center" shrinkToFit="1"/>
      <protection locked="0"/>
    </xf>
    <xf numFmtId="0" fontId="28" fillId="5" borderId="147" xfId="12" applyFont="1" applyFill="1" applyBorder="1" applyAlignment="1" applyProtection="1">
      <alignment horizontal="left" vertical="center" shrinkToFit="1"/>
      <protection locked="0"/>
    </xf>
    <xf numFmtId="177" fontId="28" fillId="5" borderId="13" xfId="12" applyNumberFormat="1" applyFont="1" applyFill="1" applyBorder="1" applyAlignment="1" applyProtection="1">
      <alignment horizontal="right" vertical="center" shrinkToFit="1"/>
      <protection locked="0"/>
    </xf>
    <xf numFmtId="177" fontId="28" fillId="5" borderId="69" xfId="12" applyNumberFormat="1" applyFont="1" applyFill="1" applyBorder="1" applyAlignment="1" applyProtection="1">
      <alignment horizontal="right" vertical="center" shrinkToFit="1"/>
      <protection locked="0"/>
    </xf>
    <xf numFmtId="177" fontId="28" fillId="5" borderId="73" xfId="12" applyNumberFormat="1" applyFont="1" applyFill="1" applyBorder="1" applyAlignment="1" applyProtection="1">
      <alignment horizontal="right" vertical="center" shrinkToFit="1"/>
      <protection locked="0"/>
    </xf>
    <xf numFmtId="177" fontId="28" fillId="5" borderId="145" xfId="12" applyNumberFormat="1" applyFont="1" applyFill="1" applyBorder="1" applyAlignment="1" applyProtection="1">
      <alignment horizontal="right" vertical="center" shrinkToFit="1"/>
      <protection locked="0"/>
    </xf>
    <xf numFmtId="177" fontId="28" fillId="5" borderId="170" xfId="12" applyNumberFormat="1" applyFont="1" applyFill="1" applyBorder="1" applyAlignment="1" applyProtection="1">
      <alignment horizontal="right" vertical="center" shrinkToFit="1"/>
      <protection locked="0"/>
    </xf>
    <xf numFmtId="177" fontId="28" fillId="5" borderId="171" xfId="12" applyNumberFormat="1" applyFont="1" applyFill="1" applyBorder="1" applyAlignment="1" applyProtection="1">
      <alignment horizontal="right" vertical="center" shrinkToFit="1"/>
      <protection locked="0"/>
    </xf>
    <xf numFmtId="177" fontId="28" fillId="5" borderId="147" xfId="12" applyNumberFormat="1" applyFont="1" applyFill="1" applyBorder="1" applyAlignment="1" applyProtection="1">
      <alignment horizontal="right" vertical="center" shrinkToFit="1"/>
      <protection locked="0"/>
    </xf>
    <xf numFmtId="177" fontId="28" fillId="4" borderId="138" xfId="12" applyNumberFormat="1" applyFont="1" applyFill="1" applyBorder="1" applyAlignment="1" applyProtection="1">
      <alignment horizontal="right" vertical="center" shrinkToFit="1"/>
      <protection locked="0"/>
    </xf>
    <xf numFmtId="177" fontId="28" fillId="4" borderId="139" xfId="12" applyNumberFormat="1" applyFont="1" applyFill="1" applyBorder="1" applyAlignment="1" applyProtection="1">
      <alignment horizontal="right" vertical="center" shrinkToFit="1"/>
      <protection locked="0"/>
    </xf>
    <xf numFmtId="177" fontId="28" fillId="4" borderId="141" xfId="12" applyNumberFormat="1" applyFont="1" applyFill="1" applyBorder="1" applyAlignment="1" applyProtection="1">
      <alignment horizontal="right" vertical="center" shrinkToFit="1"/>
      <protection locked="0"/>
    </xf>
    <xf numFmtId="0" fontId="28" fillId="4" borderId="138" xfId="12" applyFont="1" applyFill="1" applyBorder="1" applyAlignment="1" applyProtection="1">
      <alignment horizontal="left" vertical="center" shrinkToFit="1"/>
      <protection locked="0"/>
    </xf>
    <xf numFmtId="0" fontId="28" fillId="4" borderId="139" xfId="12" applyFont="1" applyFill="1" applyBorder="1" applyAlignment="1" applyProtection="1">
      <alignment horizontal="left" vertical="center" shrinkToFit="1"/>
      <protection locked="0"/>
    </xf>
    <xf numFmtId="0" fontId="28" fillId="4" borderId="140" xfId="12" applyFont="1" applyFill="1" applyBorder="1" applyAlignment="1" applyProtection="1">
      <alignment horizontal="left" vertical="center" shrinkToFit="1"/>
      <protection locked="0"/>
    </xf>
    <xf numFmtId="0" fontId="28" fillId="4" borderId="141" xfId="12" applyFont="1" applyFill="1" applyBorder="1" applyAlignment="1" applyProtection="1">
      <alignment horizontal="left" vertical="center" shrinkToFit="1"/>
      <protection locked="0"/>
    </xf>
    <xf numFmtId="0" fontId="37" fillId="0" borderId="159" xfId="12" applyFont="1" applyBorder="1" applyAlignment="1" applyProtection="1">
      <alignment horizontal="left" vertical="center" shrinkToFit="1"/>
      <protection locked="0"/>
    </xf>
    <xf numFmtId="0" fontId="37" fillId="0" borderId="160" xfId="12" applyFont="1" applyBorder="1" applyAlignment="1" applyProtection="1">
      <alignment horizontal="left" vertical="center" shrinkToFit="1"/>
      <protection locked="0"/>
    </xf>
    <xf numFmtId="0" fontId="37" fillId="0" borderId="161" xfId="12" applyFont="1" applyBorder="1" applyAlignment="1" applyProtection="1">
      <alignment horizontal="left" vertical="center" shrinkToFit="1"/>
      <protection locked="0"/>
    </xf>
    <xf numFmtId="177" fontId="28" fillId="0" borderId="162" xfId="12" applyNumberFormat="1" applyFont="1" applyBorder="1" applyAlignment="1" applyProtection="1">
      <alignment horizontal="right" vertical="center" shrinkToFit="1"/>
      <protection locked="0"/>
    </xf>
    <xf numFmtId="177" fontId="28" fillId="0" borderId="163" xfId="12" applyNumberFormat="1" applyFont="1" applyBorder="1" applyAlignment="1" applyProtection="1">
      <alignment horizontal="right" vertical="center" shrinkToFit="1"/>
      <protection locked="0"/>
    </xf>
    <xf numFmtId="0" fontId="28" fillId="0" borderId="163" xfId="12" applyFont="1" applyBorder="1" applyAlignment="1" applyProtection="1">
      <alignment horizontal="left" vertical="center" shrinkToFit="1"/>
      <protection locked="0"/>
    </xf>
    <xf numFmtId="0" fontId="28" fillId="0" borderId="164" xfId="12" applyFont="1" applyBorder="1" applyAlignment="1" applyProtection="1">
      <alignment horizontal="left" vertical="center" shrinkToFit="1"/>
      <protection locked="0"/>
    </xf>
    <xf numFmtId="0" fontId="37" fillId="0" borderId="138" xfId="12" applyFont="1" applyBorder="1" applyAlignment="1" applyProtection="1">
      <alignment horizontal="left" vertical="center" shrinkToFit="1"/>
      <protection locked="0"/>
    </xf>
    <xf numFmtId="0" fontId="37" fillId="0" borderId="139" xfId="12" applyFont="1" applyBorder="1" applyAlignment="1" applyProtection="1">
      <alignment horizontal="left" vertical="center" shrinkToFit="1"/>
      <protection locked="0"/>
    </xf>
    <xf numFmtId="0" fontId="37" fillId="0" borderId="141" xfId="12" applyFont="1" applyBorder="1" applyAlignment="1" applyProtection="1">
      <alignment horizontal="left" vertical="center" shrinkToFit="1"/>
      <protection locked="0"/>
    </xf>
    <xf numFmtId="177" fontId="28" fillId="0" borderId="156" xfId="12" applyNumberFormat="1" applyFont="1" applyBorder="1" applyAlignment="1" applyProtection="1">
      <alignment horizontal="right" vertical="center" shrinkToFit="1"/>
      <protection locked="0"/>
    </xf>
    <xf numFmtId="177" fontId="28" fillId="0" borderId="138" xfId="12" applyNumberFormat="1" applyFont="1" applyBorder="1" applyAlignment="1" applyProtection="1">
      <alignment horizontal="right" vertical="center" shrinkToFit="1"/>
      <protection locked="0"/>
    </xf>
    <xf numFmtId="177" fontId="28" fillId="0" borderId="139" xfId="12" applyNumberFormat="1" applyFont="1" applyBorder="1" applyAlignment="1" applyProtection="1">
      <alignment horizontal="right" vertical="center" shrinkToFit="1"/>
      <protection locked="0"/>
    </xf>
    <xf numFmtId="177" fontId="28" fillId="0" borderId="158" xfId="12" applyNumberFormat="1" applyFont="1" applyBorder="1" applyAlignment="1" applyProtection="1">
      <alignment horizontal="right" vertical="center" shrinkToFit="1"/>
      <protection locked="0"/>
    </xf>
    <xf numFmtId="0" fontId="28" fillId="0" borderId="138" xfId="12" applyFont="1" applyBorder="1" applyAlignment="1" applyProtection="1">
      <alignment horizontal="left" vertical="center" shrinkToFit="1"/>
      <protection locked="0"/>
    </xf>
    <xf numFmtId="0" fontId="28" fillId="0" borderId="139" xfId="12" applyFont="1" applyBorder="1" applyAlignment="1" applyProtection="1">
      <alignment horizontal="left" vertical="center" shrinkToFit="1"/>
      <protection locked="0"/>
    </xf>
    <xf numFmtId="0" fontId="28" fillId="0" borderId="141" xfId="12" applyFont="1" applyBorder="1" applyAlignment="1" applyProtection="1">
      <alignment horizontal="left" vertical="center" shrinkToFit="1"/>
      <protection locked="0"/>
    </xf>
    <xf numFmtId="0" fontId="28" fillId="4" borderId="150" xfId="12" applyFont="1" applyFill="1" applyBorder="1" applyAlignment="1" applyProtection="1">
      <alignment horizontal="left" vertical="center" shrinkToFit="1"/>
      <protection locked="0"/>
    </xf>
    <xf numFmtId="0" fontId="28" fillId="4" borderId="151" xfId="12" applyFont="1" applyFill="1" applyBorder="1" applyAlignment="1" applyProtection="1">
      <alignment horizontal="left" vertical="center" shrinkToFit="1"/>
      <protection locked="0"/>
    </xf>
    <xf numFmtId="0" fontId="28" fillId="4" borderId="152" xfId="12" applyFont="1" applyFill="1" applyBorder="1" applyAlignment="1" applyProtection="1">
      <alignment horizontal="left" vertical="center" shrinkToFit="1"/>
      <protection locked="0"/>
    </xf>
    <xf numFmtId="177" fontId="28" fillId="4" borderId="153" xfId="12" applyNumberFormat="1" applyFont="1" applyFill="1" applyBorder="1" applyAlignment="1" applyProtection="1">
      <alignment horizontal="right" vertical="center" shrinkToFit="1"/>
      <protection locked="0"/>
    </xf>
    <xf numFmtId="177" fontId="28" fillId="4" borderId="154" xfId="12" applyNumberFormat="1" applyFont="1" applyFill="1" applyBorder="1" applyAlignment="1" applyProtection="1">
      <alignment horizontal="right" vertical="center" shrinkToFit="1"/>
      <protection locked="0"/>
    </xf>
    <xf numFmtId="0" fontId="28" fillId="4" borderId="154" xfId="12" applyFont="1" applyFill="1" applyBorder="1" applyAlignment="1" applyProtection="1">
      <alignment horizontal="left" vertical="center" shrinkToFit="1"/>
      <protection locked="0"/>
    </xf>
    <xf numFmtId="0" fontId="28" fillId="4" borderId="155" xfId="12" applyFont="1" applyFill="1" applyBorder="1" applyAlignment="1" applyProtection="1">
      <alignment horizontal="left" vertical="center" shrinkToFit="1"/>
      <protection locked="0"/>
    </xf>
    <xf numFmtId="0" fontId="28" fillId="4" borderId="9" xfId="12" applyFont="1" applyFill="1" applyBorder="1">
      <alignment vertical="center"/>
    </xf>
    <xf numFmtId="0" fontId="28" fillId="4" borderId="48" xfId="12" applyFont="1" applyFill="1" applyBorder="1">
      <alignment vertical="center"/>
    </xf>
    <xf numFmtId="0" fontId="28" fillId="4" borderId="34" xfId="12" applyFont="1" applyFill="1" applyBorder="1">
      <alignment vertical="center"/>
    </xf>
    <xf numFmtId="177" fontId="28" fillId="4" borderId="28" xfId="18" applyNumberFormat="1" applyFont="1" applyFill="1" applyBorder="1" applyAlignment="1">
      <alignment horizontal="right" vertical="center" shrinkToFit="1"/>
    </xf>
    <xf numFmtId="177" fontId="28" fillId="4" borderId="48" xfId="18" applyNumberFormat="1" applyFont="1" applyFill="1" applyBorder="1" applyAlignment="1">
      <alignment horizontal="right" vertical="center" shrinkToFit="1"/>
    </xf>
    <xf numFmtId="177" fontId="28" fillId="4" borderId="94" xfId="18" applyNumberFormat="1" applyFont="1" applyFill="1" applyBorder="1" applyAlignment="1">
      <alignment horizontal="right" vertical="center" shrinkToFit="1"/>
    </xf>
    <xf numFmtId="177" fontId="28" fillId="4" borderId="96" xfId="18" applyNumberFormat="1" applyFont="1" applyFill="1" applyBorder="1" applyAlignment="1">
      <alignment horizontal="right" vertical="center" shrinkToFit="1"/>
    </xf>
    <xf numFmtId="187" fontId="28" fillId="4" borderId="96" xfId="18" applyNumberFormat="1" applyFont="1" applyFill="1" applyBorder="1" applyAlignment="1">
      <alignment horizontal="right" vertical="center" shrinkToFit="1"/>
    </xf>
    <xf numFmtId="187" fontId="28" fillId="4" borderId="48" xfId="18" applyNumberFormat="1" applyFont="1" applyFill="1" applyBorder="1" applyAlignment="1">
      <alignment horizontal="right" vertical="center" shrinkToFit="1"/>
    </xf>
    <xf numFmtId="187" fontId="28" fillId="4" borderId="67" xfId="18" applyNumberFormat="1" applyFont="1" applyFill="1" applyBorder="1" applyAlignment="1">
      <alignment horizontal="right" vertical="center" shrinkToFit="1"/>
    </xf>
    <xf numFmtId="0" fontId="28" fillId="4" borderId="9" xfId="12" applyFont="1" applyFill="1" applyBorder="1" applyAlignment="1">
      <alignment horizontal="center" vertical="top"/>
    </xf>
    <xf numFmtId="0" fontId="28" fillId="4" borderId="48" xfId="12" applyFont="1" applyFill="1" applyBorder="1" applyAlignment="1">
      <alignment horizontal="center" vertical="top"/>
    </xf>
    <xf numFmtId="0" fontId="28" fillId="4" borderId="7" xfId="12" applyFont="1" applyFill="1" applyBorder="1" applyAlignment="1">
      <alignment horizontal="center" vertical="top"/>
    </xf>
    <xf numFmtId="0" fontId="28" fillId="4" borderId="0" xfId="12" applyFont="1" applyFill="1" applyAlignment="1">
      <alignment horizontal="center" vertical="top"/>
    </xf>
    <xf numFmtId="0" fontId="28" fillId="4" borderId="18" xfId="12" applyFont="1" applyFill="1" applyBorder="1" applyAlignment="1">
      <alignment horizontal="center" vertical="top"/>
    </xf>
    <xf numFmtId="0" fontId="28" fillId="4" borderId="40" xfId="12" applyFont="1" applyFill="1" applyBorder="1" applyAlignment="1">
      <alignment horizontal="center" vertical="top"/>
    </xf>
    <xf numFmtId="187" fontId="28" fillId="4" borderId="90" xfId="18" applyNumberFormat="1" applyFont="1" applyFill="1" applyBorder="1" applyAlignment="1">
      <alignment horizontal="right" vertical="center" shrinkToFit="1"/>
    </xf>
    <xf numFmtId="187" fontId="28" fillId="4" borderId="129" xfId="18" applyNumberFormat="1" applyFont="1" applyFill="1" applyBorder="1" applyAlignment="1">
      <alignment horizontal="right" vertical="center" shrinkToFit="1"/>
    </xf>
    <xf numFmtId="0" fontId="28" fillId="4" borderId="0" xfId="12" applyFont="1" applyFill="1">
      <alignment vertical="center"/>
    </xf>
    <xf numFmtId="0" fontId="28" fillId="4" borderId="64" xfId="12" applyFont="1" applyFill="1" applyBorder="1">
      <alignment vertical="center"/>
    </xf>
    <xf numFmtId="177" fontId="28" fillId="4" borderId="57" xfId="17" applyNumberFormat="1" applyFont="1" applyFill="1" applyBorder="1" applyAlignment="1">
      <alignment horizontal="right" vertical="center" shrinkToFit="1"/>
    </xf>
    <xf numFmtId="177" fontId="28" fillId="4" borderId="0" xfId="17" applyNumberFormat="1" applyFont="1" applyFill="1" applyAlignment="1">
      <alignment horizontal="right" vertical="center" shrinkToFit="1"/>
    </xf>
    <xf numFmtId="177" fontId="28" fillId="4" borderId="93" xfId="17" applyNumberFormat="1" applyFont="1" applyFill="1" applyBorder="1" applyAlignment="1">
      <alignment horizontal="right" vertical="center" shrinkToFit="1"/>
    </xf>
    <xf numFmtId="177" fontId="28" fillId="4" borderId="92" xfId="17" applyNumberFormat="1" applyFont="1" applyFill="1" applyBorder="1" applyAlignment="1">
      <alignment horizontal="right" vertical="center" shrinkToFit="1"/>
    </xf>
    <xf numFmtId="177" fontId="28" fillId="5" borderId="142" xfId="12" applyNumberFormat="1" applyFont="1" applyFill="1" applyBorder="1" applyAlignment="1" applyProtection="1">
      <alignment horizontal="right" vertical="center" shrinkToFit="1"/>
      <protection locked="0"/>
    </xf>
    <xf numFmtId="177" fontId="28" fillId="5" borderId="143" xfId="12" applyNumberFormat="1" applyFont="1" applyFill="1" applyBorder="1" applyAlignment="1" applyProtection="1">
      <alignment horizontal="right" vertical="center" shrinkToFit="1"/>
      <protection locked="0"/>
    </xf>
    <xf numFmtId="177" fontId="28" fillId="5" borderId="144" xfId="12" applyNumberFormat="1" applyFont="1" applyFill="1" applyBorder="1" applyAlignment="1" applyProtection="1">
      <alignment horizontal="right" vertical="center" shrinkToFit="1"/>
      <protection locked="0"/>
    </xf>
    <xf numFmtId="177" fontId="28" fillId="5" borderId="29" xfId="12" applyNumberFormat="1" applyFont="1" applyFill="1" applyBorder="1" applyAlignment="1" applyProtection="1">
      <alignment horizontal="right" vertical="center" shrinkToFit="1"/>
      <protection locked="0"/>
    </xf>
    <xf numFmtId="177" fontId="28" fillId="5" borderId="70" xfId="12" applyNumberFormat="1" applyFont="1" applyFill="1" applyBorder="1" applyAlignment="1" applyProtection="1">
      <alignment horizontal="right" vertical="center" shrinkToFit="1"/>
      <protection locked="0"/>
    </xf>
    <xf numFmtId="0" fontId="28" fillId="5" borderId="73" xfId="12" applyFont="1" applyFill="1" applyBorder="1" applyAlignment="1" applyProtection="1">
      <alignment horizontal="left" vertical="center" shrinkToFit="1"/>
      <protection locked="0"/>
    </xf>
    <xf numFmtId="0" fontId="28" fillId="4" borderId="51" xfId="12" applyFont="1" applyFill="1" applyBorder="1" applyAlignment="1">
      <alignment horizontal="left" vertical="center" wrapText="1"/>
    </xf>
    <xf numFmtId="0" fontId="28" fillId="4" borderId="0" xfId="17" applyFont="1" applyFill="1" applyAlignment="1">
      <alignment horizontal="left" vertical="center"/>
    </xf>
    <xf numFmtId="0" fontId="28" fillId="4" borderId="18" xfId="12" applyFont="1" applyFill="1" applyBorder="1" applyAlignment="1">
      <alignment horizontal="center" vertical="center"/>
    </xf>
    <xf numFmtId="0" fontId="28" fillId="4" borderId="40" xfId="12" applyFont="1" applyFill="1" applyBorder="1" applyAlignment="1">
      <alignment horizontal="center" vertical="center"/>
    </xf>
    <xf numFmtId="0" fontId="28" fillId="4" borderId="68" xfId="12" applyFont="1" applyFill="1" applyBorder="1" applyAlignment="1">
      <alignment horizontal="center" vertical="center"/>
    </xf>
    <xf numFmtId="0" fontId="28" fillId="4" borderId="22" xfId="12" applyFont="1" applyFill="1" applyBorder="1" applyAlignment="1">
      <alignment horizontal="center" vertical="center"/>
    </xf>
    <xf numFmtId="0" fontId="28" fillId="4" borderId="35" xfId="12" applyFont="1" applyFill="1" applyBorder="1" applyAlignment="1">
      <alignment horizontal="center" vertical="center"/>
    </xf>
    <xf numFmtId="0" fontId="28" fillId="4" borderId="36" xfId="12" applyFont="1" applyFill="1" applyBorder="1" applyAlignment="1">
      <alignment horizontal="center" vertical="center"/>
    </xf>
    <xf numFmtId="0" fontId="28" fillId="4" borderId="27" xfId="12" applyFont="1" applyFill="1" applyBorder="1" applyAlignment="1">
      <alignment horizontal="center" vertical="center"/>
    </xf>
    <xf numFmtId="0" fontId="28" fillId="4" borderId="74" xfId="12" applyFont="1" applyFill="1" applyBorder="1" applyAlignment="1">
      <alignment horizontal="center" vertical="center"/>
    </xf>
    <xf numFmtId="0" fontId="28" fillId="4" borderId="24" xfId="12" applyFont="1" applyFill="1" applyBorder="1" applyAlignment="1">
      <alignment horizontal="center" vertical="center"/>
    </xf>
    <xf numFmtId="187" fontId="28" fillId="4" borderId="92" xfId="17" applyNumberFormat="1" applyFont="1" applyFill="1" applyBorder="1" applyAlignment="1">
      <alignment horizontal="right" vertical="center" shrinkToFit="1"/>
    </xf>
    <xf numFmtId="187" fontId="28" fillId="4" borderId="0" xfId="17" applyNumberFormat="1" applyFont="1" applyFill="1" applyAlignment="1">
      <alignment horizontal="right" vertical="center" shrinkToFit="1"/>
    </xf>
    <xf numFmtId="187" fontId="28" fillId="4" borderId="49" xfId="17" applyNumberFormat="1" applyFont="1" applyFill="1" applyBorder="1" applyAlignment="1">
      <alignment horizontal="right" vertical="center" shrinkToFit="1"/>
    </xf>
    <xf numFmtId="0" fontId="28" fillId="4" borderId="57" xfId="12" applyFont="1" applyFill="1" applyBorder="1">
      <alignment vertical="center"/>
    </xf>
    <xf numFmtId="0" fontId="28" fillId="4" borderId="28" xfId="12" applyFont="1" applyFill="1" applyBorder="1">
      <alignment vertical="center"/>
    </xf>
    <xf numFmtId="177" fontId="28" fillId="4" borderId="133" xfId="18" applyNumberFormat="1" applyFont="1" applyFill="1" applyBorder="1" applyAlignment="1">
      <alignment horizontal="right" vertical="center" shrinkToFit="1"/>
    </xf>
    <xf numFmtId="177" fontId="28" fillId="4" borderId="95" xfId="18" applyNumberFormat="1" applyFont="1" applyFill="1" applyBorder="1" applyAlignment="1">
      <alignment horizontal="right" vertical="center" shrinkToFit="1"/>
    </xf>
    <xf numFmtId="187" fontId="28" fillId="4" borderId="137" xfId="18" applyNumberFormat="1" applyFont="1" applyFill="1" applyBorder="1" applyAlignment="1">
      <alignment horizontal="right" vertical="center" shrinkToFit="1"/>
    </xf>
    <xf numFmtId="187" fontId="28" fillId="4" borderId="11" xfId="18" applyNumberFormat="1" applyFont="1" applyFill="1" applyBorder="1" applyAlignment="1">
      <alignment horizontal="right" vertical="center" shrinkToFit="1"/>
    </xf>
    <xf numFmtId="0" fontId="28" fillId="4" borderId="28" xfId="12" applyFont="1" applyFill="1" applyBorder="1" applyAlignment="1">
      <alignment horizontal="center" vertical="center" textRotation="255" wrapText="1"/>
    </xf>
    <xf numFmtId="0" fontId="28" fillId="4" borderId="34" xfId="12" applyFont="1" applyFill="1" applyBorder="1" applyAlignment="1">
      <alignment horizontal="center" vertical="center" textRotation="255" wrapText="1"/>
    </xf>
    <xf numFmtId="0" fontId="28" fillId="4" borderId="57" xfId="12" applyFont="1" applyFill="1" applyBorder="1" applyAlignment="1">
      <alignment horizontal="center" vertical="center" textRotation="255" wrapText="1"/>
    </xf>
    <xf numFmtId="0" fontId="28" fillId="4" borderId="64" xfId="12" applyFont="1" applyFill="1" applyBorder="1" applyAlignment="1">
      <alignment horizontal="center" vertical="center" textRotation="255" wrapText="1"/>
    </xf>
    <xf numFmtId="0" fontId="28" fillId="4" borderId="26" xfId="12" applyFont="1" applyFill="1" applyBorder="1" applyAlignment="1">
      <alignment horizontal="center" vertical="center" textRotation="255" wrapText="1"/>
    </xf>
    <xf numFmtId="0" fontId="28" fillId="4" borderId="37" xfId="12" applyFont="1" applyFill="1" applyBorder="1" applyAlignment="1">
      <alignment horizontal="center" vertical="center" textRotation="255" wrapText="1"/>
    </xf>
    <xf numFmtId="177" fontId="28" fillId="4" borderId="130" xfId="18" applyNumberFormat="1" applyFont="1" applyFill="1" applyBorder="1" applyAlignment="1">
      <alignment horizontal="right" vertical="center" shrinkToFit="1"/>
    </xf>
    <xf numFmtId="177" fontId="28" fillId="4" borderId="90" xfId="18" applyNumberFormat="1" applyFont="1" applyFill="1" applyBorder="1" applyAlignment="1">
      <alignment horizontal="right" vertical="center" shrinkToFit="1"/>
    </xf>
    <xf numFmtId="187" fontId="28" fillId="4" borderId="95" xfId="18" applyNumberFormat="1" applyFont="1" applyFill="1" applyBorder="1" applyAlignment="1">
      <alignment horizontal="right" vertical="center" shrinkToFit="1"/>
    </xf>
    <xf numFmtId="187" fontId="28" fillId="4" borderId="131" xfId="18" applyNumberFormat="1" applyFont="1" applyFill="1" applyBorder="1" applyAlignment="1">
      <alignment horizontal="right" vertical="center" shrinkToFit="1"/>
    </xf>
    <xf numFmtId="187" fontId="28" fillId="4" borderId="92" xfId="18" applyNumberFormat="1" applyFont="1" applyFill="1" applyBorder="1" applyAlignment="1">
      <alignment horizontal="right" vertical="center" shrinkToFit="1"/>
    </xf>
    <xf numFmtId="187" fontId="28" fillId="4" borderId="0" xfId="18" applyNumberFormat="1" applyFont="1" applyFill="1" applyAlignment="1">
      <alignment horizontal="right" vertical="center" shrinkToFit="1"/>
    </xf>
    <xf numFmtId="187" fontId="28" fillId="4" borderId="49" xfId="18" applyNumberFormat="1" applyFont="1" applyFill="1" applyBorder="1" applyAlignment="1">
      <alignment horizontal="right" vertical="center" shrinkToFit="1"/>
    </xf>
    <xf numFmtId="177" fontId="28" fillId="4" borderId="57" xfId="18" applyNumberFormat="1" applyFont="1" applyFill="1" applyBorder="1" applyAlignment="1">
      <alignment horizontal="right" vertical="center" shrinkToFit="1"/>
    </xf>
    <xf numFmtId="177" fontId="28" fillId="4" borderId="0" xfId="18" applyNumberFormat="1" applyFont="1" applyFill="1" applyAlignment="1">
      <alignment horizontal="right" vertical="center" shrinkToFit="1"/>
    </xf>
    <xf numFmtId="177" fontId="28" fillId="4" borderId="93" xfId="18" applyNumberFormat="1" applyFont="1" applyFill="1" applyBorder="1" applyAlignment="1">
      <alignment horizontal="right" vertical="center" shrinkToFit="1"/>
    </xf>
    <xf numFmtId="177" fontId="28" fillId="4" borderId="92" xfId="18" applyNumberFormat="1" applyFont="1" applyFill="1" applyBorder="1" applyAlignment="1">
      <alignment horizontal="right" vertical="center" shrinkToFit="1"/>
    </xf>
    <xf numFmtId="187" fontId="28" fillId="4" borderId="91" xfId="18" applyNumberFormat="1" applyFont="1" applyFill="1" applyBorder="1" applyAlignment="1">
      <alignment horizontal="right" vertical="center" shrinkToFit="1"/>
    </xf>
    <xf numFmtId="187" fontId="28" fillId="4" borderId="85" xfId="18" applyNumberFormat="1" applyFont="1" applyFill="1" applyBorder="1" applyAlignment="1">
      <alignment horizontal="right" vertical="center" shrinkToFit="1"/>
    </xf>
    <xf numFmtId="0" fontId="28" fillId="4" borderId="7" xfId="12" applyFont="1" applyFill="1" applyBorder="1" applyAlignment="1">
      <alignment horizontal="left" vertical="center"/>
    </xf>
    <xf numFmtId="0" fontId="28" fillId="4" borderId="0" xfId="12" applyFont="1" applyFill="1" applyAlignment="1">
      <alignment horizontal="left" vertical="center"/>
    </xf>
    <xf numFmtId="0" fontId="28" fillId="4" borderId="64" xfId="12" applyFont="1" applyFill="1" applyBorder="1" applyAlignment="1">
      <alignment horizontal="left" vertical="center"/>
    </xf>
    <xf numFmtId="0" fontId="28" fillId="4" borderId="9" xfId="12" applyFont="1" applyFill="1" applyBorder="1" applyAlignment="1">
      <alignment horizontal="center" vertical="center" textRotation="255" shrinkToFit="1"/>
    </xf>
    <xf numFmtId="0" fontId="28" fillId="4" borderId="34" xfId="12" applyFont="1" applyFill="1" applyBorder="1" applyAlignment="1">
      <alignment horizontal="center" vertical="center" textRotation="255" shrinkToFit="1"/>
    </xf>
    <xf numFmtId="0" fontId="28" fillId="4" borderId="7" xfId="12" applyFont="1" applyFill="1" applyBorder="1" applyAlignment="1">
      <alignment horizontal="center" vertical="center" textRotation="255" shrinkToFit="1"/>
    </xf>
    <xf numFmtId="0" fontId="28" fillId="4" borderId="64" xfId="12" applyFont="1" applyFill="1" applyBorder="1" applyAlignment="1">
      <alignment horizontal="center" vertical="center" textRotation="255" shrinkToFit="1"/>
    </xf>
    <xf numFmtId="0" fontId="28" fillId="4" borderId="18" xfId="12" applyFont="1" applyFill="1" applyBorder="1" applyAlignment="1">
      <alignment horizontal="center" vertical="center" textRotation="255" shrinkToFit="1"/>
    </xf>
    <xf numFmtId="0" fontId="28" fillId="4" borderId="37" xfId="12" applyFont="1" applyFill="1" applyBorder="1" applyAlignment="1">
      <alignment horizontal="center" vertical="center" textRotation="255" shrinkToFit="1"/>
    </xf>
    <xf numFmtId="0" fontId="28" fillId="4" borderId="40" xfId="12" applyFont="1" applyFill="1" applyBorder="1">
      <alignment vertical="center"/>
    </xf>
    <xf numFmtId="0" fontId="28" fillId="4" borderId="37" xfId="12" applyFont="1" applyFill="1" applyBorder="1">
      <alignment vertical="center"/>
    </xf>
    <xf numFmtId="0" fontId="1" fillId="4" borderId="57" xfId="12" applyFill="1" applyBorder="1" applyAlignment="1">
      <alignment vertical="center" shrinkToFit="1"/>
    </xf>
    <xf numFmtId="0" fontId="1" fillId="4" borderId="0" xfId="12" applyFill="1" applyAlignment="1">
      <alignment vertical="center" shrinkToFit="1"/>
    </xf>
    <xf numFmtId="0" fontId="1" fillId="4" borderId="64" xfId="12" applyFill="1" applyBorder="1" applyAlignment="1">
      <alignment vertical="center" shrinkToFit="1"/>
    </xf>
    <xf numFmtId="0" fontId="28" fillId="4" borderId="9" xfId="12" applyFont="1" applyFill="1" applyBorder="1" applyAlignment="1">
      <alignment horizontal="center" vertical="top" wrapText="1"/>
    </xf>
    <xf numFmtId="0" fontId="28" fillId="4" borderId="48" xfId="12" applyFont="1" applyFill="1" applyBorder="1" applyAlignment="1">
      <alignment horizontal="center" vertical="top" wrapText="1"/>
    </xf>
    <xf numFmtId="0" fontId="28" fillId="4" borderId="34" xfId="12" applyFont="1" applyFill="1" applyBorder="1" applyAlignment="1">
      <alignment horizontal="center" vertical="top" wrapText="1"/>
    </xf>
    <xf numFmtId="0" fontId="28" fillId="4" borderId="7" xfId="12" applyFont="1" applyFill="1" applyBorder="1" applyAlignment="1">
      <alignment horizontal="center" vertical="top" wrapText="1"/>
    </xf>
    <xf numFmtId="0" fontId="28" fillId="4" borderId="0" xfId="12" applyFont="1" applyFill="1" applyAlignment="1">
      <alignment horizontal="center" vertical="top" wrapText="1"/>
    </xf>
    <xf numFmtId="0" fontId="28" fillId="4" borderId="64" xfId="12" applyFont="1" applyFill="1" applyBorder="1" applyAlignment="1">
      <alignment horizontal="center" vertical="top" wrapText="1"/>
    </xf>
    <xf numFmtId="0" fontId="28" fillId="4" borderId="18" xfId="12" applyFont="1" applyFill="1" applyBorder="1" applyAlignment="1">
      <alignment horizontal="center" vertical="top" wrapText="1"/>
    </xf>
    <xf numFmtId="0" fontId="28" fillId="4" borderId="40" xfId="12" applyFont="1" applyFill="1" applyBorder="1" applyAlignment="1">
      <alignment horizontal="center" vertical="top" wrapText="1"/>
    </xf>
    <xf numFmtId="0" fontId="28" fillId="4" borderId="35" xfId="12" applyFont="1" applyFill="1" applyBorder="1" applyAlignment="1">
      <alignment horizontal="center" vertical="center" wrapText="1"/>
    </xf>
    <xf numFmtId="177" fontId="28" fillId="4" borderId="27" xfId="18" applyNumberFormat="1" applyFont="1" applyFill="1" applyBorder="1" applyAlignment="1">
      <alignment horizontal="right" vertical="center" shrinkToFit="1"/>
    </xf>
    <xf numFmtId="177" fontId="28" fillId="4" borderId="35" xfId="18" applyNumberFormat="1" applyFont="1" applyFill="1" applyBorder="1" applyAlignment="1">
      <alignment horizontal="right" vertical="center" shrinkToFit="1"/>
    </xf>
    <xf numFmtId="177" fontId="28" fillId="4" borderId="106" xfId="18" applyNumberFormat="1" applyFont="1" applyFill="1" applyBorder="1" applyAlignment="1">
      <alignment horizontal="right" vertical="center" shrinkToFit="1"/>
    </xf>
    <xf numFmtId="177" fontId="28" fillId="4" borderId="107" xfId="18" applyNumberFormat="1" applyFont="1" applyFill="1" applyBorder="1" applyAlignment="1">
      <alignment horizontal="right" vertical="center" shrinkToFit="1"/>
    </xf>
    <xf numFmtId="177" fontId="28" fillId="4" borderId="108" xfId="18" applyNumberFormat="1" applyFont="1" applyFill="1" applyBorder="1" applyAlignment="1">
      <alignment horizontal="right" vertical="center" shrinkToFit="1"/>
    </xf>
    <xf numFmtId="177" fontId="28" fillId="4" borderId="109" xfId="18" applyNumberFormat="1" applyFont="1" applyFill="1" applyBorder="1" applyAlignment="1">
      <alignment horizontal="right" vertical="center" shrinkToFit="1"/>
    </xf>
    <xf numFmtId="177" fontId="28" fillId="4" borderId="110" xfId="18" applyNumberFormat="1" applyFont="1" applyFill="1" applyBorder="1" applyAlignment="1">
      <alignment horizontal="right" vertical="center" shrinkToFit="1"/>
    </xf>
    <xf numFmtId="0" fontId="28" fillId="4" borderId="57" xfId="12" applyFont="1" applyFill="1" applyBorder="1" applyAlignment="1">
      <alignment vertical="center" shrinkToFit="1"/>
    </xf>
    <xf numFmtId="0" fontId="28" fillId="4" borderId="0" xfId="12" applyFont="1" applyFill="1" applyAlignment="1">
      <alignment vertical="center" shrinkToFit="1"/>
    </xf>
    <xf numFmtId="0" fontId="28" fillId="4" borderId="64" xfId="12" applyFont="1" applyFill="1" applyBorder="1" applyAlignment="1">
      <alignment vertical="center" shrinkToFit="1"/>
    </xf>
    <xf numFmtId="177" fontId="28" fillId="4" borderId="98" xfId="18" applyNumberFormat="1" applyFont="1" applyFill="1" applyBorder="1" applyAlignment="1">
      <alignment horizontal="right" vertical="center" shrinkToFit="1"/>
    </xf>
    <xf numFmtId="0" fontId="28" fillId="4" borderId="27" xfId="18" applyFont="1" applyFill="1" applyBorder="1" applyAlignment="1">
      <alignment horizontal="center" vertical="center"/>
    </xf>
    <xf numFmtId="0" fontId="28" fillId="4" borderId="35" xfId="18" applyFont="1" applyFill="1" applyBorder="1" applyAlignment="1">
      <alignment horizontal="center" vertical="center"/>
    </xf>
    <xf numFmtId="0" fontId="28" fillId="4" borderId="74" xfId="18" applyFont="1" applyFill="1" applyBorder="1" applyAlignment="1">
      <alignment horizontal="center" vertical="center"/>
    </xf>
    <xf numFmtId="0" fontId="30" fillId="4" borderId="36" xfId="12" applyFont="1" applyFill="1" applyBorder="1" applyAlignment="1">
      <alignment horizontal="center" vertical="center"/>
    </xf>
    <xf numFmtId="177" fontId="28" fillId="4" borderId="135" xfId="18" applyNumberFormat="1" applyFont="1" applyFill="1" applyBorder="1" applyAlignment="1">
      <alignment horizontal="right" vertical="center" shrinkToFit="1"/>
    </xf>
    <xf numFmtId="187" fontId="28" fillId="4" borderId="108" xfId="18" applyNumberFormat="1" applyFont="1" applyFill="1" applyBorder="1" applyAlignment="1">
      <alignment horizontal="right" vertical="center" shrinkToFit="1"/>
    </xf>
    <xf numFmtId="187" fontId="28" fillId="4" borderId="109" xfId="18" applyNumberFormat="1" applyFont="1" applyFill="1" applyBorder="1" applyAlignment="1">
      <alignment horizontal="right" vertical="center" shrinkToFit="1"/>
    </xf>
    <xf numFmtId="187" fontId="28" fillId="4" borderId="132" xfId="18" applyNumberFormat="1" applyFont="1" applyFill="1" applyBorder="1" applyAlignment="1">
      <alignment horizontal="right" vertical="center" shrinkToFit="1"/>
    </xf>
    <xf numFmtId="0" fontId="28" fillId="4" borderId="26" xfId="12" applyFont="1" applyFill="1" applyBorder="1">
      <alignment vertical="center"/>
    </xf>
    <xf numFmtId="177" fontId="28" fillId="4" borderId="26" xfId="18" applyNumberFormat="1" applyFont="1" applyFill="1" applyBorder="1" applyAlignment="1">
      <alignment horizontal="right" vertical="center" shrinkToFit="1"/>
    </xf>
    <xf numFmtId="177" fontId="28" fillId="4" borderId="40" xfId="18" applyNumberFormat="1" applyFont="1" applyFill="1" applyBorder="1" applyAlignment="1">
      <alignment horizontal="right" vertical="center" shrinkToFit="1"/>
    </xf>
    <xf numFmtId="177" fontId="28" fillId="4" borderId="97" xfId="18" applyNumberFormat="1" applyFont="1" applyFill="1" applyBorder="1" applyAlignment="1">
      <alignment horizontal="right" vertical="center" shrinkToFit="1"/>
    </xf>
    <xf numFmtId="177" fontId="28" fillId="4" borderId="99" xfId="18" applyNumberFormat="1" applyFont="1" applyFill="1" applyBorder="1" applyAlignment="1">
      <alignment horizontal="right" vertical="center" shrinkToFit="1"/>
    </xf>
    <xf numFmtId="187" fontId="28" fillId="4" borderId="99" xfId="18" applyNumberFormat="1" applyFont="1" applyFill="1" applyBorder="1" applyAlignment="1">
      <alignment horizontal="right" vertical="center" shrinkToFit="1"/>
    </xf>
    <xf numFmtId="187" fontId="28" fillId="4" borderId="40" xfId="18" applyNumberFormat="1" applyFont="1" applyFill="1" applyBorder="1" applyAlignment="1">
      <alignment horizontal="right" vertical="center" shrinkToFit="1"/>
    </xf>
    <xf numFmtId="187" fontId="28" fillId="4" borderId="68" xfId="18" applyNumberFormat="1" applyFont="1" applyFill="1" applyBorder="1" applyAlignment="1">
      <alignment horizontal="right" vertical="center" shrinkToFit="1"/>
    </xf>
    <xf numFmtId="0" fontId="28" fillId="4" borderId="28" xfId="18" applyFont="1" applyFill="1" applyBorder="1" applyAlignment="1">
      <alignment horizontal="left" vertical="center" shrinkToFit="1"/>
    </xf>
    <xf numFmtId="0" fontId="28" fillId="4" borderId="48" xfId="18" applyFont="1" applyFill="1" applyBorder="1" applyAlignment="1">
      <alignment horizontal="left" vertical="center" shrinkToFit="1"/>
    </xf>
    <xf numFmtId="0" fontId="28" fillId="4" borderId="34" xfId="18" applyFont="1" applyFill="1" applyBorder="1" applyAlignment="1">
      <alignment horizontal="left" vertical="center" shrinkToFit="1"/>
    </xf>
    <xf numFmtId="187" fontId="28" fillId="4" borderId="136" xfId="18" applyNumberFormat="1" applyFont="1" applyFill="1" applyBorder="1" applyAlignment="1">
      <alignment horizontal="right" vertical="center" shrinkToFit="1"/>
    </xf>
    <xf numFmtId="187" fontId="28" fillId="4" borderId="30" xfId="18" applyNumberFormat="1" applyFont="1" applyFill="1" applyBorder="1" applyAlignment="1">
      <alignment horizontal="right" vertical="center" shrinkToFit="1"/>
    </xf>
    <xf numFmtId="0" fontId="28" fillId="4" borderId="28" xfId="12" applyFont="1" applyFill="1" applyBorder="1" applyAlignment="1">
      <alignment horizontal="center" vertical="center" wrapText="1"/>
    </xf>
    <xf numFmtId="0" fontId="28" fillId="4" borderId="48" xfId="12" applyFont="1" applyFill="1" applyBorder="1" applyAlignment="1">
      <alignment horizontal="center" vertical="center" wrapText="1"/>
    </xf>
    <xf numFmtId="0" fontId="28" fillId="4" borderId="34" xfId="12" applyFont="1" applyFill="1" applyBorder="1" applyAlignment="1">
      <alignment horizontal="center" vertical="center" wrapText="1"/>
    </xf>
    <xf numFmtId="0" fontId="28" fillId="4" borderId="57" xfId="12" applyFont="1" applyFill="1" applyBorder="1" applyAlignment="1">
      <alignment horizontal="center" vertical="center" wrapText="1"/>
    </xf>
    <xf numFmtId="0" fontId="28" fillId="4" borderId="0" xfId="12" applyFont="1" applyFill="1" applyAlignment="1">
      <alignment horizontal="center" vertical="center" wrapText="1"/>
    </xf>
    <xf numFmtId="0" fontId="28" fillId="4" borderId="64" xfId="12" applyFont="1" applyFill="1" applyBorder="1" applyAlignment="1">
      <alignment horizontal="center" vertical="center" wrapText="1"/>
    </xf>
    <xf numFmtId="0" fontId="28" fillId="4" borderId="40" xfId="12" applyFont="1" applyFill="1" applyBorder="1" applyAlignment="1">
      <alignment horizontal="center" vertical="center" wrapText="1"/>
    </xf>
    <xf numFmtId="0" fontId="28" fillId="4" borderId="37" xfId="12" applyFont="1" applyFill="1" applyBorder="1" applyAlignment="1">
      <alignment horizontal="center" vertical="center" wrapText="1"/>
    </xf>
    <xf numFmtId="0" fontId="28" fillId="4" borderId="57" xfId="18" applyFont="1" applyFill="1" applyBorder="1" applyAlignment="1">
      <alignment horizontal="left" vertical="center" shrinkToFit="1"/>
    </xf>
    <xf numFmtId="0" fontId="28" fillId="4" borderId="0" xfId="18" applyFont="1" applyFill="1" applyAlignment="1">
      <alignment horizontal="left" vertical="center" shrinkToFit="1"/>
    </xf>
    <xf numFmtId="0" fontId="28" fillId="4" borderId="64" xfId="18" applyFont="1" applyFill="1" applyBorder="1" applyAlignment="1">
      <alignment horizontal="left" vertical="center" shrinkToFit="1"/>
    </xf>
    <xf numFmtId="0" fontId="28" fillId="4" borderId="9" xfId="12" applyFont="1" applyFill="1" applyBorder="1" applyAlignment="1">
      <alignment horizontal="center" vertical="center" wrapText="1"/>
    </xf>
    <xf numFmtId="0" fontId="28" fillId="4" borderId="7" xfId="12" applyFont="1" applyFill="1" applyBorder="1" applyAlignment="1">
      <alignment horizontal="center" vertical="center" wrapText="1"/>
    </xf>
    <xf numFmtId="0" fontId="28" fillId="4" borderId="53" xfId="12" applyFont="1" applyFill="1" applyBorder="1" applyAlignment="1">
      <alignment horizontal="center" vertical="center" wrapText="1"/>
    </xf>
    <xf numFmtId="0" fontId="28" fillId="4" borderId="55" xfId="12" applyFont="1" applyFill="1" applyBorder="1" applyAlignment="1">
      <alignment horizontal="center" vertical="center" wrapText="1"/>
    </xf>
    <xf numFmtId="0" fontId="28" fillId="4" borderId="72" xfId="12" applyFont="1" applyFill="1" applyBorder="1" applyAlignment="1">
      <alignment horizontal="center" vertical="center" wrapText="1"/>
    </xf>
    <xf numFmtId="187" fontId="28" fillId="4" borderId="120" xfId="18" applyNumberFormat="1" applyFont="1" applyFill="1" applyBorder="1" applyAlignment="1">
      <alignment horizontal="right" vertical="center" shrinkToFit="1"/>
    </xf>
    <xf numFmtId="187" fontId="28" fillId="4" borderId="113" xfId="18" applyNumberFormat="1" applyFont="1" applyFill="1" applyBorder="1" applyAlignment="1">
      <alignment horizontal="right" vertical="center" shrinkToFit="1"/>
    </xf>
    <xf numFmtId="187" fontId="28" fillId="4" borderId="114" xfId="18" applyNumberFormat="1" applyFont="1" applyFill="1" applyBorder="1" applyAlignment="1">
      <alignment horizontal="right" vertical="center" shrinkToFit="1"/>
    </xf>
    <xf numFmtId="187" fontId="28" fillId="4" borderId="134" xfId="18" applyNumberFormat="1" applyFont="1" applyFill="1" applyBorder="1" applyAlignment="1">
      <alignment horizontal="right" vertical="center" shrinkToFit="1"/>
    </xf>
    <xf numFmtId="0" fontId="28" fillId="4" borderId="75" xfId="12" applyFont="1" applyFill="1" applyBorder="1" applyAlignment="1">
      <alignment horizontal="center" vertical="center"/>
    </xf>
    <xf numFmtId="0" fontId="28" fillId="4" borderId="76" xfId="12" applyFont="1" applyFill="1" applyBorder="1" applyAlignment="1">
      <alignment horizontal="center" vertical="center"/>
    </xf>
    <xf numFmtId="0" fontId="28" fillId="4" borderId="83" xfId="12" applyFont="1" applyFill="1" applyBorder="1" applyAlignment="1">
      <alignment horizontal="center" vertical="center"/>
    </xf>
    <xf numFmtId="0" fontId="28" fillId="4" borderId="84" xfId="12" applyFont="1" applyFill="1" applyBorder="1" applyAlignment="1">
      <alignment horizontal="center" vertical="center"/>
    </xf>
    <xf numFmtId="176" fontId="28" fillId="4" borderId="28" xfId="18" applyNumberFormat="1" applyFont="1" applyFill="1" applyBorder="1" applyAlignment="1">
      <alignment horizontal="right" vertical="center" shrinkToFit="1"/>
    </xf>
    <xf numFmtId="176" fontId="28" fillId="4" borderId="48" xfId="18" applyNumberFormat="1" applyFont="1" applyFill="1" applyBorder="1" applyAlignment="1">
      <alignment horizontal="right" vertical="center" shrinkToFit="1"/>
    </xf>
    <xf numFmtId="176" fontId="28" fillId="4" borderId="34" xfId="18" applyNumberFormat="1" applyFont="1" applyFill="1" applyBorder="1" applyAlignment="1">
      <alignment horizontal="right" vertical="center" shrinkToFit="1"/>
    </xf>
    <xf numFmtId="0" fontId="28" fillId="4" borderId="77" xfId="12" applyFont="1" applyFill="1" applyBorder="1" applyAlignment="1">
      <alignment horizontal="center" vertical="center"/>
    </xf>
    <xf numFmtId="0" fontId="28" fillId="4" borderId="71" xfId="12" applyFont="1" applyFill="1" applyBorder="1">
      <alignment vertical="center"/>
    </xf>
    <xf numFmtId="0" fontId="28" fillId="4" borderId="72" xfId="12" applyFont="1" applyFill="1" applyBorder="1">
      <alignment vertical="center"/>
    </xf>
    <xf numFmtId="0" fontId="28" fillId="4" borderId="9" xfId="12" applyFont="1" applyFill="1" applyBorder="1" applyAlignment="1">
      <alignment horizontal="left" vertical="center"/>
    </xf>
    <xf numFmtId="0" fontId="28" fillId="4" borderId="48" xfId="12" applyFont="1" applyFill="1" applyBorder="1" applyAlignment="1">
      <alignment horizontal="left" vertical="center"/>
    </xf>
    <xf numFmtId="0" fontId="28" fillId="4" borderId="48" xfId="12" applyFont="1" applyFill="1" applyBorder="1" applyAlignment="1">
      <alignment horizontal="right" vertical="center"/>
    </xf>
    <xf numFmtId="0" fontId="28" fillId="4" borderId="34" xfId="12" applyFont="1" applyFill="1" applyBorder="1" applyAlignment="1">
      <alignment horizontal="right" vertical="center"/>
    </xf>
    <xf numFmtId="177" fontId="28" fillId="4" borderId="28" xfId="17" applyNumberFormat="1" applyFont="1" applyFill="1" applyBorder="1" applyAlignment="1">
      <alignment horizontal="right" vertical="center" shrinkToFit="1"/>
    </xf>
    <xf numFmtId="177" fontId="28" fillId="4" borderId="48" xfId="17" applyNumberFormat="1" applyFont="1" applyFill="1" applyBorder="1" applyAlignment="1">
      <alignment horizontal="right" vertical="center" shrinkToFit="1"/>
    </xf>
    <xf numFmtId="177" fontId="28" fillId="4" borderId="94" xfId="17" applyNumberFormat="1" applyFont="1" applyFill="1" applyBorder="1" applyAlignment="1">
      <alignment horizontal="right" vertical="center" shrinkToFit="1"/>
    </xf>
    <xf numFmtId="177" fontId="28" fillId="4" borderId="96" xfId="17" applyNumberFormat="1" applyFont="1" applyFill="1" applyBorder="1" applyAlignment="1">
      <alignment horizontal="right" vertical="center" shrinkToFit="1"/>
    </xf>
    <xf numFmtId="187" fontId="28" fillId="4" borderId="123" xfId="18" applyNumberFormat="1" applyFont="1" applyFill="1" applyBorder="1" applyAlignment="1">
      <alignment horizontal="right" vertical="center" shrinkToFit="1"/>
    </xf>
    <xf numFmtId="187" fontId="28" fillId="4" borderId="124" xfId="18" applyNumberFormat="1" applyFont="1" applyFill="1" applyBorder="1" applyAlignment="1">
      <alignment horizontal="right" vertical="center" shrinkToFit="1"/>
    </xf>
    <xf numFmtId="187" fontId="28" fillId="4" borderId="125" xfId="18" applyNumberFormat="1" applyFont="1" applyFill="1" applyBorder="1" applyAlignment="1">
      <alignment horizontal="right" vertical="center" shrinkToFit="1"/>
    </xf>
    <xf numFmtId="177" fontId="28" fillId="4" borderId="126" xfId="18" applyNumberFormat="1" applyFont="1" applyFill="1" applyBorder="1" applyAlignment="1">
      <alignment horizontal="right" vertical="center" shrinkToFit="1"/>
    </xf>
    <xf numFmtId="177" fontId="28" fillId="4" borderId="127" xfId="18" applyNumberFormat="1" applyFont="1" applyFill="1" applyBorder="1" applyAlignment="1">
      <alignment horizontal="right" vertical="center" shrinkToFit="1"/>
    </xf>
    <xf numFmtId="187" fontId="28" fillId="4" borderId="127" xfId="18" applyNumberFormat="1" applyFont="1" applyFill="1" applyBorder="1" applyAlignment="1">
      <alignment horizontal="right" vertical="center" shrinkToFit="1"/>
    </xf>
    <xf numFmtId="187" fontId="28" fillId="4" borderId="128" xfId="18" applyNumberFormat="1" applyFont="1" applyFill="1" applyBorder="1" applyAlignment="1">
      <alignment horizontal="right" vertical="center" shrinkToFit="1"/>
    </xf>
    <xf numFmtId="0" fontId="28" fillId="4" borderId="0" xfId="12" applyFont="1" applyFill="1" applyAlignment="1">
      <alignment horizontal="right" vertical="center" wrapText="1"/>
    </xf>
    <xf numFmtId="0" fontId="28" fillId="4" borderId="0" xfId="12" applyFont="1" applyFill="1" applyAlignment="1">
      <alignment horizontal="right" vertical="center"/>
    </xf>
    <xf numFmtId="0" fontId="28" fillId="4" borderId="64" xfId="12" applyFont="1" applyFill="1" applyBorder="1" applyAlignment="1">
      <alignment horizontal="right" vertical="center"/>
    </xf>
    <xf numFmtId="187" fontId="28" fillId="4" borderId="116" xfId="18" applyNumberFormat="1" applyFont="1" applyFill="1" applyBorder="1" applyAlignment="1">
      <alignment horizontal="right" vertical="center" shrinkToFit="1"/>
    </xf>
    <xf numFmtId="187" fontId="28" fillId="4" borderId="117" xfId="18" applyNumberFormat="1" applyFont="1" applyFill="1" applyBorder="1" applyAlignment="1">
      <alignment horizontal="right" vertical="center" shrinkToFit="1"/>
    </xf>
    <xf numFmtId="187" fontId="28" fillId="4" borderId="118" xfId="18" applyNumberFormat="1" applyFont="1" applyFill="1" applyBorder="1" applyAlignment="1">
      <alignment horizontal="right" vertical="center" shrinkToFit="1"/>
    </xf>
    <xf numFmtId="0" fontId="28" fillId="4" borderId="13" xfId="12" applyFont="1" applyFill="1" applyBorder="1" applyAlignment="1">
      <alignment horizontal="left" vertical="center" wrapText="1"/>
    </xf>
    <xf numFmtId="0" fontId="28" fillId="4" borderId="69" xfId="12" applyFont="1" applyFill="1" applyBorder="1" applyAlignment="1">
      <alignment horizontal="left" vertical="center"/>
    </xf>
    <xf numFmtId="0" fontId="28" fillId="4" borderId="70" xfId="12" applyFont="1" applyFill="1" applyBorder="1" applyAlignment="1">
      <alignment horizontal="left" vertical="center"/>
    </xf>
    <xf numFmtId="187" fontId="28" fillId="4" borderId="119" xfId="18" applyNumberFormat="1" applyFont="1" applyFill="1" applyBorder="1" applyAlignment="1">
      <alignment horizontal="right" vertical="center" shrinkToFit="1"/>
    </xf>
    <xf numFmtId="177" fontId="28" fillId="4" borderId="121" xfId="18" applyNumberFormat="1" applyFont="1" applyFill="1" applyBorder="1" applyAlignment="1">
      <alignment horizontal="right" vertical="center" shrinkToFit="1"/>
    </xf>
    <xf numFmtId="177" fontId="28" fillId="4" borderId="122" xfId="18" applyNumberFormat="1" applyFont="1" applyFill="1" applyBorder="1" applyAlignment="1">
      <alignment horizontal="right" vertical="center" shrinkToFit="1"/>
    </xf>
    <xf numFmtId="0" fontId="28" fillId="4" borderId="7" xfId="12" applyFont="1" applyFill="1" applyBorder="1">
      <alignment vertical="center"/>
    </xf>
    <xf numFmtId="176" fontId="28" fillId="4" borderId="57" xfId="18" applyNumberFormat="1" applyFont="1" applyFill="1" applyBorder="1" applyAlignment="1">
      <alignment horizontal="right" vertical="center" shrinkToFit="1"/>
    </xf>
    <xf numFmtId="176" fontId="28" fillId="4" borderId="0" xfId="18" applyNumberFormat="1" applyFont="1" applyFill="1" applyAlignment="1">
      <alignment horizontal="right" vertical="center" shrinkToFit="1"/>
    </xf>
    <xf numFmtId="176" fontId="28" fillId="4" borderId="64" xfId="18" applyNumberFormat="1" applyFont="1" applyFill="1" applyBorder="1" applyAlignment="1">
      <alignment horizontal="right" vertical="center" shrinkToFit="1"/>
    </xf>
    <xf numFmtId="176" fontId="28" fillId="4" borderId="49" xfId="18" applyNumberFormat="1" applyFont="1" applyFill="1" applyBorder="1" applyAlignment="1">
      <alignment horizontal="right" vertical="center" shrinkToFit="1"/>
    </xf>
    <xf numFmtId="176" fontId="28" fillId="4" borderId="67" xfId="18" applyNumberFormat="1" applyFont="1" applyFill="1" applyBorder="1" applyAlignment="1">
      <alignment horizontal="right" vertical="center" shrinkToFit="1"/>
    </xf>
    <xf numFmtId="0" fontId="28" fillId="4" borderId="9" xfId="12" applyFont="1" applyFill="1" applyBorder="1" applyAlignment="1">
      <alignment horizontal="center" vertical="center" textRotation="255" wrapText="1"/>
    </xf>
    <xf numFmtId="0" fontId="28" fillId="4" borderId="7" xfId="12" applyFont="1" applyFill="1" applyBorder="1" applyAlignment="1">
      <alignment horizontal="center" vertical="center" textRotation="255" wrapText="1"/>
    </xf>
    <xf numFmtId="0" fontId="28" fillId="4" borderId="18" xfId="12" applyFont="1" applyFill="1" applyBorder="1" applyAlignment="1">
      <alignment horizontal="center" vertical="center" textRotation="255" wrapText="1"/>
    </xf>
    <xf numFmtId="188" fontId="28" fillId="4" borderId="57" xfId="18" applyNumberFormat="1" applyFont="1" applyFill="1" applyBorder="1" applyAlignment="1">
      <alignment horizontal="right" vertical="center" shrinkToFit="1"/>
    </xf>
    <xf numFmtId="188" fontId="28" fillId="4" borderId="0" xfId="18" applyNumberFormat="1" applyFont="1" applyFill="1" applyAlignment="1">
      <alignment horizontal="right" vertical="center" shrinkToFit="1"/>
    </xf>
    <xf numFmtId="188" fontId="28" fillId="4" borderId="64" xfId="18" applyNumberFormat="1" applyFont="1" applyFill="1" applyBorder="1" applyAlignment="1">
      <alignment horizontal="right" vertical="center" shrinkToFit="1"/>
    </xf>
    <xf numFmtId="188" fontId="28" fillId="4" borderId="49" xfId="18" applyNumberFormat="1" applyFont="1" applyFill="1" applyBorder="1" applyAlignment="1">
      <alignment horizontal="right" vertical="center" shrinkToFit="1"/>
    </xf>
    <xf numFmtId="0" fontId="30" fillId="4" borderId="18" xfId="12" applyFont="1" applyFill="1" applyBorder="1" applyAlignment="1">
      <alignment horizontal="left" vertical="center"/>
    </xf>
    <xf numFmtId="0" fontId="28" fillId="4" borderId="40" xfId="12" applyFont="1" applyFill="1" applyBorder="1" applyAlignment="1">
      <alignment horizontal="left" vertical="center"/>
    </xf>
    <xf numFmtId="0" fontId="28" fillId="4" borderId="40" xfId="12" applyFont="1" applyFill="1" applyBorder="1" applyAlignment="1">
      <alignment horizontal="right" vertical="center" wrapText="1"/>
    </xf>
    <xf numFmtId="0" fontId="28" fillId="4" borderId="40" xfId="12" applyFont="1" applyFill="1" applyBorder="1" applyAlignment="1">
      <alignment horizontal="right" vertical="center"/>
    </xf>
    <xf numFmtId="0" fontId="28" fillId="4" borderId="37" xfId="12" applyFont="1" applyFill="1" applyBorder="1" applyAlignment="1">
      <alignment horizontal="right" vertical="center"/>
    </xf>
    <xf numFmtId="187" fontId="28" fillId="4" borderId="100" xfId="18" applyNumberFormat="1" applyFont="1" applyFill="1" applyBorder="1" applyAlignment="1">
      <alignment horizontal="right" vertical="center" shrinkToFit="1"/>
    </xf>
    <xf numFmtId="187" fontId="28" fillId="4" borderId="101" xfId="18" applyNumberFormat="1" applyFont="1" applyFill="1" applyBorder="1" applyAlignment="1">
      <alignment horizontal="right" vertical="center" shrinkToFit="1"/>
    </xf>
    <xf numFmtId="187" fontId="28" fillId="4" borderId="102" xfId="18" applyNumberFormat="1" applyFont="1" applyFill="1" applyBorder="1" applyAlignment="1">
      <alignment horizontal="right" vertical="center" shrinkToFit="1"/>
    </xf>
    <xf numFmtId="188" fontId="28" fillId="4" borderId="71" xfId="18" applyNumberFormat="1" applyFont="1" applyFill="1" applyBorder="1" applyAlignment="1">
      <alignment horizontal="right" vertical="center" shrinkToFit="1"/>
    </xf>
    <xf numFmtId="188" fontId="28" fillId="4" borderId="55" xfId="18" applyNumberFormat="1" applyFont="1" applyFill="1" applyBorder="1" applyAlignment="1">
      <alignment horizontal="right" vertical="center" shrinkToFit="1"/>
    </xf>
    <xf numFmtId="188" fontId="28" fillId="4" borderId="72" xfId="18" applyNumberFormat="1" applyFont="1" applyFill="1" applyBorder="1" applyAlignment="1">
      <alignment horizontal="right" vertical="center" shrinkToFit="1"/>
    </xf>
    <xf numFmtId="188" fontId="28" fillId="4" borderId="103" xfId="18" applyNumberFormat="1" applyFont="1" applyFill="1" applyBorder="1" applyAlignment="1">
      <alignment horizontal="right" vertical="center" shrinkToFit="1"/>
    </xf>
    <xf numFmtId="188" fontId="28" fillId="4" borderId="104" xfId="18" applyNumberFormat="1" applyFont="1" applyFill="1" applyBorder="1" applyAlignment="1">
      <alignment horizontal="right" vertical="center" shrinkToFit="1"/>
    </xf>
    <xf numFmtId="188" fontId="28" fillId="4" borderId="105" xfId="18" applyNumberFormat="1" applyFont="1" applyFill="1" applyBorder="1" applyAlignment="1">
      <alignment horizontal="right" vertical="center" shrinkToFit="1"/>
    </xf>
    <xf numFmtId="0" fontId="28" fillId="4" borderId="9" xfId="12" applyFont="1" applyFill="1" applyBorder="1" applyAlignment="1">
      <alignment horizontal="left" vertical="center" wrapText="1"/>
    </xf>
    <xf numFmtId="0" fontId="28" fillId="4" borderId="48" xfId="12" applyFont="1" applyFill="1" applyBorder="1" applyAlignment="1">
      <alignment horizontal="left" vertical="center" wrapText="1"/>
    </xf>
    <xf numFmtId="0" fontId="28" fillId="4" borderId="53" xfId="12" applyFont="1" applyFill="1" applyBorder="1" applyAlignment="1">
      <alignment horizontal="left" vertical="center" wrapText="1"/>
    </xf>
    <xf numFmtId="0" fontId="28" fillId="4" borderId="55" xfId="12" applyFont="1" applyFill="1" applyBorder="1" applyAlignment="1">
      <alignment horizontal="left" vertical="center" wrapText="1"/>
    </xf>
    <xf numFmtId="0" fontId="28" fillId="4" borderId="48" xfId="12" applyFont="1" applyFill="1" applyBorder="1" applyAlignment="1">
      <alignment horizontal="center" vertical="center"/>
    </xf>
    <xf numFmtId="0" fontId="28" fillId="4" borderId="34" xfId="12" applyFont="1" applyFill="1" applyBorder="1" applyAlignment="1">
      <alignment horizontal="center" vertical="center"/>
    </xf>
    <xf numFmtId="187" fontId="28" fillId="4" borderId="27" xfId="18" applyNumberFormat="1" applyFont="1" applyFill="1" applyBorder="1" applyAlignment="1">
      <alignment horizontal="right" vertical="center" shrinkToFit="1"/>
    </xf>
    <xf numFmtId="187" fontId="28" fillId="4" borderId="35" xfId="18" applyNumberFormat="1" applyFont="1" applyFill="1" applyBorder="1" applyAlignment="1">
      <alignment horizontal="right" vertical="center" shrinkToFit="1"/>
    </xf>
    <xf numFmtId="187" fontId="28" fillId="4" borderId="106" xfId="18" applyNumberFormat="1" applyFont="1" applyFill="1" applyBorder="1" applyAlignment="1">
      <alignment horizontal="right" vertical="center" shrinkToFit="1"/>
    </xf>
    <xf numFmtId="187" fontId="28" fillId="4" borderId="107" xfId="18" applyNumberFormat="1" applyFont="1" applyFill="1" applyBorder="1" applyAlignment="1">
      <alignment horizontal="right" vertical="center" shrinkToFit="1"/>
    </xf>
    <xf numFmtId="187" fontId="28" fillId="4" borderId="110" xfId="18" applyNumberFormat="1" applyFont="1" applyFill="1" applyBorder="1" applyAlignment="1">
      <alignment horizontal="right" vertical="center" shrinkToFit="1"/>
    </xf>
    <xf numFmtId="0" fontId="28" fillId="4" borderId="55" xfId="12" applyFont="1" applyFill="1" applyBorder="1" applyAlignment="1">
      <alignment horizontal="center" vertical="center"/>
    </xf>
    <xf numFmtId="0" fontId="28" fillId="4" borderId="72" xfId="12" applyFont="1" applyFill="1" applyBorder="1" applyAlignment="1">
      <alignment horizontal="center" vertical="center"/>
    </xf>
    <xf numFmtId="187" fontId="28" fillId="4" borderId="111" xfId="18" applyNumberFormat="1" applyFont="1" applyFill="1" applyBorder="1" applyAlignment="1">
      <alignment horizontal="right" vertical="center" shrinkToFit="1"/>
    </xf>
    <xf numFmtId="187" fontId="28" fillId="4" borderId="69" xfId="18" applyNumberFormat="1" applyFont="1" applyFill="1" applyBorder="1" applyAlignment="1">
      <alignment horizontal="right" vertical="center" shrinkToFit="1"/>
    </xf>
    <xf numFmtId="187" fontId="28" fillId="4" borderId="112" xfId="18" applyNumberFormat="1" applyFont="1" applyFill="1" applyBorder="1" applyAlignment="1">
      <alignment horizontal="right" vertical="center" shrinkToFit="1"/>
    </xf>
    <xf numFmtId="187" fontId="28" fillId="4" borderId="115" xfId="18" applyNumberFormat="1" applyFont="1" applyFill="1" applyBorder="1" applyAlignment="1">
      <alignment horizontal="right" vertical="center" shrinkToFit="1"/>
    </xf>
    <xf numFmtId="0" fontId="28" fillId="4" borderId="53" xfId="12" applyFont="1" applyFill="1" applyBorder="1">
      <alignment vertical="center"/>
    </xf>
    <xf numFmtId="179" fontId="3" fillId="4" borderId="27" xfId="14" applyNumberFormat="1" applyFont="1" applyFill="1" applyBorder="1" applyAlignment="1">
      <alignment horizontal="left" vertical="center" wrapText="1"/>
    </xf>
    <xf numFmtId="179" fontId="3" fillId="4" borderId="35" xfId="14" applyNumberFormat="1" applyFont="1" applyFill="1" applyBorder="1" applyAlignment="1">
      <alignment horizontal="left" vertical="center" wrapText="1"/>
    </xf>
    <xf numFmtId="179" fontId="3" fillId="4" borderId="36" xfId="14" applyNumberFormat="1" applyFont="1" applyFill="1" applyBorder="1" applyAlignment="1">
      <alignment horizontal="left" vertical="center" wrapText="1"/>
    </xf>
    <xf numFmtId="0" fontId="3" fillId="4" borderId="27" xfId="14" applyFont="1" applyFill="1" applyBorder="1" applyAlignment="1">
      <alignment horizontal="left" vertical="center"/>
    </xf>
    <xf numFmtId="0" fontId="3" fillId="4" borderId="35" xfId="14" applyFont="1" applyFill="1" applyBorder="1" applyAlignment="1">
      <alignment horizontal="left" vertical="center"/>
    </xf>
    <xf numFmtId="0" fontId="3" fillId="4" borderId="36" xfId="14" applyFont="1" applyFill="1" applyBorder="1" applyAlignment="1">
      <alignment horizontal="left" vertical="center"/>
    </xf>
    <xf numFmtId="0" fontId="1" fillId="4" borderId="24" xfId="13" applyFont="1" applyFill="1" applyBorder="1" applyAlignment="1">
      <alignment horizontal="center" vertical="center" wrapText="1"/>
    </xf>
    <xf numFmtId="0" fontId="1" fillId="4" borderId="24" xfId="13" applyFont="1" applyFill="1" applyBorder="1" applyAlignment="1">
      <alignment horizontal="center" vertical="center"/>
    </xf>
    <xf numFmtId="178" fontId="11" fillId="0" borderId="27" xfId="13" applyNumberFormat="1" applyFont="1" applyBorder="1">
      <alignment vertical="center"/>
    </xf>
    <xf numFmtId="178" fontId="11" fillId="0" borderId="35" xfId="13" applyNumberFormat="1" applyFont="1" applyBorder="1">
      <alignment vertical="center"/>
    </xf>
    <xf numFmtId="178" fontId="11" fillId="0" borderId="36" xfId="13" applyNumberFormat="1" applyFont="1" applyBorder="1">
      <alignment vertical="center"/>
    </xf>
    <xf numFmtId="178" fontId="3" fillId="0" borderId="48" xfId="13" applyNumberFormat="1" applyFont="1" applyBorder="1">
      <alignment vertical="center"/>
    </xf>
    <xf numFmtId="178" fontId="11" fillId="0" borderId="11" xfId="15" applyNumberFormat="1" applyFont="1" applyBorder="1" applyAlignment="1">
      <alignment horizontal="center" vertical="center" wrapText="1"/>
    </xf>
    <xf numFmtId="178" fontId="11" fillId="0" borderId="30" xfId="15" applyNumberFormat="1" applyFont="1" applyBorder="1" applyAlignment="1">
      <alignment horizontal="center" vertical="center" wrapText="1"/>
    </xf>
    <xf numFmtId="178" fontId="11" fillId="0" borderId="27" xfId="15" applyNumberFormat="1" applyFont="1" applyBorder="1" applyAlignment="1">
      <alignment horizontal="center" vertical="center"/>
    </xf>
    <xf numFmtId="178" fontId="11" fillId="0" borderId="35" xfId="15" applyNumberFormat="1" applyFont="1" applyBorder="1" applyAlignment="1">
      <alignment horizontal="center" vertical="center"/>
    </xf>
    <xf numFmtId="178" fontId="11" fillId="0" borderId="36" xfId="15" applyNumberFormat="1" applyFont="1" applyBorder="1" applyAlignment="1">
      <alignment horizontal="center" vertical="center"/>
    </xf>
    <xf numFmtId="178" fontId="3" fillId="4" borderId="27" xfId="13" applyNumberFormat="1" applyFont="1" applyFill="1" applyBorder="1" applyAlignment="1">
      <alignment vertical="center" wrapText="1"/>
    </xf>
    <xf numFmtId="178" fontId="3" fillId="4" borderId="35" xfId="13" applyNumberFormat="1" applyFont="1" applyFill="1" applyBorder="1" applyAlignment="1">
      <alignment vertical="center" wrapText="1"/>
    </xf>
    <xf numFmtId="178" fontId="3" fillId="4" borderId="36" xfId="13" applyNumberFormat="1" applyFont="1" applyFill="1" applyBorder="1" applyAlignment="1">
      <alignment vertical="center" wrapText="1"/>
    </xf>
    <xf numFmtId="178" fontId="3" fillId="0" borderId="27" xfId="13" applyNumberFormat="1" applyFont="1" applyBorder="1" applyAlignment="1">
      <alignment vertical="center" wrapText="1"/>
    </xf>
    <xf numFmtId="178" fontId="3" fillId="0" borderId="35" xfId="13" applyNumberFormat="1" applyFont="1" applyBorder="1" applyAlignment="1">
      <alignment vertical="center" wrapText="1"/>
    </xf>
    <xf numFmtId="178" fontId="3" fillId="0" borderId="36" xfId="13" applyNumberFormat="1" applyFont="1" applyBorder="1" applyAlignment="1">
      <alignment vertical="center" wrapText="1"/>
    </xf>
    <xf numFmtId="0" fontId="3" fillId="4" borderId="27" xfId="13" applyFont="1" applyFill="1" applyBorder="1">
      <alignment vertical="center"/>
    </xf>
    <xf numFmtId="0" fontId="3" fillId="4" borderId="35" xfId="13" applyFont="1" applyFill="1" applyBorder="1">
      <alignment vertical="center"/>
    </xf>
    <xf numFmtId="0" fontId="3" fillId="4" borderId="36" xfId="13" applyFont="1" applyFill="1" applyBorder="1">
      <alignment vertical="center"/>
    </xf>
    <xf numFmtId="0" fontId="6" fillId="0" borderId="51" xfId="6" applyFont="1" applyBorder="1" applyAlignment="1">
      <alignment horizontal="left" vertical="center" wrapText="1"/>
    </xf>
    <xf numFmtId="0" fontId="6" fillId="0" borderId="52" xfId="6" applyFont="1" applyBorder="1" applyAlignment="1">
      <alignment horizontal="left" vertical="center" wrapText="1"/>
    </xf>
    <xf numFmtId="0" fontId="6" fillId="0" borderId="48" xfId="6" applyFont="1" applyBorder="1" applyAlignment="1">
      <alignment horizontal="left" vertical="center"/>
    </xf>
    <xf numFmtId="0" fontId="6" fillId="0" borderId="67" xfId="6" applyFont="1" applyBorder="1" applyAlignment="1">
      <alignment horizontal="left" vertical="center"/>
    </xf>
    <xf numFmtId="0" fontId="6" fillId="0" borderId="69" xfId="6" applyFont="1" applyBorder="1" applyAlignment="1">
      <alignment horizontal="left" vertical="center"/>
    </xf>
    <xf numFmtId="0" fontId="6" fillId="0" borderId="73" xfId="6" applyFont="1" applyBorder="1" applyAlignment="1">
      <alignment horizontal="left" vertical="center"/>
    </xf>
    <xf numFmtId="0" fontId="7" fillId="0" borderId="35" xfId="19" applyFont="1" applyBorder="1" applyAlignment="1">
      <alignment horizontal="left" vertical="center" wrapText="1"/>
    </xf>
    <xf numFmtId="0" fontId="7" fillId="0" borderId="74" xfId="19" applyFont="1" applyBorder="1" applyAlignment="1">
      <alignment horizontal="left" vertical="center" wrapText="1"/>
    </xf>
    <xf numFmtId="0" fontId="7" fillId="0" borderId="69" xfId="19" applyFont="1" applyBorder="1" applyAlignment="1">
      <alignment horizontal="left" vertical="center" wrapText="1"/>
    </xf>
    <xf numFmtId="0" fontId="7" fillId="0" borderId="73" xfId="19" applyFont="1" applyBorder="1" applyAlignment="1">
      <alignment horizontal="left" vertical="center" wrapText="1"/>
    </xf>
    <xf numFmtId="0" fontId="7" fillId="0" borderId="76" xfId="19" applyFont="1" applyBorder="1" applyAlignment="1">
      <alignment horizontal="left" vertical="center" wrapText="1"/>
    </xf>
    <xf numFmtId="0" fontId="7" fillId="0" borderId="77" xfId="19" applyFont="1" applyBorder="1" applyAlignment="1">
      <alignment horizontal="left" vertical="center" wrapText="1"/>
    </xf>
    <xf numFmtId="0" fontId="7" fillId="0" borderId="50" xfId="8" applyFont="1" applyBorder="1" applyAlignment="1">
      <alignment vertical="center" wrapText="1"/>
    </xf>
    <xf numFmtId="0" fontId="7" fillId="0" borderId="17" xfId="8" applyFont="1" applyBorder="1" applyAlignment="1">
      <alignment vertical="center" wrapText="1"/>
    </xf>
    <xf numFmtId="0" fontId="7" fillId="0" borderId="7" xfId="8" applyFont="1" applyBorder="1" applyAlignment="1">
      <alignment vertical="center" wrapText="1"/>
    </xf>
    <xf numFmtId="0" fontId="7" fillId="0" borderId="64" xfId="8" applyFont="1" applyBorder="1" applyAlignment="1">
      <alignment vertical="center" wrapText="1"/>
    </xf>
    <xf numFmtId="0" fontId="7" fillId="0" borderId="18" xfId="8" applyFont="1" applyBorder="1" applyAlignment="1">
      <alignment vertical="center" wrapText="1"/>
    </xf>
    <xf numFmtId="0" fontId="7" fillId="0" borderId="37" xfId="8" applyFont="1" applyBorder="1" applyAlignment="1">
      <alignment vertical="center" wrapText="1"/>
    </xf>
    <xf numFmtId="0" fontId="7" fillId="0" borderId="76" xfId="8" applyFont="1" applyBorder="1">
      <alignment vertical="center"/>
    </xf>
    <xf numFmtId="0" fontId="7" fillId="0" borderId="77" xfId="8" applyFont="1" applyBorder="1">
      <alignment vertical="center"/>
    </xf>
    <xf numFmtId="0" fontId="7" fillId="0" borderId="35" xfId="8" applyFont="1" applyBorder="1">
      <alignment vertical="center"/>
    </xf>
    <xf numFmtId="0" fontId="7" fillId="0" borderId="74" xfId="8" applyFont="1" applyBorder="1">
      <alignment vertical="center"/>
    </xf>
    <xf numFmtId="0" fontId="7" fillId="0" borderId="22" xfId="8" applyFont="1" applyBorder="1" applyAlignment="1">
      <alignment vertical="center" wrapText="1"/>
    </xf>
    <xf numFmtId="0" fontId="7" fillId="0" borderId="36" xfId="8" applyFont="1" applyBorder="1" applyAlignment="1">
      <alignment vertical="center" wrapText="1"/>
    </xf>
    <xf numFmtId="0" fontId="7" fillId="0" borderId="13" xfId="8" applyFont="1" applyBorder="1">
      <alignment vertical="center"/>
    </xf>
    <xf numFmtId="0" fontId="7" fillId="0" borderId="70" xfId="8" applyFont="1" applyBorder="1">
      <alignment vertical="center"/>
    </xf>
    <xf numFmtId="0" fontId="7" fillId="0" borderId="69" xfId="8" applyFont="1" applyBorder="1">
      <alignment vertical="center"/>
    </xf>
    <xf numFmtId="0" fontId="7" fillId="0" borderId="73" xfId="8" applyFont="1" applyBorder="1">
      <alignment vertical="center"/>
    </xf>
    <xf numFmtId="0" fontId="33" fillId="0" borderId="19" xfId="8" applyFont="1" applyBorder="1" applyAlignment="1">
      <alignment horizontal="center" vertical="center" wrapText="1"/>
    </xf>
    <xf numFmtId="0" fontId="33" fillId="0" borderId="20" xfId="8" applyFont="1" applyBorder="1" applyAlignment="1">
      <alignment horizontal="center" vertical="center" wrapText="1"/>
    </xf>
    <xf numFmtId="0" fontId="33" fillId="0" borderId="14" xfId="8" applyFont="1" applyBorder="1" applyAlignment="1">
      <alignment horizontal="center" vertical="center" wrapText="1"/>
    </xf>
    <xf numFmtId="0" fontId="33" fillId="0" borderId="15" xfId="8" applyFont="1" applyBorder="1" applyAlignment="1">
      <alignment horizontal="center" vertical="center" wrapText="1"/>
    </xf>
    <xf numFmtId="0" fontId="33" fillId="0" borderId="84" xfId="8" applyFont="1" applyBorder="1">
      <alignment vertical="center"/>
    </xf>
    <xf numFmtId="0" fontId="33" fillId="0" borderId="76" xfId="8" applyFont="1" applyBorder="1">
      <alignment vertical="center"/>
    </xf>
    <xf numFmtId="0" fontId="33" fillId="0" borderId="83" xfId="8" applyFont="1" applyBorder="1">
      <alignment vertical="center"/>
    </xf>
    <xf numFmtId="0" fontId="33" fillId="0" borderId="29" xfId="8" applyFont="1" applyBorder="1">
      <alignment vertical="center"/>
    </xf>
    <xf numFmtId="0" fontId="33" fillId="0" borderId="69" xfId="8" applyFont="1" applyBorder="1">
      <alignment vertical="center"/>
    </xf>
    <xf numFmtId="0" fontId="33" fillId="0" borderId="70" xfId="8" applyFont="1" applyBorder="1">
      <alignment vertical="center"/>
    </xf>
    <xf numFmtId="0" fontId="7" fillId="0" borderId="50" xfId="7" applyFont="1" applyBorder="1" applyAlignment="1">
      <alignment vertical="center" wrapText="1"/>
    </xf>
    <xf numFmtId="0" fontId="7" fillId="0" borderId="17" xfId="7" applyFont="1" applyBorder="1" applyAlignment="1">
      <alignment vertical="center" wrapText="1"/>
    </xf>
    <xf numFmtId="0" fontId="7" fillId="0" borderId="7" xfId="7" applyFont="1" applyBorder="1" applyAlignment="1">
      <alignment vertical="center" wrapText="1"/>
    </xf>
    <xf numFmtId="0" fontId="7" fillId="0" borderId="64" xfId="7" applyFont="1" applyBorder="1" applyAlignment="1">
      <alignment vertical="center" wrapText="1"/>
    </xf>
    <xf numFmtId="0" fontId="7" fillId="0" borderId="18" xfId="7" applyFont="1" applyBorder="1" applyAlignment="1">
      <alignment vertical="center" wrapText="1"/>
    </xf>
    <xf numFmtId="0" fontId="7" fillId="0" borderId="37" xfId="7" applyFont="1" applyBorder="1" applyAlignment="1">
      <alignment vertical="center" wrapText="1"/>
    </xf>
    <xf numFmtId="0" fontId="7" fillId="0" borderId="76" xfId="7" applyFont="1" applyBorder="1" applyAlignment="1">
      <alignment horizontal="left" vertical="center"/>
    </xf>
    <xf numFmtId="0" fontId="7" fillId="0" borderId="77" xfId="7" applyFont="1" applyBorder="1" applyAlignment="1">
      <alignment horizontal="left" vertical="center"/>
    </xf>
    <xf numFmtId="0" fontId="7" fillId="0" borderId="35" xfId="7" applyFont="1" applyBorder="1" applyAlignment="1">
      <alignment horizontal="left" vertical="center"/>
    </xf>
    <xf numFmtId="0" fontId="7" fillId="0" borderId="74" xfId="7" applyFont="1" applyBorder="1" applyAlignment="1">
      <alignment horizontal="left" vertical="center"/>
    </xf>
    <xf numFmtId="0" fontId="7" fillId="0" borderId="27" xfId="7" applyFont="1" applyBorder="1" applyAlignment="1">
      <alignment horizontal="center" vertical="center" shrinkToFit="1"/>
    </xf>
    <xf numFmtId="0" fontId="7" fillId="0" borderId="35" xfId="7" applyFont="1" applyBorder="1" applyAlignment="1">
      <alignment horizontal="center" vertical="center" shrinkToFit="1"/>
    </xf>
    <xf numFmtId="0" fontId="7" fillId="0" borderId="74" xfId="7" applyFont="1" applyBorder="1" applyAlignment="1">
      <alignment horizontal="center" vertical="center" shrinkToFit="1"/>
    </xf>
    <xf numFmtId="0" fontId="7" fillId="0" borderId="9" xfId="7" applyFont="1" applyBorder="1" applyAlignment="1">
      <alignment vertical="center" wrapText="1"/>
    </xf>
    <xf numFmtId="0" fontId="7" fillId="0" borderId="34" xfId="7" applyFont="1" applyBorder="1" applyAlignment="1">
      <alignment vertical="center" wrapText="1"/>
    </xf>
    <xf numFmtId="0" fontId="7" fillId="0" borderId="13" xfId="7" applyFont="1" applyBorder="1">
      <alignment vertical="center"/>
    </xf>
    <xf numFmtId="0" fontId="7" fillId="0" borderId="70" xfId="7" applyFont="1" applyBorder="1">
      <alignment vertical="center"/>
    </xf>
    <xf numFmtId="0" fontId="7" fillId="0" borderId="69" xfId="7" applyFont="1" applyBorder="1" applyAlignment="1">
      <alignment horizontal="left" vertical="center"/>
    </xf>
    <xf numFmtId="0" fontId="7" fillId="0" borderId="73" xfId="7" applyFont="1" applyBorder="1" applyAlignment="1">
      <alignment horizontal="left" vertical="center"/>
    </xf>
    <xf numFmtId="0" fontId="8" fillId="0" borderId="27" xfId="6" applyFont="1" applyBorder="1" applyAlignment="1" applyProtection="1">
      <alignment horizontal="left" vertical="center" wrapText="1"/>
      <protection locked="0"/>
    </xf>
    <xf numFmtId="0" fontId="8" fillId="0" borderId="35" xfId="6" applyFont="1" applyBorder="1" applyAlignment="1" applyProtection="1">
      <alignment horizontal="left" vertical="center" wrapText="1"/>
      <protection locked="0"/>
    </xf>
    <xf numFmtId="0" fontId="8" fillId="0" borderId="74" xfId="6" applyFont="1" applyBorder="1" applyAlignment="1" applyProtection="1">
      <alignment horizontal="left" vertical="center" wrapText="1"/>
      <protection locked="0"/>
    </xf>
    <xf numFmtId="0" fontId="8" fillId="0" borderId="29" xfId="6" applyFont="1" applyBorder="1" applyAlignment="1" applyProtection="1">
      <alignment horizontal="left" vertical="center" wrapText="1"/>
      <protection locked="0"/>
    </xf>
    <xf numFmtId="0" fontId="8" fillId="0" borderId="69" xfId="6" applyFont="1" applyBorder="1" applyAlignment="1" applyProtection="1">
      <alignment horizontal="left" vertical="center" wrapText="1"/>
      <protection locked="0"/>
    </xf>
    <xf numFmtId="0" fontId="8" fillId="0" borderId="73" xfId="6" applyFont="1" applyBorder="1" applyAlignment="1" applyProtection="1">
      <alignment horizontal="left" vertical="center" wrapText="1"/>
      <protection locked="0"/>
    </xf>
    <xf numFmtId="0" fontId="8" fillId="0" borderId="2" xfId="6" applyFont="1" applyBorder="1" applyAlignment="1">
      <alignment horizontal="left" vertical="center"/>
    </xf>
    <xf numFmtId="0" fontId="8" fillId="0" borderId="3" xfId="6" applyFont="1" applyBorder="1" applyAlignment="1">
      <alignment horizontal="left" vertical="center"/>
    </xf>
    <xf numFmtId="0" fontId="8" fillId="0" borderId="51" xfId="6" applyFont="1" applyBorder="1" applyAlignment="1">
      <alignment horizontal="left" vertical="center" wrapText="1"/>
    </xf>
    <xf numFmtId="0" fontId="8" fillId="0" borderId="52" xfId="6" applyFont="1" applyBorder="1" applyAlignment="1">
      <alignment horizontal="left" vertical="center" wrapText="1"/>
    </xf>
    <xf numFmtId="0" fontId="8" fillId="0" borderId="48" xfId="6" applyFont="1" applyBorder="1" applyAlignment="1">
      <alignment horizontal="left" vertical="center"/>
    </xf>
    <xf numFmtId="0" fontId="8" fillId="0" borderId="67" xfId="6" applyFont="1" applyBorder="1" applyAlignment="1">
      <alignment horizontal="left" vertical="center"/>
    </xf>
    <xf numFmtId="0" fontId="8" fillId="0" borderId="35" xfId="6" applyFont="1" applyBorder="1" applyAlignment="1">
      <alignment horizontal="left" vertical="center"/>
    </xf>
    <xf numFmtId="0" fontId="8" fillId="0" borderId="74" xfId="6" applyFont="1" applyBorder="1" applyAlignment="1">
      <alignment horizontal="left" vertical="center"/>
    </xf>
    <xf numFmtId="187" fontId="1" fillId="4" borderId="24" xfId="14" applyNumberFormat="1" applyFont="1" applyFill="1" applyBorder="1" applyAlignment="1">
      <alignment horizontal="center" vertical="center"/>
    </xf>
    <xf numFmtId="187" fontId="1" fillId="0" borderId="0" xfId="13" applyNumberFormat="1" applyFont="1" applyAlignment="1">
      <alignment horizontal="center" vertical="center"/>
    </xf>
    <xf numFmtId="179" fontId="1" fillId="4" borderId="24" xfId="14" applyNumberFormat="1" applyFont="1" applyFill="1" applyBorder="1" applyAlignment="1">
      <alignment horizontal="center" vertical="center" wrapText="1"/>
    </xf>
    <xf numFmtId="187" fontId="1" fillId="4" borderId="0" xfId="14" applyNumberFormat="1" applyFont="1" applyFill="1" applyAlignment="1">
      <alignment horizontal="center" vertical="center" wrapText="1"/>
    </xf>
    <xf numFmtId="0" fontId="1" fillId="0" borderId="24" xfId="13" applyFont="1" applyBorder="1" applyAlignment="1">
      <alignment horizontal="center" vertical="center"/>
    </xf>
    <xf numFmtId="0" fontId="1" fillId="0" borderId="0" xfId="13" applyFont="1" applyAlignment="1">
      <alignment horizontal="center" vertical="center"/>
    </xf>
    <xf numFmtId="187" fontId="1" fillId="4" borderId="0" xfId="14" applyNumberFormat="1" applyFont="1" applyFill="1" applyAlignment="1">
      <alignment horizontal="center" vertical="center"/>
    </xf>
    <xf numFmtId="178" fontId="10" fillId="0" borderId="0" xfId="13" applyNumberFormat="1" applyAlignment="1">
      <alignment horizontal="center" vertical="center"/>
    </xf>
    <xf numFmtId="0" fontId="1" fillId="0" borderId="27" xfId="13" applyFont="1" applyBorder="1" applyAlignment="1">
      <alignment horizontal="center" vertical="center"/>
    </xf>
    <xf numFmtId="0" fontId="1" fillId="0" borderId="35" xfId="13" applyFont="1" applyBorder="1" applyAlignment="1">
      <alignment horizontal="center" vertical="center"/>
    </xf>
    <xf numFmtId="0" fontId="1" fillId="0" borderId="36" xfId="13" applyFont="1" applyBorder="1" applyAlignment="1">
      <alignment horizontal="center" vertical="center"/>
    </xf>
    <xf numFmtId="179" fontId="1" fillId="4" borderId="0" xfId="14" applyNumberFormat="1" applyFont="1" applyFill="1" applyAlignment="1">
      <alignment horizontal="center" vertical="center" wrapText="1"/>
    </xf>
    <xf numFmtId="0" fontId="1" fillId="0" borderId="28" xfId="13" applyFont="1" applyBorder="1" applyAlignment="1" applyProtection="1">
      <alignment horizontal="left" vertical="top" wrapText="1"/>
      <protection locked="0"/>
    </xf>
    <xf numFmtId="0" fontId="1" fillId="0" borderId="48" xfId="13" applyFont="1" applyBorder="1" applyAlignment="1" applyProtection="1">
      <alignment horizontal="left" vertical="top" wrapText="1"/>
      <protection locked="0"/>
    </xf>
    <xf numFmtId="0" fontId="1" fillId="0" borderId="34" xfId="13" applyFont="1" applyBorder="1" applyAlignment="1" applyProtection="1">
      <alignment horizontal="left" vertical="top" wrapText="1"/>
      <protection locked="0"/>
    </xf>
    <xf numFmtId="0" fontId="1" fillId="0" borderId="57" xfId="13" applyFont="1" applyBorder="1" applyAlignment="1" applyProtection="1">
      <alignment horizontal="left" vertical="top" wrapText="1"/>
      <protection locked="0"/>
    </xf>
    <xf numFmtId="0" fontId="1" fillId="0" borderId="0" xfId="13" applyFont="1" applyAlignment="1" applyProtection="1">
      <alignment horizontal="left" vertical="top" wrapText="1"/>
      <protection locked="0"/>
    </xf>
    <xf numFmtId="0" fontId="1" fillId="0" borderId="64" xfId="13" applyFont="1" applyBorder="1" applyAlignment="1" applyProtection="1">
      <alignment horizontal="left" vertical="top" wrapText="1"/>
      <protection locked="0"/>
    </xf>
    <xf numFmtId="0" fontId="1" fillId="0" borderId="26" xfId="13" applyFont="1" applyBorder="1" applyAlignment="1" applyProtection="1">
      <alignment horizontal="left" vertical="top" wrapText="1"/>
      <protection locked="0"/>
    </xf>
    <xf numFmtId="0" fontId="1" fillId="0" borderId="40" xfId="13" applyFont="1" applyBorder="1" applyAlignment="1" applyProtection="1">
      <alignment horizontal="left" vertical="top" wrapText="1"/>
      <protection locked="0"/>
    </xf>
    <xf numFmtId="0" fontId="1" fillId="0" borderId="37" xfId="13" applyFont="1" applyBorder="1" applyAlignment="1" applyProtection="1">
      <alignment horizontal="left" vertical="top" wrapText="1"/>
      <protection locked="0"/>
    </xf>
    <xf numFmtId="179" fontId="1" fillId="0" borderId="0" xfId="14" applyNumberFormat="1" applyFont="1" applyAlignment="1">
      <alignment horizontal="center" vertical="center" wrapText="1"/>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3" xr:uid="{00000000-0005-0000-0000-00000E000000}"/>
    <cellStyle name="標準_【レイアウト】（市）資料３（Ｐ２）　歳出比較分析表" xfId="14" xr:uid="{00000000-0005-0000-0000-00000F000000}"/>
    <cellStyle name="標準_APAHO251300" xfId="15" xr:uid="{00000000-0005-0000-0000-000010000000}"/>
    <cellStyle name="標準_APAHO252300" xfId="16" xr:uid="{00000000-0005-0000-0000-000011000000}"/>
    <cellStyle name="標準_Book1" xfId="17" xr:uid="{00000000-0005-0000-0000-000012000000}"/>
    <cellStyle name="標準_O-JJ0722-001-3_決算状況カード(各会計・関係団体)_O-JJ1016-001-3_財政状況資料集(決算状況カード(各会計・関係団体))(Rev2)2" xfId="18" xr:uid="{00000000-0005-0000-0000-000013000000}"/>
    <cellStyle name="標準_O-JJ0722-001-8_連結実質赤字比率に係る赤字・黒字の構成分析" xfId="19"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138402</c:v>
                </c:pt>
              </c:numCache>
            </c:numRef>
          </c:val>
          <c:smooth val="0"/>
          <c:extLst>
            <c:ext xmlns:c16="http://schemas.microsoft.com/office/drawing/2014/chart" uri="{C3380CC4-5D6E-409C-BE32-E72D297353CC}">
              <c16:uniqueId val="{00000000-2062-463E-9003-865695DE536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118313</c:v>
                </c:pt>
                <c:pt idx="1">
                  <c:v>203389</c:v>
                </c:pt>
                <c:pt idx="2">
                  <c:v>83153</c:v>
                </c:pt>
                <c:pt idx="3">
                  <c:v>76282</c:v>
                </c:pt>
                <c:pt idx="4">
                  <c:v>178205</c:v>
                </c:pt>
              </c:numCache>
            </c:numRef>
          </c:val>
          <c:smooth val="0"/>
          <c:extLst>
            <c:ext xmlns:c16="http://schemas.microsoft.com/office/drawing/2014/chart" uri="{C3380CC4-5D6E-409C-BE32-E72D297353CC}">
              <c16:uniqueId val="{00000001-2062-463E-9003-865695DE5367}"/>
            </c:ext>
          </c:extLst>
        </c:ser>
        <c:dLbls>
          <c:showLegendKey val="0"/>
          <c:showVal val="0"/>
          <c:showCatName val="0"/>
          <c:showSerName val="0"/>
          <c:showPercent val="0"/>
          <c:showBubbleSize val="0"/>
        </c:dLbls>
        <c:marker val="1"/>
        <c:smooth val="0"/>
        <c:axId val="548046864"/>
        <c:axId val="1"/>
      </c:lineChart>
      <c:catAx>
        <c:axId val="548046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04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15.7</c:v>
                </c:pt>
                <c:pt idx="1">
                  <c:v>14.57</c:v>
                </c:pt>
                <c:pt idx="2">
                  <c:v>14.61</c:v>
                </c:pt>
                <c:pt idx="3">
                  <c:v>14.34</c:v>
                </c:pt>
                <c:pt idx="4">
                  <c:v>13.39</c:v>
                </c:pt>
              </c:numCache>
            </c:numRef>
          </c:val>
          <c:extLst>
            <c:ext xmlns:c16="http://schemas.microsoft.com/office/drawing/2014/chart" uri="{C3380CC4-5D6E-409C-BE32-E72D297353CC}">
              <c16:uniqueId val="{00000000-8870-4FE0-AE04-4DB0AD05DB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97.63</c:v>
                </c:pt>
                <c:pt idx="1">
                  <c:v>97.04</c:v>
                </c:pt>
                <c:pt idx="2">
                  <c:v>98.3</c:v>
                </c:pt>
                <c:pt idx="3">
                  <c:v>93.31</c:v>
                </c:pt>
                <c:pt idx="4">
                  <c:v>86.23</c:v>
                </c:pt>
              </c:numCache>
            </c:numRef>
          </c:val>
          <c:extLst>
            <c:ext xmlns:c16="http://schemas.microsoft.com/office/drawing/2014/chart" uri="{C3380CC4-5D6E-409C-BE32-E72D297353CC}">
              <c16:uniqueId val="{00000001-8870-4FE0-AE04-4DB0AD05DB38}"/>
            </c:ext>
          </c:extLst>
        </c:ser>
        <c:dLbls>
          <c:showLegendKey val="0"/>
          <c:showVal val="0"/>
          <c:showCatName val="0"/>
          <c:showSerName val="0"/>
          <c:showPercent val="0"/>
          <c:showBubbleSize val="0"/>
        </c:dLbls>
        <c:gapWidth val="250"/>
        <c:overlap val="100"/>
        <c:axId val="548060968"/>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23.14</c:v>
                </c:pt>
                <c:pt idx="1">
                  <c:v>-0.68</c:v>
                </c:pt>
                <c:pt idx="2">
                  <c:v>0.19</c:v>
                </c:pt>
                <c:pt idx="3">
                  <c:v>0.77</c:v>
                </c:pt>
                <c:pt idx="4">
                  <c:v>24.38</c:v>
                </c:pt>
              </c:numCache>
            </c:numRef>
          </c:val>
          <c:smooth val="0"/>
          <c:extLst>
            <c:ext xmlns:c16="http://schemas.microsoft.com/office/drawing/2014/chart" uri="{C3380CC4-5D6E-409C-BE32-E72D297353CC}">
              <c16:uniqueId val="{00000002-8870-4FE0-AE04-4DB0AD05DB38}"/>
            </c:ext>
          </c:extLst>
        </c:ser>
        <c:dLbls>
          <c:showLegendKey val="0"/>
          <c:showVal val="0"/>
          <c:showCatName val="0"/>
          <c:showSerName val="0"/>
          <c:showPercent val="0"/>
          <c:showBubbleSize val="0"/>
        </c:dLbls>
        <c:marker val="1"/>
        <c:smooth val="0"/>
        <c:axId val="548060968"/>
        <c:axId val="1"/>
      </c:lineChart>
      <c:catAx>
        <c:axId val="548060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060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43-4526-8AAE-BAFADD45A8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43-4526-8AAE-BAFADD45A8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43-4526-8AAE-BAFADD45A843}"/>
            </c:ext>
          </c:extLst>
        </c:ser>
        <c:ser>
          <c:idx val="3"/>
          <c:order val="3"/>
          <c:tx>
            <c:strRef>
              <c:f>データシート!$A$30</c:f>
              <c:strCache>
                <c:ptCount val="1"/>
                <c:pt idx="0">
                  <c:v>井手町後期高齢者医療特別会計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0.15</c:v>
                </c:pt>
                <c:pt idx="4">
                  <c:v>#N/A</c:v>
                </c:pt>
                <c:pt idx="5">
                  <c:v>0.1</c:v>
                </c:pt>
                <c:pt idx="6">
                  <c:v>#N/A</c:v>
                </c:pt>
                <c:pt idx="7">
                  <c:v>0.11</c:v>
                </c:pt>
                <c:pt idx="8">
                  <c:v>#N/A</c:v>
                </c:pt>
                <c:pt idx="9">
                  <c:v>0.11</c:v>
                </c:pt>
              </c:numCache>
            </c:numRef>
          </c:val>
          <c:extLst>
            <c:ext xmlns:c16="http://schemas.microsoft.com/office/drawing/2014/chart" uri="{C3380CC4-5D6E-409C-BE32-E72D297353CC}">
              <c16:uniqueId val="{00000003-9C43-4526-8AAE-BAFADD45A843}"/>
            </c:ext>
          </c:extLst>
        </c:ser>
        <c:ser>
          <c:idx val="4"/>
          <c:order val="4"/>
          <c:tx>
            <c:strRef>
              <c:f>データシート!$A$31</c:f>
              <c:strCache>
                <c:ptCount val="1"/>
                <c:pt idx="0">
                  <c:v>井手町多賀地区簡易水道事業特別会計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0.16</c:v>
                </c:pt>
                <c:pt idx="2">
                  <c:v>#N/A</c:v>
                </c:pt>
                <c:pt idx="3">
                  <c:v>0.21</c:v>
                </c:pt>
                <c:pt idx="4">
                  <c:v>#N/A</c:v>
                </c:pt>
                <c:pt idx="5">
                  <c:v>0.14000000000000001</c:v>
                </c:pt>
                <c:pt idx="6">
                  <c:v>#N/A</c:v>
                </c:pt>
                <c:pt idx="7">
                  <c:v>0.3</c:v>
                </c:pt>
                <c:pt idx="8">
                  <c:v>#N/A</c:v>
                </c:pt>
                <c:pt idx="9">
                  <c:v>0.12</c:v>
                </c:pt>
              </c:numCache>
            </c:numRef>
          </c:val>
          <c:extLst>
            <c:ext xmlns:c16="http://schemas.microsoft.com/office/drawing/2014/chart" uri="{C3380CC4-5D6E-409C-BE32-E72D297353CC}">
              <c16:uniqueId val="{00000004-9C43-4526-8AAE-BAFADD45A843}"/>
            </c:ext>
          </c:extLst>
        </c:ser>
        <c:ser>
          <c:idx val="5"/>
          <c:order val="5"/>
          <c:tx>
            <c:strRef>
              <c:f>データシート!$A$32</c:f>
              <c:strCache>
                <c:ptCount val="1"/>
                <c:pt idx="0">
                  <c:v>井手町公共下水道事業特別会計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0.65</c:v>
                </c:pt>
                <c:pt idx="2">
                  <c:v>#N/A</c:v>
                </c:pt>
                <c:pt idx="3">
                  <c:v>0.59</c:v>
                </c:pt>
                <c:pt idx="4">
                  <c:v>#N/A</c:v>
                </c:pt>
                <c:pt idx="5">
                  <c:v>0.62</c:v>
                </c:pt>
                <c:pt idx="6">
                  <c:v>#N/A</c:v>
                </c:pt>
                <c:pt idx="7">
                  <c:v>0.47</c:v>
                </c:pt>
                <c:pt idx="8">
                  <c:v>#N/A</c:v>
                </c:pt>
                <c:pt idx="9">
                  <c:v>0.48</c:v>
                </c:pt>
              </c:numCache>
            </c:numRef>
          </c:val>
          <c:extLst>
            <c:ext xmlns:c16="http://schemas.microsoft.com/office/drawing/2014/chart" uri="{C3380CC4-5D6E-409C-BE32-E72D297353CC}">
              <c16:uniqueId val="{00000005-9C43-4526-8AAE-BAFADD45A843}"/>
            </c:ext>
          </c:extLst>
        </c:ser>
        <c:ser>
          <c:idx val="6"/>
          <c:order val="6"/>
          <c:tx>
            <c:strRef>
              <c:f>データシート!$A$33</c:f>
              <c:strCache>
                <c:ptCount val="1"/>
                <c:pt idx="0">
                  <c:v>井手町国民健康保険特別会計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0.06</c:v>
                </c:pt>
                <c:pt idx="2">
                  <c:v>#N/A</c:v>
                </c:pt>
                <c:pt idx="3">
                  <c:v>0.23</c:v>
                </c:pt>
                <c:pt idx="4">
                  <c:v>#N/A</c:v>
                </c:pt>
                <c:pt idx="5">
                  <c:v>0.1</c:v>
                </c:pt>
                <c:pt idx="6">
                  <c:v>#N/A</c:v>
                </c:pt>
                <c:pt idx="7">
                  <c:v>1.45</c:v>
                </c:pt>
                <c:pt idx="8">
                  <c:v>#N/A</c:v>
                </c:pt>
                <c:pt idx="9">
                  <c:v>1.58</c:v>
                </c:pt>
              </c:numCache>
            </c:numRef>
          </c:val>
          <c:extLst>
            <c:ext xmlns:c16="http://schemas.microsoft.com/office/drawing/2014/chart" uri="{C3380CC4-5D6E-409C-BE32-E72D297353CC}">
              <c16:uniqueId val="{00000006-9C43-4526-8AAE-BAFADD45A843}"/>
            </c:ext>
          </c:extLst>
        </c:ser>
        <c:ser>
          <c:idx val="7"/>
          <c:order val="7"/>
          <c:tx>
            <c:strRef>
              <c:f>データシート!$A$34</c:f>
              <c:strCache>
                <c:ptCount val="1"/>
                <c:pt idx="0">
                  <c:v>井手町介護保険特別会計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1.82</c:v>
                </c:pt>
                <c:pt idx="2">
                  <c:v>#N/A</c:v>
                </c:pt>
                <c:pt idx="3">
                  <c:v>2.0299999999999998</c:v>
                </c:pt>
                <c:pt idx="4">
                  <c:v>#N/A</c:v>
                </c:pt>
                <c:pt idx="5">
                  <c:v>2.36</c:v>
                </c:pt>
                <c:pt idx="6">
                  <c:v>#N/A</c:v>
                </c:pt>
                <c:pt idx="7">
                  <c:v>2.31</c:v>
                </c:pt>
                <c:pt idx="8">
                  <c:v>#N/A</c:v>
                </c:pt>
                <c:pt idx="9">
                  <c:v>2.39</c:v>
                </c:pt>
              </c:numCache>
            </c:numRef>
          </c:val>
          <c:extLst>
            <c:ext xmlns:c16="http://schemas.microsoft.com/office/drawing/2014/chart" uri="{C3380CC4-5D6E-409C-BE32-E72D297353CC}">
              <c16:uniqueId val="{00000007-9C43-4526-8AAE-BAFADD45A843}"/>
            </c:ext>
          </c:extLst>
        </c:ser>
        <c:ser>
          <c:idx val="8"/>
          <c:order val="8"/>
          <c:tx>
            <c:strRef>
              <c:f>データシート!$A$35</c:f>
              <c:strCache>
                <c:ptCount val="1"/>
                <c:pt idx="0">
                  <c:v>井手町水道事業特別会計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8.42</c:v>
                </c:pt>
                <c:pt idx="2">
                  <c:v>#N/A</c:v>
                </c:pt>
                <c:pt idx="3">
                  <c:v>9.0299999999999994</c:v>
                </c:pt>
                <c:pt idx="4">
                  <c:v>#N/A</c:v>
                </c:pt>
                <c:pt idx="5">
                  <c:v>10.119999999999999</c:v>
                </c:pt>
                <c:pt idx="6">
                  <c:v>#N/A</c:v>
                </c:pt>
                <c:pt idx="7">
                  <c:v>10.74</c:v>
                </c:pt>
                <c:pt idx="8">
                  <c:v>#N/A</c:v>
                </c:pt>
                <c:pt idx="9">
                  <c:v>11.36</c:v>
                </c:pt>
              </c:numCache>
            </c:numRef>
          </c:val>
          <c:extLst>
            <c:ext xmlns:c16="http://schemas.microsoft.com/office/drawing/2014/chart" uri="{C3380CC4-5D6E-409C-BE32-E72D297353CC}">
              <c16:uniqueId val="{00000008-9C43-4526-8AAE-BAFADD45A84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15.69</c:v>
                </c:pt>
                <c:pt idx="2">
                  <c:v>#N/A</c:v>
                </c:pt>
                <c:pt idx="3">
                  <c:v>14.57</c:v>
                </c:pt>
                <c:pt idx="4">
                  <c:v>#N/A</c:v>
                </c:pt>
                <c:pt idx="5">
                  <c:v>14.61</c:v>
                </c:pt>
                <c:pt idx="6">
                  <c:v>#N/A</c:v>
                </c:pt>
                <c:pt idx="7">
                  <c:v>14.33</c:v>
                </c:pt>
                <c:pt idx="8">
                  <c:v>#N/A</c:v>
                </c:pt>
                <c:pt idx="9">
                  <c:v>13.39</c:v>
                </c:pt>
              </c:numCache>
            </c:numRef>
          </c:val>
          <c:extLst>
            <c:ext xmlns:c16="http://schemas.microsoft.com/office/drawing/2014/chart" uri="{C3380CC4-5D6E-409C-BE32-E72D297353CC}">
              <c16:uniqueId val="{00000009-9C43-4526-8AAE-BAFADD45A843}"/>
            </c:ext>
          </c:extLst>
        </c:ser>
        <c:dLbls>
          <c:showLegendKey val="0"/>
          <c:showVal val="0"/>
          <c:showCatName val="0"/>
          <c:showSerName val="0"/>
          <c:showPercent val="0"/>
          <c:showBubbleSize val="0"/>
        </c:dLbls>
        <c:gapWidth val="150"/>
        <c:overlap val="100"/>
        <c:axId val="548066216"/>
        <c:axId val="1"/>
      </c:barChart>
      <c:catAx>
        <c:axId val="548066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066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419</c:v>
                </c:pt>
                <c:pt idx="5">
                  <c:v>415</c:v>
                </c:pt>
                <c:pt idx="8">
                  <c:v>404</c:v>
                </c:pt>
                <c:pt idx="11">
                  <c:v>410</c:v>
                </c:pt>
                <c:pt idx="14">
                  <c:v>402</c:v>
                </c:pt>
              </c:numCache>
            </c:numRef>
          </c:val>
          <c:extLst>
            <c:ext xmlns:c16="http://schemas.microsoft.com/office/drawing/2014/chart" uri="{C3380CC4-5D6E-409C-BE32-E72D297353CC}">
              <c16:uniqueId val="{00000000-6BBE-4954-B1EA-570F3E4A75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BE-4954-B1EA-570F3E4A75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BBE-4954-B1EA-570F3E4A75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c:v>
                </c:pt>
                <c:pt idx="3">
                  <c:v>14</c:v>
                </c:pt>
                <c:pt idx="6">
                  <c:v>13</c:v>
                </c:pt>
                <c:pt idx="9">
                  <c:v>19</c:v>
                </c:pt>
                <c:pt idx="12">
                  <c:v>16</c:v>
                </c:pt>
              </c:numCache>
            </c:numRef>
          </c:val>
          <c:extLst>
            <c:ext xmlns:c16="http://schemas.microsoft.com/office/drawing/2014/chart" uri="{C3380CC4-5D6E-409C-BE32-E72D297353CC}">
              <c16:uniqueId val="{00000003-6BBE-4954-B1EA-570F3E4A75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163</c:v>
                </c:pt>
                <c:pt idx="3">
                  <c:v>159</c:v>
                </c:pt>
                <c:pt idx="6">
                  <c:v>154</c:v>
                </c:pt>
                <c:pt idx="9">
                  <c:v>141</c:v>
                </c:pt>
                <c:pt idx="12">
                  <c:v>137</c:v>
                </c:pt>
              </c:numCache>
            </c:numRef>
          </c:val>
          <c:extLst>
            <c:ext xmlns:c16="http://schemas.microsoft.com/office/drawing/2014/chart" uri="{C3380CC4-5D6E-409C-BE32-E72D297353CC}">
              <c16:uniqueId val="{00000004-6BBE-4954-B1EA-570F3E4A75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BE-4954-B1EA-570F3E4A75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BE-4954-B1EA-570F3E4A75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268</c:v>
                </c:pt>
                <c:pt idx="3">
                  <c:v>224</c:v>
                </c:pt>
                <c:pt idx="6">
                  <c:v>222</c:v>
                </c:pt>
                <c:pt idx="9">
                  <c:v>213</c:v>
                </c:pt>
                <c:pt idx="12">
                  <c:v>246</c:v>
                </c:pt>
              </c:numCache>
            </c:numRef>
          </c:val>
          <c:extLst>
            <c:ext xmlns:c16="http://schemas.microsoft.com/office/drawing/2014/chart" uri="{C3380CC4-5D6E-409C-BE32-E72D297353CC}">
              <c16:uniqueId val="{00000007-6BBE-4954-B1EA-570F3E4A754E}"/>
            </c:ext>
          </c:extLst>
        </c:ser>
        <c:dLbls>
          <c:showLegendKey val="0"/>
          <c:showVal val="0"/>
          <c:showCatName val="0"/>
          <c:showSerName val="0"/>
          <c:showPercent val="0"/>
          <c:showBubbleSize val="0"/>
        </c:dLbls>
        <c:gapWidth val="100"/>
        <c:overlap val="100"/>
        <c:axId val="548057688"/>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c:v>
                </c:pt>
                <c:pt idx="2">
                  <c:v>#N/A</c:v>
                </c:pt>
                <c:pt idx="3">
                  <c:v>#N/A</c:v>
                </c:pt>
                <c:pt idx="4">
                  <c:v>-18</c:v>
                </c:pt>
                <c:pt idx="5">
                  <c:v>#N/A</c:v>
                </c:pt>
                <c:pt idx="6">
                  <c:v>#N/A</c:v>
                </c:pt>
                <c:pt idx="7">
                  <c:v>-15</c:v>
                </c:pt>
                <c:pt idx="8">
                  <c:v>#N/A</c:v>
                </c:pt>
                <c:pt idx="9">
                  <c:v>#N/A</c:v>
                </c:pt>
                <c:pt idx="10">
                  <c:v>-37</c:v>
                </c:pt>
                <c:pt idx="11">
                  <c:v>#N/A</c:v>
                </c:pt>
                <c:pt idx="12">
                  <c:v>#N/A</c:v>
                </c:pt>
                <c:pt idx="13">
                  <c:v>-3</c:v>
                </c:pt>
                <c:pt idx="14">
                  <c:v>#N/A</c:v>
                </c:pt>
              </c:numCache>
            </c:numRef>
          </c:val>
          <c:smooth val="0"/>
          <c:extLst>
            <c:ext xmlns:c16="http://schemas.microsoft.com/office/drawing/2014/chart" uri="{C3380CC4-5D6E-409C-BE32-E72D297353CC}">
              <c16:uniqueId val="{00000008-6BBE-4954-B1EA-570F3E4A754E}"/>
            </c:ext>
          </c:extLst>
        </c:ser>
        <c:dLbls>
          <c:showLegendKey val="0"/>
          <c:showVal val="0"/>
          <c:showCatName val="0"/>
          <c:showSerName val="0"/>
          <c:showPercent val="0"/>
          <c:showBubbleSize val="0"/>
        </c:dLbls>
        <c:marker val="1"/>
        <c:smooth val="0"/>
        <c:axId val="548057688"/>
        <c:axId val="1"/>
      </c:lineChart>
      <c:catAx>
        <c:axId val="548057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057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3764</c:v>
                </c:pt>
                <c:pt idx="5">
                  <c:v>3736</c:v>
                </c:pt>
                <c:pt idx="8">
                  <c:v>3744</c:v>
                </c:pt>
                <c:pt idx="11">
                  <c:v>3669</c:v>
                </c:pt>
                <c:pt idx="14">
                  <c:v>3707</c:v>
                </c:pt>
              </c:numCache>
            </c:numRef>
          </c:val>
          <c:extLst>
            <c:ext xmlns:c16="http://schemas.microsoft.com/office/drawing/2014/chart" uri="{C3380CC4-5D6E-409C-BE32-E72D297353CC}">
              <c16:uniqueId val="{00000000-67C3-4AB5-80D1-FE56F8C9B85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554</c:v>
                </c:pt>
                <c:pt idx="5">
                  <c:v>528</c:v>
                </c:pt>
                <c:pt idx="8">
                  <c:v>490</c:v>
                </c:pt>
                <c:pt idx="11">
                  <c:v>474</c:v>
                </c:pt>
                <c:pt idx="14">
                  <c:v>461</c:v>
                </c:pt>
              </c:numCache>
            </c:numRef>
          </c:val>
          <c:extLst>
            <c:ext xmlns:c16="http://schemas.microsoft.com/office/drawing/2014/chart" uri="{C3380CC4-5D6E-409C-BE32-E72D297353CC}">
              <c16:uniqueId val="{00000001-67C3-4AB5-80D1-FE56F8C9B85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6754</c:v>
                </c:pt>
                <c:pt idx="5">
                  <c:v>6871</c:v>
                </c:pt>
                <c:pt idx="8">
                  <c:v>7172</c:v>
                </c:pt>
                <c:pt idx="11">
                  <c:v>7525</c:v>
                </c:pt>
                <c:pt idx="14">
                  <c:v>7298</c:v>
                </c:pt>
              </c:numCache>
            </c:numRef>
          </c:val>
          <c:extLst>
            <c:ext xmlns:c16="http://schemas.microsoft.com/office/drawing/2014/chart" uri="{C3380CC4-5D6E-409C-BE32-E72D297353CC}">
              <c16:uniqueId val="{00000002-67C3-4AB5-80D1-FE56F8C9B85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7C3-4AB5-80D1-FE56F8C9B85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7C3-4AB5-80D1-FE56F8C9B85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66</c:v>
                </c:pt>
                <c:pt idx="3">
                  <c:v>0</c:v>
                </c:pt>
                <c:pt idx="6">
                  <c:v>0</c:v>
                </c:pt>
                <c:pt idx="9">
                  <c:v>0</c:v>
                </c:pt>
                <c:pt idx="12">
                  <c:v>0</c:v>
                </c:pt>
              </c:numCache>
            </c:numRef>
          </c:val>
          <c:extLst>
            <c:ext xmlns:c16="http://schemas.microsoft.com/office/drawing/2014/chart" uri="{C3380CC4-5D6E-409C-BE32-E72D297353CC}">
              <c16:uniqueId val="{00000005-67C3-4AB5-80D1-FE56F8C9B85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726</c:v>
                </c:pt>
                <c:pt idx="3">
                  <c:v>656</c:v>
                </c:pt>
                <c:pt idx="6">
                  <c:v>597</c:v>
                </c:pt>
                <c:pt idx="9">
                  <c:v>562</c:v>
                </c:pt>
                <c:pt idx="12">
                  <c:v>519</c:v>
                </c:pt>
              </c:numCache>
            </c:numRef>
          </c:val>
          <c:extLst>
            <c:ext xmlns:c16="http://schemas.microsoft.com/office/drawing/2014/chart" uri="{C3380CC4-5D6E-409C-BE32-E72D297353CC}">
              <c16:uniqueId val="{00000006-67C3-4AB5-80D1-FE56F8C9B85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215</c:v>
                </c:pt>
                <c:pt idx="3">
                  <c:v>203</c:v>
                </c:pt>
                <c:pt idx="6">
                  <c:v>197</c:v>
                </c:pt>
                <c:pt idx="9">
                  <c:v>174</c:v>
                </c:pt>
                <c:pt idx="12">
                  <c:v>162</c:v>
                </c:pt>
              </c:numCache>
            </c:numRef>
          </c:val>
          <c:extLst>
            <c:ext xmlns:c16="http://schemas.microsoft.com/office/drawing/2014/chart" uri="{C3380CC4-5D6E-409C-BE32-E72D297353CC}">
              <c16:uniqueId val="{00000007-67C3-4AB5-80D1-FE56F8C9B85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1693</c:v>
                </c:pt>
                <c:pt idx="3">
                  <c:v>1574</c:v>
                </c:pt>
                <c:pt idx="6">
                  <c:v>1469</c:v>
                </c:pt>
                <c:pt idx="9">
                  <c:v>1323</c:v>
                </c:pt>
                <c:pt idx="12">
                  <c:v>1215</c:v>
                </c:pt>
              </c:numCache>
            </c:numRef>
          </c:val>
          <c:extLst>
            <c:ext xmlns:c16="http://schemas.microsoft.com/office/drawing/2014/chart" uri="{C3380CC4-5D6E-409C-BE32-E72D297353CC}">
              <c16:uniqueId val="{00000008-67C3-4AB5-80D1-FE56F8C9B85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7C3-4AB5-80D1-FE56F8C9B85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2557</c:v>
                </c:pt>
                <c:pt idx="3">
                  <c:v>2909</c:v>
                </c:pt>
                <c:pt idx="6">
                  <c:v>2984</c:v>
                </c:pt>
                <c:pt idx="9">
                  <c:v>3032</c:v>
                </c:pt>
                <c:pt idx="12">
                  <c:v>2597</c:v>
                </c:pt>
              </c:numCache>
            </c:numRef>
          </c:val>
          <c:extLst>
            <c:ext xmlns:c16="http://schemas.microsoft.com/office/drawing/2014/chart" uri="{C3380CC4-5D6E-409C-BE32-E72D297353CC}">
              <c16:uniqueId val="{0000000A-67C3-4AB5-80D1-FE56F8C9B854}"/>
            </c:ext>
          </c:extLst>
        </c:ser>
        <c:dLbls>
          <c:showLegendKey val="0"/>
          <c:showVal val="0"/>
          <c:showCatName val="0"/>
          <c:showSerName val="0"/>
          <c:showPercent val="0"/>
          <c:showBubbleSize val="0"/>
        </c:dLbls>
        <c:gapWidth val="100"/>
        <c:overlap val="100"/>
        <c:axId val="548059000"/>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7C3-4AB5-80D1-FE56F8C9B854}"/>
            </c:ext>
          </c:extLst>
        </c:ser>
        <c:dLbls>
          <c:showLegendKey val="0"/>
          <c:showVal val="0"/>
          <c:showCatName val="0"/>
          <c:showSerName val="0"/>
          <c:showPercent val="0"/>
          <c:showBubbleSize val="0"/>
        </c:dLbls>
        <c:marker val="1"/>
        <c:smooth val="0"/>
        <c:axId val="548059000"/>
        <c:axId val="1"/>
      </c:lineChart>
      <c:catAx>
        <c:axId val="548059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059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2363</c:v>
                </c:pt>
                <c:pt idx="1">
                  <c:v>2370</c:v>
                </c:pt>
                <c:pt idx="2">
                  <c:v>2376</c:v>
                </c:pt>
              </c:numCache>
            </c:numRef>
          </c:val>
          <c:extLst>
            <c:ext xmlns:c16="http://schemas.microsoft.com/office/drawing/2014/chart" uri="{C3380CC4-5D6E-409C-BE32-E72D297353CC}">
              <c16:uniqueId val="{00000000-7CE2-4514-A5C0-AAAB618A5A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607</c:v>
                </c:pt>
                <c:pt idx="1">
                  <c:v>909</c:v>
                </c:pt>
                <c:pt idx="2">
                  <c:v>750</c:v>
                </c:pt>
              </c:numCache>
            </c:numRef>
          </c:val>
          <c:extLst>
            <c:ext xmlns:c16="http://schemas.microsoft.com/office/drawing/2014/chart" uri="{C3380CC4-5D6E-409C-BE32-E72D297353CC}">
              <c16:uniqueId val="{00000001-7CE2-4514-A5C0-AAAB618A5A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4188</c:v>
                </c:pt>
                <c:pt idx="1">
                  <c:v>4232</c:v>
                </c:pt>
                <c:pt idx="2">
                  <c:v>4139</c:v>
                </c:pt>
              </c:numCache>
            </c:numRef>
          </c:val>
          <c:extLst>
            <c:ext xmlns:c16="http://schemas.microsoft.com/office/drawing/2014/chart" uri="{C3380CC4-5D6E-409C-BE32-E72D297353CC}">
              <c16:uniqueId val="{00000002-7CE2-4514-A5C0-AAAB618A5A46}"/>
            </c:ext>
          </c:extLst>
        </c:ser>
        <c:dLbls>
          <c:showLegendKey val="0"/>
          <c:showVal val="0"/>
          <c:showCatName val="0"/>
          <c:showSerName val="0"/>
          <c:showPercent val="0"/>
          <c:showBubbleSize val="0"/>
        </c:dLbls>
        <c:gapWidth val="120"/>
        <c:overlap val="100"/>
        <c:axId val="548049488"/>
        <c:axId val="1"/>
      </c:barChart>
      <c:catAx>
        <c:axId val="54804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04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{5A5805D7-6CA8-48DD-AB4B-EC9E652A2E6D}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650-4FB6-9065-D3B134ABE48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{6F8D0988-105C-409D-9BF9-67AE82524471}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650-4FB6-9065-D3B134ABE48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{B32382D9-ED08-45D8-B46E-662FC925F47C}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650-4FB6-9065-D3B134ABE48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{2480A021-7E34-42EA-9F8F-F288B8EA52C2}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650-4FB6-9065-D3B134ABE48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{A303F9D5-A1C8-40D2-AE4F-12A647344AD0}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650-4FB6-9065-D3B134ABE4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{612C4103-855E-4AE6-B03D-4C714C292304}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650-4FB6-9065-D3B134ABE48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{5BA22D1B-4ECA-4526-A77D-4DCB4EF9B33F}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650-4FB6-9065-D3B134ABE4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{E11D0872-19D7-4D76-90E6-339242F62701}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650-4FB6-9065-D3B134ABE48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{3AF665CB-D8CB-4187-9D32-00BD90949074}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650-4FB6-9065-D3B134ABE48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69.099999999999994</c:v>
                </c:pt>
                <c:pt idx="8">
                  <c:v>70.7</c:v>
                </c:pt>
                <c:pt idx="16">
                  <c:v>67.8</c:v>
                </c:pt>
                <c:pt idx="24">
                  <c:v>67.099999999999994</c:v>
                </c:pt>
                <c:pt idx="32">
                  <c:v>67.900000000000006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650-4FB6-9065-D3B134ABE48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{A52EBD73-40AD-467B-BB2A-4F80FC5F74F0}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650-4FB6-9065-D3B134ABE48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{54CFA78F-2439-4980-A306-1007C49F88C2}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650-4FB6-9065-D3B134ABE48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{869F482E-2948-4E7B-AC53-D9850270EB08}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650-4FB6-9065-D3B134ABE48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{C0B3AF17-8D09-461C-A2BF-BAD99B486474}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650-4FB6-9065-D3B134ABE48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{FCF0F52F-1389-4806-9E83-BD8291291CED}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650-4FB6-9065-D3B134ABE48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{BCD8DA92-B4D6-4D54-A17E-B9562FF55387}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650-4FB6-9065-D3B134ABE486}"/>
                </c:ext>
              </c:extLst>
            </c:dLbl>
            <c:dLbl>
              <c:idx val="16"/>
              <c:layout>
                <c:manualLayout>
                  <c:x val="-4.5538669966447891E-2"/>
                  <c:y val="-4.511431505635204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{5C63F8AE-6267-4FA6-B598-168BA4003A6A}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650-4FB6-9065-D3B134ABE48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{C367CA03-6B9F-4F4D-9022-5F2A5931B1A9}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650-4FB6-9065-D3B134ABE486}"/>
                </c:ext>
              </c:extLst>
            </c:dLbl>
            <c:dLbl>
              <c:idx val="32"/>
              <c:layout>
                <c:manualLayout>
                  <c:x val="-1.8492831334020431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{06D1D79F-FD92-4835-98BC-DF67A54A1663}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650-4FB6-9065-D3B134ABE48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62.8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650-4FB6-9065-D3B134ABE486}"/>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{499BBEB1-E2C4-4D46-876A-29E72FA73EF7}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57DF-4CDC-AB29-6737285C57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{FBD35566-E654-48F8-8407-D5E36792E319}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DF-4CDC-AB29-6737285C57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{EA716790-6529-47C2-9A0D-70D2CCE1716E}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DF-4CDC-AB29-6737285C57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{BB674F80-4959-4314-AD64-E68A6C2346C8}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DF-4CDC-AB29-6737285C57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{F95D44E9-A919-4E79-AC15-D8D86ECF722B}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DF-4CDC-AB29-6737285C57F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{4EC1C94D-8676-4A0A-AB6A-9B1E864D8FF2}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57DF-4CDC-AB29-6737285C57F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{70CD0313-0A64-4A87-B09A-3F692332B22D}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57DF-4CDC-AB29-6737285C57F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{8233798B-8D9A-40DA-8157-3968D7C46FF7}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57DF-4CDC-AB29-6737285C57F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{DCD2530B-1FE1-416E-9C1B-A217DC39FB77}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57DF-4CDC-AB29-6737285C57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-0.2</c:v>
                </c:pt>
                <c:pt idx="16">
                  <c:v>-0.1</c:v>
                </c:pt>
                <c:pt idx="24">
                  <c:v>-1</c:v>
                </c:pt>
                <c:pt idx="32">
                  <c:v>-0.8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7DF-4CDC-AB29-6737285C57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{93F87E96-16D6-42B9-9860-39AA7028FD48}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57DF-4CDC-AB29-6737285C57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{7F531561-0C63-4BB6-9E7A-C758539A44C6}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DF-4CDC-AB29-6737285C57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{0EFC2D6C-9F48-4BF1-A9A1-792AF11FD6A0}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DF-4CDC-AB29-6737285C57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{04A4B6CC-1260-4046-903B-2EAA1C9068CF}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DF-4CDC-AB29-6737285C57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{241C3E96-F0C7-4B04-BACC-7C9D38A8B613}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DF-4CDC-AB29-6737285C57F3}"/>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{3593B4EE-0E74-4AE2-A724-13FB9DC59CFC}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57DF-4CDC-AB29-6737285C57F3}"/>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{5666A8AC-752D-491A-8257-884D9FEF1376}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57DF-4CDC-AB29-6737285C57F3}"/>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{95230EEC-2ED0-4530-B64F-F591D48CE046}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57DF-4CDC-AB29-6737285C57F3}"/>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{BE93D181-2009-4D77-A221-88AAB2684B3D}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57DF-4CDC-AB29-6737285C57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8.3000000000000007</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7DF-4CDC-AB29-6737285C57F3}"/>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15240</xdr:rowOff>
    </xdr:from>
    <xdr:to>
      <xdr:col>47</xdr:col>
      <xdr:colOff>99060</xdr:colOff>
      <xdr:row>32</xdr:row>
      <xdr:rowOff>114300</xdr:rowOff>
    </xdr:to>
    <xdr:sp macro="" textlink="">
      <xdr:nvSpPr>
        <xdr:cNvPr id="1039" name="AutoShape 1">
          <a:extLst>
            <a:ext uri="{FF2B5EF4-FFF2-40B4-BE49-F238E27FC236}">
              <a16:creationId xmlns:a16="http://schemas.microsoft.com/office/drawing/2014/main" id="{26C978EC-B0AA-43B9-9907-9CED67389B5C}"/>
            </a:ext>
          </a:extLst>
        </xdr:cNvPr>
        <xdr:cNvSpPr>
          <a:spLocks noChangeArrowheads="1"/>
        </xdr:cNvSpPr>
      </xdr:nvSpPr>
      <xdr:spPr bwMode="auto">
        <a:xfrm rot="5400000">
          <a:off x="6191250" y="4461510"/>
          <a:ext cx="373380" cy="2895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39</xdr:row>
      <xdr:rowOff>30480</xdr:rowOff>
    </xdr:from>
    <xdr:to>
      <xdr:col>64</xdr:col>
      <xdr:colOff>7620</xdr:colOff>
      <xdr:row>42</xdr:row>
      <xdr:rowOff>0</xdr:rowOff>
    </xdr:to>
    <xdr:sp macro="" textlink="">
      <xdr:nvSpPr>
        <xdr:cNvPr id="1040" name="AutoShape 2">
          <a:extLst>
            <a:ext uri="{FF2B5EF4-FFF2-40B4-BE49-F238E27FC236}">
              <a16:creationId xmlns:a16="http://schemas.microsoft.com/office/drawing/2014/main" id="{C2468BC5-7391-4101-80D0-D80C6B3C7F36}"/>
            </a:ext>
          </a:extLst>
        </xdr:cNvPr>
        <xdr:cNvSpPr>
          <a:spLocks/>
        </xdr:cNvSpPr>
      </xdr:nvSpPr>
      <xdr:spPr bwMode="auto">
        <a:xfrm>
          <a:off x="8252460" y="5669280"/>
          <a:ext cx="121920" cy="381000"/>
        </a:xfrm>
        <a:prstGeom prst="leftBrace">
          <a:avLst>
            <a:gd name="adj1" fmla="val 2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116205</xdr:colOff>
      <xdr:row>0</xdr:row>
      <xdr:rowOff>123825</xdr:rowOff>
    </xdr:from>
    <xdr:to>
      <xdr:col>11</xdr:col>
      <xdr:colOff>626745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754380</xdr:colOff>
      <xdr:row>1</xdr:row>
      <xdr:rowOff>11430</xdr:rowOff>
    </xdr:from>
    <xdr:to>
      <xdr:col>15</xdr:col>
      <xdr:colOff>333336</xdr:colOff>
      <xdr:row>3</xdr:row>
      <xdr:rowOff>123925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685800</xdr:colOff>
      <xdr:row>1</xdr:row>
      <xdr:rowOff>11430</xdr:rowOff>
    </xdr:from>
    <xdr:to>
      <xdr:col>20</xdr:col>
      <xdr:colOff>167640</xdr:colOff>
      <xdr:row>3</xdr:row>
      <xdr:rowOff>123925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381" name="Line 22">
          <a:extLst>
            <a:ext uri="{FF2B5EF4-FFF2-40B4-BE49-F238E27FC236}">
              <a16:creationId xmlns:a16="http://schemas.microsoft.com/office/drawing/2014/main" id="{7A7D6A14-C12F-4B6A-A317-6D6BBA3CC02B}"/>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137160</xdr:colOff>
      <xdr:row>44</xdr:row>
      <xdr:rowOff>45720</xdr:rowOff>
    </xdr:from>
    <xdr:to>
      <xdr:col>3</xdr:col>
      <xdr:colOff>594360</xdr:colOff>
      <xdr:row>44</xdr:row>
      <xdr:rowOff>342900</xdr:rowOff>
    </xdr:to>
    <xdr:sp macro="" textlink="">
      <xdr:nvSpPr>
        <xdr:cNvPr id="9382" name="Rectangle 23">
          <a:extLst>
            <a:ext uri="{FF2B5EF4-FFF2-40B4-BE49-F238E27FC236}">
              <a16:creationId xmlns:a16="http://schemas.microsoft.com/office/drawing/2014/main" id="{B6526F23-B329-45CD-96C8-FC14F05CEF3D}"/>
            </a:ext>
          </a:extLst>
        </xdr:cNvPr>
        <xdr:cNvSpPr>
          <a:spLocks noChangeArrowheads="1"/>
        </xdr:cNvSpPr>
      </xdr:nvSpPr>
      <xdr:spPr bwMode="auto">
        <a:xfrm>
          <a:off x="2087880" y="7863840"/>
          <a:ext cx="457200" cy="297180"/>
        </a:xfrm>
        <a:prstGeom prst="rect">
          <a:avLst/>
        </a:prstGeom>
        <a:solidFill>
          <a:srgbClr val="FF8080"/>
        </a:solidFill>
        <a:ln w="6350">
          <a:solidFill>
            <a:srgbClr val="000000"/>
          </a:solidFill>
          <a:miter lim="800000"/>
          <a:headEnd/>
          <a:tailEnd/>
        </a:ln>
      </xdr:spPr>
    </xdr:sp>
    <xdr:clientData/>
  </xdr:twoCellAnchor>
  <xdr:twoCellAnchor>
    <xdr:from>
      <xdr:col>3</xdr:col>
      <xdr:colOff>137160</xdr:colOff>
      <xdr:row>45</xdr:row>
      <xdr:rowOff>45720</xdr:rowOff>
    </xdr:from>
    <xdr:to>
      <xdr:col>3</xdr:col>
      <xdr:colOff>594360</xdr:colOff>
      <xdr:row>45</xdr:row>
      <xdr:rowOff>342900</xdr:rowOff>
    </xdr:to>
    <xdr:sp macro="" textlink="">
      <xdr:nvSpPr>
        <xdr:cNvPr id="9383" name="Rectangle 24">
          <a:extLst>
            <a:ext uri="{FF2B5EF4-FFF2-40B4-BE49-F238E27FC236}">
              <a16:creationId xmlns:a16="http://schemas.microsoft.com/office/drawing/2014/main" id="{DA4DB5E6-1F5F-4CC7-BB2A-7694CDC7AD59}"/>
            </a:ext>
          </a:extLst>
        </xdr:cNvPr>
        <xdr:cNvSpPr>
          <a:spLocks noChangeArrowheads="1"/>
        </xdr:cNvSpPr>
      </xdr:nvSpPr>
      <xdr:spPr bwMode="auto">
        <a:xfrm>
          <a:off x="2087880" y="8252460"/>
          <a:ext cx="457200" cy="297180"/>
        </a:xfrm>
        <a:prstGeom prst="rect">
          <a:avLst/>
        </a:prstGeom>
        <a:solidFill>
          <a:srgbClr val="00FFFF"/>
        </a:solidFill>
        <a:ln w="6350">
          <a:solidFill>
            <a:srgbClr val="000000"/>
          </a:solidFill>
          <a:miter lim="800000"/>
          <a:headEnd/>
          <a:tailEnd/>
        </a:ln>
      </xdr:spPr>
    </xdr:sp>
    <xdr:clientData/>
  </xdr:twoCellAnchor>
  <xdr:twoCellAnchor>
    <xdr:from>
      <xdr:col>3</xdr:col>
      <xdr:colOff>137160</xdr:colOff>
      <xdr:row>46</xdr:row>
      <xdr:rowOff>45720</xdr:rowOff>
    </xdr:from>
    <xdr:to>
      <xdr:col>3</xdr:col>
      <xdr:colOff>594360</xdr:colOff>
      <xdr:row>46</xdr:row>
      <xdr:rowOff>342900</xdr:rowOff>
    </xdr:to>
    <xdr:sp macro="" textlink="">
      <xdr:nvSpPr>
        <xdr:cNvPr id="9384" name="Rectangle 25">
          <a:extLst>
            <a:ext uri="{FF2B5EF4-FFF2-40B4-BE49-F238E27FC236}">
              <a16:creationId xmlns:a16="http://schemas.microsoft.com/office/drawing/2014/main" id="{CBDAA936-0490-4652-A485-440CC7E68DC8}"/>
            </a:ext>
          </a:extLst>
        </xdr:cNvPr>
        <xdr:cNvSpPr>
          <a:spLocks noChangeArrowheads="1"/>
        </xdr:cNvSpPr>
      </xdr:nvSpPr>
      <xdr:spPr bwMode="auto">
        <a:xfrm>
          <a:off x="2087880" y="8641080"/>
          <a:ext cx="457200" cy="297180"/>
        </a:xfrm>
        <a:prstGeom prst="rect">
          <a:avLst/>
        </a:prstGeom>
        <a:solidFill>
          <a:srgbClr val="008000"/>
        </a:solidFill>
        <a:ln w="6350">
          <a:solidFill>
            <a:srgbClr val="000000"/>
          </a:solidFill>
          <a:miter lim="800000"/>
          <a:headEnd/>
          <a:tailEnd/>
        </a:ln>
      </xdr:spPr>
    </xdr:sp>
    <xdr:clientData/>
  </xdr:twoCellAnchor>
  <xdr:twoCellAnchor>
    <xdr:from>
      <xdr:col>3</xdr:col>
      <xdr:colOff>137160</xdr:colOff>
      <xdr:row>47</xdr:row>
      <xdr:rowOff>45720</xdr:rowOff>
    </xdr:from>
    <xdr:to>
      <xdr:col>3</xdr:col>
      <xdr:colOff>594360</xdr:colOff>
      <xdr:row>47</xdr:row>
      <xdr:rowOff>342900</xdr:rowOff>
    </xdr:to>
    <xdr:sp macro="" textlink="">
      <xdr:nvSpPr>
        <xdr:cNvPr id="9385" name="Rectangle 26">
          <a:extLst>
            <a:ext uri="{FF2B5EF4-FFF2-40B4-BE49-F238E27FC236}">
              <a16:creationId xmlns:a16="http://schemas.microsoft.com/office/drawing/2014/main" id="{CBBE7417-677D-4E1C-BE6E-5E9E0E48BF4D}"/>
            </a:ext>
          </a:extLst>
        </xdr:cNvPr>
        <xdr:cNvSpPr>
          <a:spLocks noChangeArrowheads="1"/>
        </xdr:cNvSpPr>
      </xdr:nvSpPr>
      <xdr:spPr bwMode="auto">
        <a:xfrm>
          <a:off x="2087880" y="9029700"/>
          <a:ext cx="457200" cy="297180"/>
        </a:xfrm>
        <a:prstGeom prst="rect">
          <a:avLst/>
        </a:prstGeom>
        <a:solidFill>
          <a:srgbClr val="9999FF"/>
        </a:solidFill>
        <a:ln w="6350">
          <a:solidFill>
            <a:srgbClr val="000000"/>
          </a:solidFill>
          <a:miter lim="800000"/>
          <a:headEnd/>
          <a:tailEnd/>
        </a:ln>
      </xdr:spPr>
    </xdr:sp>
    <xdr:clientData/>
  </xdr:twoCellAnchor>
  <xdr:twoCellAnchor>
    <xdr:from>
      <xdr:col>3</xdr:col>
      <xdr:colOff>137160</xdr:colOff>
      <xdr:row>48</xdr:row>
      <xdr:rowOff>45720</xdr:rowOff>
    </xdr:from>
    <xdr:to>
      <xdr:col>3</xdr:col>
      <xdr:colOff>594360</xdr:colOff>
      <xdr:row>48</xdr:row>
      <xdr:rowOff>342900</xdr:rowOff>
    </xdr:to>
    <xdr:sp macro="" textlink="">
      <xdr:nvSpPr>
        <xdr:cNvPr id="9386" name="Rectangle 27">
          <a:extLst>
            <a:ext uri="{FF2B5EF4-FFF2-40B4-BE49-F238E27FC236}">
              <a16:creationId xmlns:a16="http://schemas.microsoft.com/office/drawing/2014/main" id="{40373FE8-09D8-449E-8F84-8500E1F2A5F1}"/>
            </a:ext>
          </a:extLst>
        </xdr:cNvPr>
        <xdr:cNvSpPr>
          <a:spLocks noChangeArrowheads="1"/>
        </xdr:cNvSpPr>
      </xdr:nvSpPr>
      <xdr:spPr bwMode="auto">
        <a:xfrm>
          <a:off x="2087880" y="9418320"/>
          <a:ext cx="457200" cy="297180"/>
        </a:xfrm>
        <a:prstGeom prst="rect">
          <a:avLst/>
        </a:prstGeom>
        <a:solidFill>
          <a:srgbClr val="FF6600"/>
        </a:solidFill>
        <a:ln w="6350">
          <a:solidFill>
            <a:srgbClr val="000000"/>
          </a:solidFill>
          <a:miter lim="800000"/>
          <a:headEnd/>
          <a:tailEnd/>
        </a:ln>
      </xdr:spPr>
    </xdr:sp>
    <xdr:clientData/>
  </xdr:twoCellAnchor>
  <xdr:twoCellAnchor>
    <xdr:from>
      <xdr:col>3</xdr:col>
      <xdr:colOff>137160</xdr:colOff>
      <xdr:row>49</xdr:row>
      <xdr:rowOff>45720</xdr:rowOff>
    </xdr:from>
    <xdr:to>
      <xdr:col>3</xdr:col>
      <xdr:colOff>594360</xdr:colOff>
      <xdr:row>49</xdr:row>
      <xdr:rowOff>342900</xdr:rowOff>
    </xdr:to>
    <xdr:sp macro="" textlink="">
      <xdr:nvSpPr>
        <xdr:cNvPr id="9387" name="Rectangle 28">
          <a:extLst>
            <a:ext uri="{FF2B5EF4-FFF2-40B4-BE49-F238E27FC236}">
              <a16:creationId xmlns:a16="http://schemas.microsoft.com/office/drawing/2014/main" id="{09400104-0A90-4369-A665-D5BA3AAACF70}"/>
            </a:ext>
          </a:extLst>
        </xdr:cNvPr>
        <xdr:cNvSpPr>
          <a:spLocks noChangeArrowheads="1"/>
        </xdr:cNvSpPr>
      </xdr:nvSpPr>
      <xdr:spPr bwMode="auto">
        <a:xfrm>
          <a:off x="2087880" y="9806940"/>
          <a:ext cx="457200" cy="297180"/>
        </a:xfrm>
        <a:prstGeom prst="rect">
          <a:avLst/>
        </a:prstGeom>
        <a:solidFill>
          <a:srgbClr val="FFFF00"/>
        </a:solidFill>
        <a:ln w="6350">
          <a:solidFill>
            <a:srgbClr val="000000"/>
          </a:solidFill>
          <a:miter lim="800000"/>
          <a:headEnd/>
          <a:tailEnd/>
        </a:ln>
      </xdr:spPr>
    </xdr:sp>
    <xdr:clientData/>
  </xdr:twoCellAnchor>
  <xdr:twoCellAnchor>
    <xdr:from>
      <xdr:col>3</xdr:col>
      <xdr:colOff>137160</xdr:colOff>
      <xdr:row>50</xdr:row>
      <xdr:rowOff>45720</xdr:rowOff>
    </xdr:from>
    <xdr:to>
      <xdr:col>3</xdr:col>
      <xdr:colOff>594360</xdr:colOff>
      <xdr:row>50</xdr:row>
      <xdr:rowOff>342900</xdr:rowOff>
    </xdr:to>
    <xdr:sp macro="" textlink="">
      <xdr:nvSpPr>
        <xdr:cNvPr id="9388" name="Rectangle 29">
          <a:extLst>
            <a:ext uri="{FF2B5EF4-FFF2-40B4-BE49-F238E27FC236}">
              <a16:creationId xmlns:a16="http://schemas.microsoft.com/office/drawing/2014/main" id="{6DFA9ABC-0353-42F7-8D14-E9BE5FC76894}"/>
            </a:ext>
          </a:extLst>
        </xdr:cNvPr>
        <xdr:cNvSpPr>
          <a:spLocks noChangeArrowheads="1"/>
        </xdr:cNvSpPr>
      </xdr:nvSpPr>
      <xdr:spPr bwMode="auto">
        <a:xfrm>
          <a:off x="2087880" y="10195560"/>
          <a:ext cx="457200" cy="297180"/>
        </a:xfrm>
        <a:prstGeom prst="rect">
          <a:avLst/>
        </a:prstGeom>
        <a:solidFill>
          <a:srgbClr val="800080"/>
        </a:solidFill>
        <a:ln w="6350">
          <a:solidFill>
            <a:srgbClr val="000000"/>
          </a:solidFill>
          <a:miter lim="800000"/>
          <a:headEnd/>
          <a:tailEnd/>
        </a:ln>
      </xdr:spPr>
    </xdr:sp>
    <xdr:clientData/>
  </xdr:twoCellAnchor>
  <xdr:twoCellAnchor>
    <xdr:from>
      <xdr:col>3</xdr:col>
      <xdr:colOff>137160</xdr:colOff>
      <xdr:row>51</xdr:row>
      <xdr:rowOff>45720</xdr:rowOff>
    </xdr:from>
    <xdr:to>
      <xdr:col>3</xdr:col>
      <xdr:colOff>594360</xdr:colOff>
      <xdr:row>51</xdr:row>
      <xdr:rowOff>342900</xdr:rowOff>
    </xdr:to>
    <xdr:sp macro="" textlink="">
      <xdr:nvSpPr>
        <xdr:cNvPr id="9389" name="Rectangle 30">
          <a:extLst>
            <a:ext uri="{FF2B5EF4-FFF2-40B4-BE49-F238E27FC236}">
              <a16:creationId xmlns:a16="http://schemas.microsoft.com/office/drawing/2014/main" id="{EA7DE1D0-13A3-4DBE-8B13-2F8AB2EEA68A}"/>
            </a:ext>
          </a:extLst>
        </xdr:cNvPr>
        <xdr:cNvSpPr>
          <a:spLocks noChangeArrowheads="1"/>
        </xdr:cNvSpPr>
      </xdr:nvSpPr>
      <xdr:spPr bwMode="auto">
        <a:xfrm>
          <a:off x="2087880" y="10584180"/>
          <a:ext cx="457200" cy="297180"/>
        </a:xfrm>
        <a:prstGeom prst="rect">
          <a:avLst/>
        </a:prstGeom>
        <a:solidFill>
          <a:srgbClr val="00FF00"/>
        </a:solidFill>
        <a:ln w="6350">
          <a:solidFill>
            <a:srgbClr val="000000"/>
          </a:solidFill>
          <a:miter lim="800000"/>
          <a:headEnd/>
          <a:tailEnd/>
        </a:ln>
      </xdr:spPr>
    </xdr:sp>
    <xdr:clientData/>
  </xdr:twoCellAnchor>
  <xdr:twoCellAnchor>
    <xdr:from>
      <xdr:col>3</xdr:col>
      <xdr:colOff>137160</xdr:colOff>
      <xdr:row>52</xdr:row>
      <xdr:rowOff>198120</xdr:rowOff>
    </xdr:from>
    <xdr:to>
      <xdr:col>3</xdr:col>
      <xdr:colOff>594360</xdr:colOff>
      <xdr:row>52</xdr:row>
      <xdr:rowOff>198120</xdr:rowOff>
    </xdr:to>
    <xdr:sp macro="" textlink="">
      <xdr:nvSpPr>
        <xdr:cNvPr id="9390" name="Line 31">
          <a:extLst>
            <a:ext uri="{FF2B5EF4-FFF2-40B4-BE49-F238E27FC236}">
              <a16:creationId xmlns:a16="http://schemas.microsoft.com/office/drawing/2014/main" id="{8ABD325D-4498-414B-AF20-0DEF5025E495}"/>
            </a:ext>
          </a:extLst>
        </xdr:cNvPr>
        <xdr:cNvSpPr>
          <a:spLocks noChangeShapeType="1"/>
        </xdr:cNvSpPr>
      </xdr:nvSpPr>
      <xdr:spPr bwMode="auto">
        <a:xfrm>
          <a:off x="2087880" y="11125200"/>
          <a:ext cx="45720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281940</xdr:colOff>
      <xdr:row>52</xdr:row>
      <xdr:rowOff>106680</xdr:rowOff>
    </xdr:from>
    <xdr:to>
      <xdr:col>3</xdr:col>
      <xdr:colOff>457200</xdr:colOff>
      <xdr:row>52</xdr:row>
      <xdr:rowOff>297180</xdr:rowOff>
    </xdr:to>
    <xdr:sp macro="" textlink="">
      <xdr:nvSpPr>
        <xdr:cNvPr id="9391" name="Oval 32">
          <a:extLst>
            <a:ext uri="{FF2B5EF4-FFF2-40B4-BE49-F238E27FC236}">
              <a16:creationId xmlns:a16="http://schemas.microsoft.com/office/drawing/2014/main" id="{5779AD0D-6430-47B3-97D9-C8E8738CC68A}"/>
            </a:ext>
          </a:extLst>
        </xdr:cNvPr>
        <xdr:cNvSpPr>
          <a:spLocks noChangeArrowheads="1"/>
        </xdr:cNvSpPr>
      </xdr:nvSpPr>
      <xdr:spPr bwMode="auto">
        <a:xfrm>
          <a:off x="2232660" y="11033760"/>
          <a:ext cx="17526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137160</xdr:colOff>
      <xdr:row>43</xdr:row>
      <xdr:rowOff>7620</xdr:rowOff>
    </xdr:from>
    <xdr:to>
      <xdr:col>20</xdr:col>
      <xdr:colOff>182880</xdr:colOff>
      <xdr:row>53</xdr:row>
      <xdr:rowOff>7620</xdr:rowOff>
    </xdr:to>
    <xdr:sp macro="" textlink="">
      <xdr:nvSpPr>
        <xdr:cNvPr id="9392" name="Rectangle 87">
          <a:extLst>
            <a:ext uri="{FF2B5EF4-FFF2-40B4-BE49-F238E27FC236}">
              <a16:creationId xmlns:a16="http://schemas.microsoft.com/office/drawing/2014/main" id="{AB28ABF9-7AB6-48B9-B5B3-F5683F36DAC5}"/>
            </a:ext>
          </a:extLst>
        </xdr:cNvPr>
        <xdr:cNvSpPr>
          <a:spLocks noChangeArrowheads="1"/>
        </xdr:cNvSpPr>
      </xdr:nvSpPr>
      <xdr:spPr bwMode="auto">
        <a:xfrm>
          <a:off x="11795760" y="7437120"/>
          <a:ext cx="3970020"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137160</xdr:colOff>
      <xdr:row>43</xdr:row>
      <xdr:rowOff>0</xdr:rowOff>
    </xdr:from>
    <xdr:to>
      <xdr:col>16</xdr:col>
      <xdr:colOff>146685</xdr:colOff>
      <xdr:row>43</xdr:row>
      <xdr:rowOff>316319</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205740</xdr:colOff>
      <xdr:row>4</xdr:row>
      <xdr:rowOff>0</xdr:rowOff>
    </xdr:from>
    <xdr:to>
      <xdr:col>20</xdr:col>
      <xdr:colOff>601980</xdr:colOff>
      <xdr:row>41</xdr:row>
      <xdr:rowOff>152400</xdr:rowOff>
    </xdr:to>
    <xdr:graphicFrame macro="">
      <xdr:nvGraphicFramePr>
        <xdr:cNvPr id="9394" name="Chart 90">
          <a:extLst>
            <a:ext uri="{FF2B5EF4-FFF2-40B4-BE49-F238E27FC236}">
              <a16:creationId xmlns:a16="http://schemas.microsoft.com/office/drawing/2014/main" id="{6CA7FB80-279E-4569-9191-09F287D07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283845</xdr:colOff>
      <xdr:row>4</xdr:row>
      <xdr:rowOff>66675</xdr:rowOff>
    </xdr:from>
    <xdr:to>
      <xdr:col>2</xdr:col>
      <xdr:colOff>381011</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245745</xdr:colOff>
      <xdr:row>43</xdr:row>
      <xdr:rowOff>342900</xdr:rowOff>
    </xdr:from>
    <xdr:to>
      <xdr:col>20</xdr:col>
      <xdr:colOff>49494</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元利償還金については、過去に借入れた地方債の元金償還が開始されたことにより、昨年度と比較して数値が上昇した。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今後は新庁舎及び山吹ふれあいセンター建設に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千円の繰上償還を行い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後年度の公債費抑制に取組んだ。</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算入公債費については、ハード整備の際の地方債発行において、交付税措置のある有利なものを活用する方針を維持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するとともに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、住民ニーズを的確に把握し、安易な地方債発行を抑制してきた結果、高水準を維持している。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9397" name="Line 22">
          <a:extLst>
            <a:ext uri="{FF2B5EF4-FFF2-40B4-BE49-F238E27FC236}">
              <a16:creationId xmlns:a16="http://schemas.microsoft.com/office/drawing/2014/main" id="{AAC83324-B7AB-47D0-891D-01E7B61C678D}"/>
            </a:ext>
          </a:extLst>
        </xdr:cNvPr>
        <xdr:cNvSpPr>
          <a:spLocks noChangeShapeType="1"/>
        </xdr:cNvSpPr>
      </xdr:nvSpPr>
      <xdr:spPr bwMode="auto">
        <a:xfrm>
          <a:off x="457200" y="11925300"/>
          <a:ext cx="6705600" cy="39624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137160</xdr:colOff>
      <xdr:row>55</xdr:row>
      <xdr:rowOff>7620</xdr:rowOff>
    </xdr:from>
    <xdr:to>
      <xdr:col>20</xdr:col>
      <xdr:colOff>205740</xdr:colOff>
      <xdr:row>57</xdr:row>
      <xdr:rowOff>381000</xdr:rowOff>
    </xdr:to>
    <xdr:sp macro="" textlink="">
      <xdr:nvSpPr>
        <xdr:cNvPr id="9398" name="Rectangle 87">
          <a:extLst>
            <a:ext uri="{FF2B5EF4-FFF2-40B4-BE49-F238E27FC236}">
              <a16:creationId xmlns:a16="http://schemas.microsoft.com/office/drawing/2014/main" id="{958E31CF-CCBF-436A-BCA5-C7A84645A387}"/>
            </a:ext>
          </a:extLst>
        </xdr:cNvPr>
        <xdr:cNvSpPr>
          <a:spLocks noChangeArrowheads="1"/>
        </xdr:cNvSpPr>
      </xdr:nvSpPr>
      <xdr:spPr bwMode="auto">
        <a:xfrm>
          <a:off x="11795760" y="11932920"/>
          <a:ext cx="3992880" cy="1165860"/>
        </a:xfrm>
        <a:prstGeom prst="rect">
          <a:avLst/>
        </a:prstGeom>
        <a:solidFill>
          <a:srgbClr val="FFFFFF"/>
        </a:solidFill>
        <a:ln w="19050">
          <a:solidFill>
            <a:srgbClr val="000000"/>
          </a:solidFill>
          <a:miter lim="800000"/>
          <a:headEnd/>
          <a:tailEnd/>
        </a:ln>
      </xdr:spPr>
    </xdr:sp>
    <xdr:clientData/>
  </xdr:twoCellAnchor>
  <xdr:twoCellAnchor>
    <xdr:from>
      <xdr:col>15</xdr:col>
      <xdr:colOff>154033</xdr:colOff>
      <xdr:row>55</xdr:row>
      <xdr:rowOff>0</xdr:rowOff>
    </xdr:from>
    <xdr:to>
      <xdr:col>16</xdr:col>
      <xdr:colOff>100499</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226695</xdr:colOff>
      <xdr:row>55</xdr:row>
      <xdr:rowOff>219075</xdr:rowOff>
    </xdr:from>
    <xdr:to>
      <xdr:col>20</xdr:col>
      <xdr:colOff>117426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213360</xdr:colOff>
      <xdr:row>3</xdr:row>
      <xdr:rowOff>160020</xdr:rowOff>
    </xdr:from>
    <xdr:to>
      <xdr:col>18</xdr:col>
      <xdr:colOff>647700</xdr:colOff>
      <xdr:row>38</xdr:row>
      <xdr:rowOff>7620</xdr:rowOff>
    </xdr:to>
    <xdr:graphicFrame macro="">
      <xdr:nvGraphicFramePr>
        <xdr:cNvPr id="10395" name="Chart 5">
          <a:extLst>
            <a:ext uri="{FF2B5EF4-FFF2-40B4-BE49-F238E27FC236}">
              <a16:creationId xmlns:a16="http://schemas.microsoft.com/office/drawing/2014/main" id="{209BEAF5-4B22-4338-A1BE-B2308DCFA0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251460</xdr:colOff>
      <xdr:row>38</xdr:row>
      <xdr:rowOff>335280</xdr:rowOff>
    </xdr:from>
    <xdr:to>
      <xdr:col>18</xdr:col>
      <xdr:colOff>121920</xdr:colOff>
      <xdr:row>53</xdr:row>
      <xdr:rowOff>7620</xdr:rowOff>
    </xdr:to>
    <xdr:sp macro="" textlink="">
      <xdr:nvSpPr>
        <xdr:cNvPr id="10396" name="正方形/長方形 3">
          <a:extLst>
            <a:ext uri="{FF2B5EF4-FFF2-40B4-BE49-F238E27FC236}">
              <a16:creationId xmlns:a16="http://schemas.microsoft.com/office/drawing/2014/main" id="{C90593EE-7D60-497A-9A5B-05FEE479D58E}"/>
            </a:ext>
          </a:extLst>
        </xdr:cNvPr>
        <xdr:cNvSpPr>
          <a:spLocks noChangeArrowheads="1"/>
        </xdr:cNvSpPr>
      </xdr:nvSpPr>
      <xdr:spPr bwMode="auto">
        <a:xfrm>
          <a:off x="11681460" y="7574280"/>
          <a:ext cx="4213860" cy="493014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304189</xdr:colOff>
      <xdr:row>39</xdr:row>
      <xdr:rowOff>12618</xdr:rowOff>
    </xdr:from>
    <xdr:to>
      <xdr:col>15</xdr:col>
      <xdr:colOff>757332</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144780</xdr:colOff>
      <xdr:row>40</xdr:row>
      <xdr:rowOff>60960</xdr:rowOff>
    </xdr:from>
    <xdr:to>
      <xdr:col>3</xdr:col>
      <xdr:colOff>632460</xdr:colOff>
      <xdr:row>40</xdr:row>
      <xdr:rowOff>320040</xdr:rowOff>
    </xdr:to>
    <xdr:sp macro="" textlink="">
      <xdr:nvSpPr>
        <xdr:cNvPr id="10398" name="正方形/長方形 36" descr="右上がり対角線 (太)">
          <a:extLst>
            <a:ext uri="{FF2B5EF4-FFF2-40B4-BE49-F238E27FC236}">
              <a16:creationId xmlns:a16="http://schemas.microsoft.com/office/drawing/2014/main" id="{AA88198D-E728-4FEB-9129-95FB558258F9}"/>
            </a:ext>
          </a:extLst>
        </xdr:cNvPr>
        <xdr:cNvSpPr>
          <a:spLocks noChangeArrowheads="1"/>
        </xdr:cNvSpPr>
      </xdr:nvSpPr>
      <xdr:spPr bwMode="auto">
        <a:xfrm>
          <a:off x="2339340" y="8001000"/>
          <a:ext cx="487680" cy="25908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144780</xdr:colOff>
      <xdr:row>41</xdr:row>
      <xdr:rowOff>60960</xdr:rowOff>
    </xdr:from>
    <xdr:to>
      <xdr:col>3</xdr:col>
      <xdr:colOff>632460</xdr:colOff>
      <xdr:row>41</xdr:row>
      <xdr:rowOff>312420</xdr:rowOff>
    </xdr:to>
    <xdr:sp macro="" textlink="">
      <xdr:nvSpPr>
        <xdr:cNvPr id="10399" name="正方形/長方形 37" descr="右下がり対角線 (太)">
          <a:extLst>
            <a:ext uri="{FF2B5EF4-FFF2-40B4-BE49-F238E27FC236}">
              <a16:creationId xmlns:a16="http://schemas.microsoft.com/office/drawing/2014/main" id="{2C8BF910-0430-43E5-BEE5-77B72B963436}"/>
            </a:ext>
          </a:extLst>
        </xdr:cNvPr>
        <xdr:cNvSpPr>
          <a:spLocks noChangeArrowheads="1"/>
        </xdr:cNvSpPr>
      </xdr:nvSpPr>
      <xdr:spPr bwMode="auto">
        <a:xfrm>
          <a:off x="2339340" y="8351520"/>
          <a:ext cx="487680" cy="25146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144780</xdr:colOff>
      <xdr:row>42</xdr:row>
      <xdr:rowOff>45720</xdr:rowOff>
    </xdr:from>
    <xdr:to>
      <xdr:col>3</xdr:col>
      <xdr:colOff>632460</xdr:colOff>
      <xdr:row>42</xdr:row>
      <xdr:rowOff>304800</xdr:rowOff>
    </xdr:to>
    <xdr:sp macro="" textlink="">
      <xdr:nvSpPr>
        <xdr:cNvPr id="10400" name="正方形/長方形 38" descr="右上がり対角線 (太)">
          <a:extLst>
            <a:ext uri="{FF2B5EF4-FFF2-40B4-BE49-F238E27FC236}">
              <a16:creationId xmlns:a16="http://schemas.microsoft.com/office/drawing/2014/main" id="{F74A3423-F909-41B9-8844-F290E7810623}"/>
            </a:ext>
          </a:extLst>
        </xdr:cNvPr>
        <xdr:cNvSpPr>
          <a:spLocks noChangeArrowheads="1"/>
        </xdr:cNvSpPr>
      </xdr:nvSpPr>
      <xdr:spPr bwMode="auto">
        <a:xfrm>
          <a:off x="2339340" y="8686800"/>
          <a:ext cx="487680" cy="25908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144780</xdr:colOff>
      <xdr:row>43</xdr:row>
      <xdr:rowOff>45720</xdr:rowOff>
    </xdr:from>
    <xdr:to>
      <xdr:col>3</xdr:col>
      <xdr:colOff>632460</xdr:colOff>
      <xdr:row>43</xdr:row>
      <xdr:rowOff>304800</xdr:rowOff>
    </xdr:to>
    <xdr:sp macro="" textlink="">
      <xdr:nvSpPr>
        <xdr:cNvPr id="10401" name="正方形/長方形 39" descr="右下がり対角線 (太)">
          <a:extLst>
            <a:ext uri="{FF2B5EF4-FFF2-40B4-BE49-F238E27FC236}">
              <a16:creationId xmlns:a16="http://schemas.microsoft.com/office/drawing/2014/main" id="{8A0171CF-D0FC-4E8D-80A7-25FA21023087}"/>
            </a:ext>
          </a:extLst>
        </xdr:cNvPr>
        <xdr:cNvSpPr>
          <a:spLocks noChangeArrowheads="1"/>
        </xdr:cNvSpPr>
      </xdr:nvSpPr>
      <xdr:spPr bwMode="auto">
        <a:xfrm>
          <a:off x="2339340" y="9037320"/>
          <a:ext cx="487680" cy="25908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144780</xdr:colOff>
      <xdr:row>44</xdr:row>
      <xdr:rowOff>60960</xdr:rowOff>
    </xdr:from>
    <xdr:to>
      <xdr:col>3</xdr:col>
      <xdr:colOff>632460</xdr:colOff>
      <xdr:row>44</xdr:row>
      <xdr:rowOff>312420</xdr:rowOff>
    </xdr:to>
    <xdr:sp macro="" textlink="">
      <xdr:nvSpPr>
        <xdr:cNvPr id="10402" name="正方形/長方形 40" descr="右上がり対角線 (太)">
          <a:extLst>
            <a:ext uri="{FF2B5EF4-FFF2-40B4-BE49-F238E27FC236}">
              <a16:creationId xmlns:a16="http://schemas.microsoft.com/office/drawing/2014/main" id="{9E9443DC-8CEC-45D2-BC05-27C5D3C25078}"/>
            </a:ext>
          </a:extLst>
        </xdr:cNvPr>
        <xdr:cNvSpPr>
          <a:spLocks noChangeArrowheads="1"/>
        </xdr:cNvSpPr>
      </xdr:nvSpPr>
      <xdr:spPr bwMode="auto">
        <a:xfrm>
          <a:off x="2339340" y="9403080"/>
          <a:ext cx="487680" cy="25146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144780</xdr:colOff>
      <xdr:row>45</xdr:row>
      <xdr:rowOff>60960</xdr:rowOff>
    </xdr:from>
    <xdr:to>
      <xdr:col>3</xdr:col>
      <xdr:colOff>632460</xdr:colOff>
      <xdr:row>45</xdr:row>
      <xdr:rowOff>320040</xdr:rowOff>
    </xdr:to>
    <xdr:sp macro="" textlink="">
      <xdr:nvSpPr>
        <xdr:cNvPr id="10403" name="正方形/長方形 41" descr="右下がり対角線 (太)">
          <a:extLst>
            <a:ext uri="{FF2B5EF4-FFF2-40B4-BE49-F238E27FC236}">
              <a16:creationId xmlns:a16="http://schemas.microsoft.com/office/drawing/2014/main" id="{E916D501-9CEE-4B9F-866C-AC370A8DC4D3}"/>
            </a:ext>
          </a:extLst>
        </xdr:cNvPr>
        <xdr:cNvSpPr>
          <a:spLocks noChangeArrowheads="1"/>
        </xdr:cNvSpPr>
      </xdr:nvSpPr>
      <xdr:spPr bwMode="auto">
        <a:xfrm>
          <a:off x="2339340" y="9753600"/>
          <a:ext cx="487680" cy="25908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144780</xdr:colOff>
      <xdr:row>47</xdr:row>
      <xdr:rowOff>60960</xdr:rowOff>
    </xdr:from>
    <xdr:to>
      <xdr:col>3</xdr:col>
      <xdr:colOff>632460</xdr:colOff>
      <xdr:row>47</xdr:row>
      <xdr:rowOff>320040</xdr:rowOff>
    </xdr:to>
    <xdr:sp macro="" textlink="">
      <xdr:nvSpPr>
        <xdr:cNvPr id="10404" name="正方形/長方形 42" descr="右上がり対角線 (太)">
          <a:extLst>
            <a:ext uri="{FF2B5EF4-FFF2-40B4-BE49-F238E27FC236}">
              <a16:creationId xmlns:a16="http://schemas.microsoft.com/office/drawing/2014/main" id="{90E416FC-F9B9-423C-8147-6D57B5D7D19F}"/>
            </a:ext>
          </a:extLst>
        </xdr:cNvPr>
        <xdr:cNvSpPr>
          <a:spLocks noChangeArrowheads="1"/>
        </xdr:cNvSpPr>
      </xdr:nvSpPr>
      <xdr:spPr bwMode="auto">
        <a:xfrm>
          <a:off x="2339340" y="10454640"/>
          <a:ext cx="487680" cy="25908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144780</xdr:colOff>
      <xdr:row>48</xdr:row>
      <xdr:rowOff>45720</xdr:rowOff>
    </xdr:from>
    <xdr:to>
      <xdr:col>3</xdr:col>
      <xdr:colOff>632460</xdr:colOff>
      <xdr:row>48</xdr:row>
      <xdr:rowOff>304800</xdr:rowOff>
    </xdr:to>
    <xdr:sp macro="" textlink="">
      <xdr:nvSpPr>
        <xdr:cNvPr id="10405" name="正方形/長方形 43" descr="右下がり対角線 (太)">
          <a:extLst>
            <a:ext uri="{FF2B5EF4-FFF2-40B4-BE49-F238E27FC236}">
              <a16:creationId xmlns:a16="http://schemas.microsoft.com/office/drawing/2014/main" id="{0FAE1AEE-FC30-4176-80C0-55943B7BBEDB}"/>
            </a:ext>
          </a:extLst>
        </xdr:cNvPr>
        <xdr:cNvSpPr>
          <a:spLocks noChangeArrowheads="1"/>
        </xdr:cNvSpPr>
      </xdr:nvSpPr>
      <xdr:spPr bwMode="auto">
        <a:xfrm>
          <a:off x="2339340" y="10789920"/>
          <a:ext cx="487680" cy="25908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144780</xdr:colOff>
      <xdr:row>49</xdr:row>
      <xdr:rowOff>60960</xdr:rowOff>
    </xdr:from>
    <xdr:to>
      <xdr:col>3</xdr:col>
      <xdr:colOff>632460</xdr:colOff>
      <xdr:row>49</xdr:row>
      <xdr:rowOff>312420</xdr:rowOff>
    </xdr:to>
    <xdr:sp macro="" textlink="">
      <xdr:nvSpPr>
        <xdr:cNvPr id="10406" name="正方形/長方形 44" descr="右上がり対角線 (太)">
          <a:extLst>
            <a:ext uri="{FF2B5EF4-FFF2-40B4-BE49-F238E27FC236}">
              <a16:creationId xmlns:a16="http://schemas.microsoft.com/office/drawing/2014/main" id="{534FB944-A25D-4D77-B844-6FD552A8AFE2}"/>
            </a:ext>
          </a:extLst>
        </xdr:cNvPr>
        <xdr:cNvSpPr>
          <a:spLocks noChangeArrowheads="1"/>
        </xdr:cNvSpPr>
      </xdr:nvSpPr>
      <xdr:spPr bwMode="auto">
        <a:xfrm>
          <a:off x="2339340" y="11155680"/>
          <a:ext cx="487680" cy="25146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144780</xdr:colOff>
      <xdr:row>50</xdr:row>
      <xdr:rowOff>60960</xdr:rowOff>
    </xdr:from>
    <xdr:to>
      <xdr:col>3</xdr:col>
      <xdr:colOff>632460</xdr:colOff>
      <xdr:row>50</xdr:row>
      <xdr:rowOff>320040</xdr:rowOff>
    </xdr:to>
    <xdr:sp macro="" textlink="">
      <xdr:nvSpPr>
        <xdr:cNvPr id="10407" name="正方形/長方形 45" descr="右下がり対角線 (太)">
          <a:extLst>
            <a:ext uri="{FF2B5EF4-FFF2-40B4-BE49-F238E27FC236}">
              <a16:creationId xmlns:a16="http://schemas.microsoft.com/office/drawing/2014/main" id="{4F202838-AC6F-475C-9B17-50C9DEBE56F7}"/>
            </a:ext>
          </a:extLst>
        </xdr:cNvPr>
        <xdr:cNvSpPr>
          <a:spLocks noChangeArrowheads="1"/>
        </xdr:cNvSpPr>
      </xdr:nvSpPr>
      <xdr:spPr bwMode="auto">
        <a:xfrm>
          <a:off x="2339340" y="11506200"/>
          <a:ext cx="487680" cy="25908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144780</xdr:colOff>
      <xdr:row>51</xdr:row>
      <xdr:rowOff>45720</xdr:rowOff>
    </xdr:from>
    <xdr:to>
      <xdr:col>3</xdr:col>
      <xdr:colOff>632460</xdr:colOff>
      <xdr:row>51</xdr:row>
      <xdr:rowOff>304800</xdr:rowOff>
    </xdr:to>
    <xdr:sp macro="" textlink="">
      <xdr:nvSpPr>
        <xdr:cNvPr id="10408" name="正方形/長方形 46" descr="右上がり対角線 (太)">
          <a:extLst>
            <a:ext uri="{FF2B5EF4-FFF2-40B4-BE49-F238E27FC236}">
              <a16:creationId xmlns:a16="http://schemas.microsoft.com/office/drawing/2014/main" id="{E637AC7F-467A-424A-BC08-A6B0ADA8D97A}"/>
            </a:ext>
          </a:extLst>
        </xdr:cNvPr>
        <xdr:cNvSpPr>
          <a:spLocks noChangeArrowheads="1"/>
        </xdr:cNvSpPr>
      </xdr:nvSpPr>
      <xdr:spPr bwMode="auto">
        <a:xfrm>
          <a:off x="2339340" y="11841480"/>
          <a:ext cx="487680" cy="259080"/>
        </a:xfrm>
        <a:prstGeom prst="rect">
          <a:avLst/>
        </a:prstGeom>
        <a:solidFill>
          <a:srgbClr val="FFCC00"/>
        </a:solidFill>
        <a:ln w="12700" algn="ctr">
          <a:solidFill>
            <a:srgbClr val="000000"/>
          </a:solidFill>
          <a:miter lim="800000"/>
          <a:headEnd/>
          <a:tailEnd/>
        </a:ln>
      </xdr:spPr>
    </xdr:sp>
    <xdr:clientData/>
  </xdr:twoCellAnchor>
  <xdr:twoCellAnchor>
    <xdr:from>
      <xdr:col>3</xdr:col>
      <xdr:colOff>175260</xdr:colOff>
      <xdr:row>52</xdr:row>
      <xdr:rowOff>160020</xdr:rowOff>
    </xdr:from>
    <xdr:to>
      <xdr:col>3</xdr:col>
      <xdr:colOff>601980</xdr:colOff>
      <xdr:row>52</xdr:row>
      <xdr:rowOff>160020</xdr:rowOff>
    </xdr:to>
    <xdr:cxnSp macro="">
      <xdr:nvCxnSpPr>
        <xdr:cNvPr id="10409" name="直線コネクタ 20">
          <a:extLst>
            <a:ext uri="{FF2B5EF4-FFF2-40B4-BE49-F238E27FC236}">
              <a16:creationId xmlns:a16="http://schemas.microsoft.com/office/drawing/2014/main" id="{166921DA-A13B-47D2-85F9-7A0BC650F558}"/>
            </a:ext>
          </a:extLst>
        </xdr:cNvPr>
        <xdr:cNvCxnSpPr>
          <a:cxnSpLocks noChangeShapeType="1"/>
        </xdr:cNvCxnSpPr>
      </xdr:nvCxnSpPr>
      <xdr:spPr bwMode="auto">
        <a:xfrm>
          <a:off x="2369820" y="12306300"/>
          <a:ext cx="42672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312420</xdr:colOff>
      <xdr:row>52</xdr:row>
      <xdr:rowOff>76200</xdr:rowOff>
    </xdr:from>
    <xdr:to>
      <xdr:col>3</xdr:col>
      <xdr:colOff>472440</xdr:colOff>
      <xdr:row>52</xdr:row>
      <xdr:rowOff>259080</xdr:rowOff>
    </xdr:to>
    <xdr:sp macro="" textlink="">
      <xdr:nvSpPr>
        <xdr:cNvPr id="10410" name="Oval 182">
          <a:extLst>
            <a:ext uri="{FF2B5EF4-FFF2-40B4-BE49-F238E27FC236}">
              <a16:creationId xmlns:a16="http://schemas.microsoft.com/office/drawing/2014/main" id="{6444117F-E2A3-46F5-A6F3-4D025127E9D2}"/>
            </a:ext>
          </a:extLst>
        </xdr:cNvPr>
        <xdr:cNvSpPr>
          <a:spLocks noChangeArrowheads="1"/>
        </xdr:cNvSpPr>
      </xdr:nvSpPr>
      <xdr:spPr bwMode="auto">
        <a:xfrm>
          <a:off x="2506980" y="12222480"/>
          <a:ext cx="160020" cy="182880"/>
        </a:xfrm>
        <a:prstGeom prst="ellipse">
          <a:avLst/>
        </a:prstGeom>
        <a:solidFill>
          <a:srgbClr val="FF0000"/>
        </a:solidFill>
        <a:ln w="12700">
          <a:solidFill>
            <a:srgbClr val="FF0000"/>
          </a:solidFill>
          <a:round/>
          <a:headEnd/>
          <a:tailEnd/>
        </a:ln>
      </xdr:spPr>
    </xdr:sp>
    <xdr:clientData/>
  </xdr:twoCellAnchor>
  <xdr:twoCellAnchor>
    <xdr:from>
      <xdr:col>0</xdr:col>
      <xdr:colOff>123304</xdr:colOff>
      <xdr:row>0</xdr:row>
      <xdr:rowOff>138544</xdr:rowOff>
    </xdr:from>
    <xdr:to>
      <xdr:col>10</xdr:col>
      <xdr:colOff>352594</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529590</xdr:colOff>
      <xdr:row>1</xdr:row>
      <xdr:rowOff>47625</xdr:rowOff>
    </xdr:from>
    <xdr:to>
      <xdr:col>13</xdr:col>
      <xdr:colOff>560070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148590</xdr:colOff>
      <xdr:row>1</xdr:row>
      <xdr:rowOff>47625</xdr:rowOff>
    </xdr:from>
    <xdr:to>
      <xdr:col>18</xdr:col>
      <xdr:colOff>118110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414" name="Line 22">
          <a:extLst>
            <a:ext uri="{FF2B5EF4-FFF2-40B4-BE49-F238E27FC236}">
              <a16:creationId xmlns:a16="http://schemas.microsoft.com/office/drawing/2014/main" id="{0F233281-FDD9-4033-BCED-BE6BF53E70CB}"/>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106680</xdr:colOff>
      <xdr:row>3</xdr:row>
      <xdr:rowOff>125730</xdr:rowOff>
    </xdr:from>
    <xdr:to>
      <xdr:col>2</xdr:col>
      <xdr:colOff>842046</xdr:colOff>
      <xdr:row>5</xdr:row>
      <xdr:rowOff>125730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352425</xdr:colOff>
      <xdr:row>40</xdr:row>
      <xdr:rowOff>19050</xdr:rowOff>
    </xdr:from>
    <xdr:to>
      <xdr:col>18</xdr:col>
      <xdr:colOff>11385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年度に約５４２百万円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、令和３年度に約６６０百万円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の繰上償還を行ったことにより圧縮が図られたものの、庁舎建設事業等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に関する地方債の借入により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、地方債現在高は更に増加する見込みである。</a:t>
          </a:r>
          <a:endParaRPr lang="ja-JP" altLang="ja-JP" sz="1300">
            <a:effectLst/>
            <a:latin typeface="ＭＳ ゴシック" panose="020B0609070205080204" pitchFamily="49" charset="-128"/>
            <a:ea typeface="ＭＳ ゴシック" panose="020B0609070205080204" pitchFamily="49" charset="-128"/>
          </a:endParaRPr>
        </a:p>
        <a:p>
          <a:pPr>
            <a:lnSpc>
              <a:spcPts val="1900"/>
            </a:lnSpc>
          </a:pPr>
          <a:endParaRPr kumimoji="1" lang="ja-JP" altLang="en-US" sz="16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137160</xdr:colOff>
      <xdr:row>4</xdr:row>
      <xdr:rowOff>83820</xdr:rowOff>
    </xdr:from>
    <xdr:to>
      <xdr:col>8</xdr:col>
      <xdr:colOff>7620</xdr:colOff>
      <xdr:row>52</xdr:row>
      <xdr:rowOff>83820</xdr:rowOff>
    </xdr:to>
    <xdr:graphicFrame macro="">
      <xdr:nvGraphicFramePr>
        <xdr:cNvPr id="11412" name="Chart 1">
          <a:extLst>
            <a:ext uri="{FF2B5EF4-FFF2-40B4-BE49-F238E27FC236}">
              <a16:creationId xmlns:a16="http://schemas.microsoft.com/office/drawing/2014/main" id="{23B32793-C3B2-4A77-9BBA-FD9425FBA7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182880</xdr:colOff>
      <xdr:row>54</xdr:row>
      <xdr:rowOff>106680</xdr:rowOff>
    </xdr:from>
    <xdr:to>
      <xdr:col>1</xdr:col>
      <xdr:colOff>807720</xdr:colOff>
      <xdr:row>54</xdr:row>
      <xdr:rowOff>525780</xdr:rowOff>
    </xdr:to>
    <xdr:sp macro="" textlink="">
      <xdr:nvSpPr>
        <xdr:cNvPr id="11413" name="Rectangle 2">
          <a:extLst>
            <a:ext uri="{FF2B5EF4-FFF2-40B4-BE49-F238E27FC236}">
              <a16:creationId xmlns:a16="http://schemas.microsoft.com/office/drawing/2014/main" id="{74DAAFFA-C79A-4F56-810B-9ED9D8B1215A}"/>
            </a:ext>
          </a:extLst>
        </xdr:cNvPr>
        <xdr:cNvSpPr>
          <a:spLocks noChangeArrowheads="1"/>
        </xdr:cNvSpPr>
      </xdr:nvSpPr>
      <xdr:spPr bwMode="auto">
        <a:xfrm>
          <a:off x="746760" y="12199620"/>
          <a:ext cx="624840" cy="419100"/>
        </a:xfrm>
        <a:prstGeom prst="rect">
          <a:avLst/>
        </a:prstGeom>
        <a:blipFill dpi="0" rotWithShape="0">
          <a:blip xmlns:r="http://schemas.openxmlformats.org/officeDocument/2006/relationships" r:embed="rId2"/>
          <a:srcRect/>
          <a:tile tx="0" ty="0" sx="100000" sy="100000" flip="none" algn="tl"/>
        </a:blipFill>
        <a:ln w="6350">
          <a:solidFill>
            <a:srgbClr val="000000"/>
          </a:solidFill>
          <a:miter lim="800000"/>
          <a:headEnd/>
          <a:tailEnd/>
        </a:ln>
      </xdr:spPr>
    </xdr:sp>
    <xdr:clientData/>
  </xdr:twoCellAnchor>
  <xdr:twoCellAnchor>
    <xdr:from>
      <xdr:col>1</xdr:col>
      <xdr:colOff>182880</xdr:colOff>
      <xdr:row>56</xdr:row>
      <xdr:rowOff>114300</xdr:rowOff>
    </xdr:from>
    <xdr:to>
      <xdr:col>1</xdr:col>
      <xdr:colOff>807720</xdr:colOff>
      <xdr:row>56</xdr:row>
      <xdr:rowOff>525780</xdr:rowOff>
    </xdr:to>
    <xdr:sp macro="" textlink="">
      <xdr:nvSpPr>
        <xdr:cNvPr id="11414" name="Rectangle 3">
          <a:extLst>
            <a:ext uri="{FF2B5EF4-FFF2-40B4-BE49-F238E27FC236}">
              <a16:creationId xmlns:a16="http://schemas.microsoft.com/office/drawing/2014/main" id="{1DFF0B6A-F9E0-4FD7-B470-0656A96EB579}"/>
            </a:ext>
          </a:extLst>
        </xdr:cNvPr>
        <xdr:cNvSpPr>
          <a:spLocks noChangeArrowheads="1"/>
        </xdr:cNvSpPr>
      </xdr:nvSpPr>
      <xdr:spPr bwMode="auto">
        <a:xfrm>
          <a:off x="746760" y="13533120"/>
          <a:ext cx="624840" cy="411480"/>
        </a:xfrm>
        <a:prstGeom prst="rect">
          <a:avLst/>
        </a:prstGeom>
        <a:solidFill>
          <a:srgbClr val="2E75B6"/>
        </a:solidFill>
        <a:ln w="6350">
          <a:solidFill>
            <a:srgbClr val="000000"/>
          </a:solidFill>
          <a:miter lim="800000"/>
          <a:headEnd/>
          <a:tailEnd/>
        </a:ln>
      </xdr:spPr>
    </xdr:sp>
    <xdr:clientData/>
  </xdr:twoCellAnchor>
  <xdr:twoCellAnchor>
    <xdr:from>
      <xdr:col>0</xdr:col>
      <xdr:colOff>116205</xdr:colOff>
      <xdr:row>0</xdr:row>
      <xdr:rowOff>123825</xdr:rowOff>
    </xdr:from>
    <xdr:to>
      <xdr:col>8</xdr:col>
      <xdr:colOff>123310</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11416" name="Line 10">
          <a:extLst>
            <a:ext uri="{FF2B5EF4-FFF2-40B4-BE49-F238E27FC236}">
              <a16:creationId xmlns:a16="http://schemas.microsoft.com/office/drawing/2014/main" id="{6AB4E1DD-E082-44CC-8A6E-5136D3198BE2}"/>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302078</xdr:colOff>
      <xdr:row>0</xdr:row>
      <xdr:rowOff>165045</xdr:rowOff>
    </xdr:from>
    <xdr:to>
      <xdr:col>10</xdr:col>
      <xdr:colOff>329292</xdr:colOff>
      <xdr:row>2</xdr:row>
      <xdr:rowOff>157524</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500058</xdr:colOff>
      <xdr:row>0</xdr:row>
      <xdr:rowOff>165046</xdr:rowOff>
    </xdr:from>
    <xdr:to>
      <xdr:col>14</xdr:col>
      <xdr:colOff>74040</xdr:colOff>
      <xdr:row>2</xdr:row>
      <xdr:rowOff>157525</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京都府井手町</a:t>
          </a:r>
        </a:p>
      </xdr:txBody>
    </xdr:sp>
    <xdr:clientData/>
  </xdr:twoCellAnchor>
  <xdr:twoCellAnchor>
    <xdr:from>
      <xdr:col>0</xdr:col>
      <xdr:colOff>480060</xdr:colOff>
      <xdr:row>4</xdr:row>
      <xdr:rowOff>118629</xdr:rowOff>
    </xdr:from>
    <xdr:to>
      <xdr:col>2</xdr:col>
      <xdr:colOff>902983</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182880</xdr:colOff>
      <xdr:row>55</xdr:row>
      <xdr:rowOff>114300</xdr:rowOff>
    </xdr:from>
    <xdr:to>
      <xdr:col>1</xdr:col>
      <xdr:colOff>807720</xdr:colOff>
      <xdr:row>55</xdr:row>
      <xdr:rowOff>525780</xdr:rowOff>
    </xdr:to>
    <xdr:sp macro="" textlink="">
      <xdr:nvSpPr>
        <xdr:cNvPr id="11420" name="Rectangle 3">
          <a:extLst>
            <a:ext uri="{FF2B5EF4-FFF2-40B4-BE49-F238E27FC236}">
              <a16:creationId xmlns:a16="http://schemas.microsoft.com/office/drawing/2014/main" id="{7335CE6F-4643-4BAC-BCBF-58633611A673}"/>
            </a:ext>
          </a:extLst>
        </xdr:cNvPr>
        <xdr:cNvSpPr>
          <a:spLocks noChangeArrowheads="1"/>
        </xdr:cNvSpPr>
      </xdr:nvSpPr>
      <xdr:spPr bwMode="auto">
        <a:xfrm>
          <a:off x="746760" y="12870180"/>
          <a:ext cx="624840" cy="411480"/>
        </a:xfrm>
        <a:prstGeom prst="rect">
          <a:avLst/>
        </a:prstGeom>
        <a:blipFill dpi="0" rotWithShape="0">
          <a:blip xmlns:r="http://schemas.openxmlformats.org/officeDocument/2006/relationships" r:embed="rId3"/>
          <a:srcRect/>
          <a:tile tx="0" ty="0" sx="100000" sy="100000" flip="none" algn="tl"/>
        </a:blipFill>
        <a:ln w="6350">
          <a:solidFill>
            <a:srgbClr val="000000"/>
          </a:solidFill>
          <a:miter lim="800000"/>
          <a:headEnd/>
          <a:tailEnd/>
        </a:ln>
      </xdr:spPr>
    </xdr:sp>
    <xdr:clientData/>
  </xdr:twoCellAnchor>
  <xdr:twoCellAnchor>
    <xdr:from>
      <xdr:col>8</xdr:col>
      <xdr:colOff>304800</xdr:colOff>
      <xdr:row>3</xdr:row>
      <xdr:rowOff>182880</xdr:rowOff>
    </xdr:from>
    <xdr:to>
      <xdr:col>14</xdr:col>
      <xdr:colOff>76200</xdr:colOff>
      <xdr:row>24</xdr:row>
      <xdr:rowOff>106680</xdr:rowOff>
    </xdr:to>
    <xdr:sp macro="" textlink="">
      <xdr:nvSpPr>
        <xdr:cNvPr id="11421" name="Rectangle 6">
          <a:extLst>
            <a:ext uri="{FF2B5EF4-FFF2-40B4-BE49-F238E27FC236}">
              <a16:creationId xmlns:a16="http://schemas.microsoft.com/office/drawing/2014/main" id="{FF7EF96B-4020-4521-9E53-80F189586CC1}"/>
            </a:ext>
          </a:extLst>
        </xdr:cNvPr>
        <xdr:cNvSpPr>
          <a:spLocks noChangeArrowheads="1"/>
        </xdr:cNvSpPr>
      </xdr:nvSpPr>
      <xdr:spPr bwMode="auto">
        <a:xfrm>
          <a:off x="12367260" y="800100"/>
          <a:ext cx="10469880" cy="424434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302078</xdr:colOff>
      <xdr:row>6</xdr:row>
      <xdr:rowOff>40820</xdr:rowOff>
    </xdr:from>
    <xdr:to>
      <xdr:col>14</xdr:col>
      <xdr:colOff>73037</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今後予定している庁舎建設等の大型事業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の償還を見据え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、計画的な教育施設の改修のために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百万円積立てるが、繰上償還で減債基金を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百万円取り崩したことにより基金全体額が減少した。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財政状況等や主要施策の進捗状況を勘案しながら基金の活用を検討する。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384710</xdr:colOff>
      <xdr:row>4</xdr:row>
      <xdr:rowOff>73341</xdr:rowOff>
    </xdr:from>
    <xdr:to>
      <xdr:col>8</xdr:col>
      <xdr:colOff>1512250</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304800</xdr:colOff>
      <xdr:row>54</xdr:row>
      <xdr:rowOff>152400</xdr:rowOff>
    </xdr:from>
    <xdr:to>
      <xdr:col>14</xdr:col>
      <xdr:colOff>76200</xdr:colOff>
      <xdr:row>63</xdr:row>
      <xdr:rowOff>0</xdr:rowOff>
    </xdr:to>
    <xdr:sp macro="" textlink="">
      <xdr:nvSpPr>
        <xdr:cNvPr id="11424" name="Rectangle 6">
          <a:extLst>
            <a:ext uri="{FF2B5EF4-FFF2-40B4-BE49-F238E27FC236}">
              <a16:creationId xmlns:a16="http://schemas.microsoft.com/office/drawing/2014/main" id="{E6B54035-FB47-477F-A6BD-AD1CF89C1C44}"/>
            </a:ext>
          </a:extLst>
        </xdr:cNvPr>
        <xdr:cNvSpPr>
          <a:spLocks noChangeArrowheads="1"/>
        </xdr:cNvSpPr>
      </xdr:nvSpPr>
      <xdr:spPr bwMode="auto">
        <a:xfrm>
          <a:off x="12367260" y="12245340"/>
          <a:ext cx="10469880" cy="540258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302078</xdr:colOff>
      <xdr:row>54</xdr:row>
      <xdr:rowOff>623455</xdr:rowOff>
    </xdr:from>
    <xdr:to>
      <xdr:col>14</xdr:col>
      <xdr:colOff>73037</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・庁舎等整備基金：新庁舎等の整備事業の円滑かつ効率的な執行を図るもの。</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・都市開発基金：井手町における都市開発事業の円滑かつ効率的な執行を図るもの。</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・社会福祉基金：社会福祉資金の交付に関する事務を円滑かつ効率的な執行を図るもの。</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・教育施設整備基金：教育施設整備の円滑かつ効率的な執行を図るもの。</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・消防防災施設等整備基金：消防防災施設等の整備充実を図るもの。</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新庁舎建設事業の実施に伴い庁舎等整備基金が減少した。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計画的な教育施設の改修のために教育施設整備基金に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財政状況等や主要施策の進捗状況を勘案しながら基金の活用を検討する。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384709</xdr:colOff>
      <xdr:row>54</xdr:row>
      <xdr:rowOff>262628</xdr:rowOff>
    </xdr:from>
    <xdr:to>
      <xdr:col>9</xdr:col>
      <xdr:colOff>853680</xdr:colOff>
      <xdr:row>54</xdr:row>
      <xdr:rowOff>593828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304800</xdr:colOff>
      <xdr:row>25</xdr:row>
      <xdr:rowOff>38100</xdr:rowOff>
    </xdr:from>
    <xdr:to>
      <xdr:col>14</xdr:col>
      <xdr:colOff>76200</xdr:colOff>
      <xdr:row>41</xdr:row>
      <xdr:rowOff>144780</xdr:rowOff>
    </xdr:to>
    <xdr:sp macro="" textlink="">
      <xdr:nvSpPr>
        <xdr:cNvPr id="11427" name="Rectangle 6">
          <a:extLst>
            <a:ext uri="{FF2B5EF4-FFF2-40B4-BE49-F238E27FC236}">
              <a16:creationId xmlns:a16="http://schemas.microsoft.com/office/drawing/2014/main" id="{A0E2C3C5-41B0-4B59-98B6-5F3B293C9D31}"/>
            </a:ext>
          </a:extLst>
        </xdr:cNvPr>
        <xdr:cNvSpPr>
          <a:spLocks noChangeArrowheads="1"/>
        </xdr:cNvSpPr>
      </xdr:nvSpPr>
      <xdr:spPr bwMode="auto">
        <a:xfrm>
          <a:off x="12367260" y="5181600"/>
          <a:ext cx="10469880" cy="339852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302078</xdr:colOff>
      <xdr:row>27</xdr:row>
      <xdr:rowOff>95250</xdr:rowOff>
    </xdr:from>
    <xdr:to>
      <xdr:col>14</xdr:col>
      <xdr:colOff>73037</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債券等の利子による微増。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財政状況等や主要施策の進捗状況を勘案しながら基金の活用を検討する。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384709</xdr:colOff>
      <xdr:row>25</xdr:row>
      <xdr:rowOff>141418</xdr:rowOff>
    </xdr:from>
    <xdr:to>
      <xdr:col>9</xdr:col>
      <xdr:colOff>444135</xdr:colOff>
      <xdr:row>27</xdr:row>
      <xdr:rowOff>64404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304800</xdr:colOff>
      <xdr:row>42</xdr:row>
      <xdr:rowOff>76200</xdr:rowOff>
    </xdr:from>
    <xdr:to>
      <xdr:col>14</xdr:col>
      <xdr:colOff>76200</xdr:colOff>
      <xdr:row>54</xdr:row>
      <xdr:rowOff>15240</xdr:rowOff>
    </xdr:to>
    <xdr:sp macro="" textlink="">
      <xdr:nvSpPr>
        <xdr:cNvPr id="11430" name="Rectangle 6">
          <a:extLst>
            <a:ext uri="{FF2B5EF4-FFF2-40B4-BE49-F238E27FC236}">
              <a16:creationId xmlns:a16="http://schemas.microsoft.com/office/drawing/2014/main" id="{6919609E-1522-4DE5-AD4F-1133C33513DC}"/>
            </a:ext>
          </a:extLst>
        </xdr:cNvPr>
        <xdr:cNvSpPr>
          <a:spLocks noChangeArrowheads="1"/>
        </xdr:cNvSpPr>
      </xdr:nvSpPr>
      <xdr:spPr bwMode="auto">
        <a:xfrm>
          <a:off x="12367260" y="8717280"/>
          <a:ext cx="10469880" cy="33909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302078</xdr:colOff>
      <xdr:row>44</xdr:row>
      <xdr:rowOff>129885</xdr:rowOff>
    </xdr:from>
    <xdr:to>
      <xdr:col>14</xdr:col>
      <xdr:colOff>73037</xdr:colOff>
      <xdr:row>53</xdr:row>
      <xdr:rowOff>356050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今後予定している庁舎建設等の大型事業の償還を見据え、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繰上償還で減債基金を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百万円取り崩したことにより基金が減少した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財政状況等や主要施策の進捗状況を勘案しながら基金の活用を検討する。</a:t>
          </a:r>
          <a:endParaRPr lang="ja-JP" altLang="ja-JP" sz="1300">
            <a:effectLst/>
            <a:latin typeface="ＭＳ ゴシック" panose="020B0609070205080204" pitchFamily="49" charset="-128"/>
            <a:ea typeface="ＭＳ ゴシック" panose="020B0609070205080204" pitchFamily="49" charset="-128"/>
          </a:endParaRPr>
        </a:p>
        <a:p>
          <a:pPr>
            <a:lnSpc>
              <a:spcPts val="13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4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384709</xdr:colOff>
      <xdr:row>42</xdr:row>
      <xdr:rowOff>160813</xdr:rowOff>
    </xdr:from>
    <xdr:to>
      <xdr:col>8</xdr:col>
      <xdr:colOff>1511662</xdr:colOff>
      <xdr:row>44</xdr:row>
      <xdr:rowOff>83799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8A48310-E7B7-4EC0-AC3B-03CFED78A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395651A-0AF8-454F-8271-8873E0ACD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F74DEE2-647B-4AA6-933B-DB1A78233A4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FA27A857-697D-42E2-8402-A04F071DB456}"/>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E631F8B-0607-420A-ACF4-D53842D5A30C}"/>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8E5A350-DB2B-46AB-A8AA-3F701442F7F2}"/>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E050A80C-A501-42B1-B619-18400D382BEA}"/>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8FD387E-14EA-4C51-A5F7-5163905ACF61}"/>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3EBA324-11C4-4E5B-AED2-05FBAB4AA722}"/>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9411510A-9244-4C3B-95A9-0E41047AEDC7}"/>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E3EA7836-323A-4BBB-84B0-693CB817420B}"/>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BDB771DC-6ED1-4358-A4FA-E6E43C2E803B}"/>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5DF8D23-5CBA-4A75-9201-76DCC4F3E5CF}"/>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78D5D422-8AF2-4140-998A-8CEC5F2B7BA8}"/>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33A45B4F-4913-49E5-AD7F-45A51AAAE2BF}"/>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C527CA6-A637-4869-972C-1B62CA788A12}"/>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F1D267A-3C37-45A2-9CCC-10733A3CB86A}"/>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9DBF060-434C-48DC-A9A2-2FEB0FFC705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E0ED530A-5AAB-47C5-B0CB-6989482964F4}"/>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0DCE511-AC85-449F-AFC1-5F35FECAADCD}"/>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F8E1A7A-566B-497E-BEE5-E4FD76D08973}"/>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6115BEE-83B9-41FF-848E-D2EF3BB7C33E}"/>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7,152
6,925
18.04
6,225,357
5,838,398
369,067
2,755,955
2,596,749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E6C851AA-3A73-4DC5-970A-08A75E8FBA7F}"/>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6148BF0-5FE9-4F98-A16B-C14A35665A9A}"/>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FD4B6F6-419B-4738-92C7-1AE6F442C01E}"/>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86A4176-7F6B-461B-8EEA-56F6CB7E2B7D}"/>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8C2CBF6-4EA9-4FBC-814B-D4B5B5A6C10F}"/>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9C439543-52F7-424F-B15A-1C987477AE15}"/>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35CD2F6-B896-483E-920D-D92AF84D537F}"/>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14C30EB8-8A9E-417B-A86D-429EF5A9D31C}"/>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DC93258-E44B-4F3A-A8A4-BFD507B37684}"/>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ED8E62F1-1FA0-4542-B4AA-FF0369BB8F99}"/>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9781B3F-8535-43E3-9C41-0EC1CEAD5062}"/>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4C073B79-E9E2-4C77-A705-8058A5F24F85}"/>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EA8409C-AB91-4462-A0C1-2E244EBEBD13}"/>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4AE86D0-E2B5-4F38-A5F2-5EC5CF1AC72B}"/>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0AF2008-5330-4EFA-8686-E009018D39BA}"/>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44DCE4A5-E12A-4688-8CD6-4E4A405838B8}"/>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ECBED51-5F81-4A3C-9B41-A90C91DFB8CB}"/>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93C0B491-BAF1-43A9-9122-1DEEACC4CC53}"/>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4CF69833-26C8-4165-B5B2-0050FC02E6C9}"/>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D571A24-799B-4376-9CBB-DAA6893C0B85}"/>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9CBC7443-502A-48CA-B081-3A51DC0CFDA3}"/>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DC553FF1-EF94-4BD0-9071-2CF90D31B14A}"/>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399C3F6E-D972-49E8-A564-FC9A7D1848EF}"/>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A5AF345-E71B-45B6-BE71-C93D60B845B3}"/>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21EA3F1C-B0CB-44B8-BDC8-6209A5D12441}"/>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6344DA9E-B7E0-4158-8BCF-A5D95E20792D}"/>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7BFD3D7F-BBB1-4855-953A-0FAC669E4E69}"/>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22C42B82-B7C5-4F8C-AAA8-C763C495F226}"/>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3EA44F5-E4E5-4356-A37A-D6DA039C84C3}"/>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FFB97528-625D-4407-9495-FB7A2BE5B2CD}"/>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D4F8304-3E85-4712-B732-887567900796}"/>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4C0A6C67-4109-4790-9FF4-A1F51DE2C763}"/>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BBC9DDE-9EF3-4B71-A676-256F844BC883}"/>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8A24D29-2578-40A1-B7D1-36AA8359D866}"/>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32D30F90-2798-45E2-B907-D21B16F67D82}"/>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該比率が類似団体平均を上回っている要因は、類似団体より各施設の建設時期が早いため、減価償却が進んでいるためである。今後、本町では、令和３年度に改定した公共施設等総合管理計画に基づき、各施設の適切な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A27F9CC-589D-49EF-AF6E-88E38CDE58F9}"/>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E829D1F-D966-4C9E-BD1D-17C3081CBD2F}"/>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11430903-9CD3-4C6F-85E0-D08E3B661D27}"/>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1317039-5BEF-46F2-809D-0499A9EEC0C8}"/>
            </a:ext>
          </a:extLst>
        </xdr:cNvPr>
        <xdr:cNvCxnSpPr/>
      </xdr:nvCxnSpPr>
      <xdr:spPr>
        <a:xfrm>
          <a:off x="1127125" y="589869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B776A122-6908-484B-B789-778F78264F32}"/>
            </a:ext>
          </a:extLst>
        </xdr:cNvPr>
        <xdr:cNvSpPr txBox="1"/>
      </xdr:nvSpPr>
      <xdr:spPr>
        <a:xfrm>
          <a:off x="77281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D8B68530-A53A-458A-821B-F1BD41FBC72C}"/>
            </a:ext>
          </a:extLst>
        </xdr:cNvPr>
        <xdr:cNvCxnSpPr/>
      </xdr:nvCxnSpPr>
      <xdr:spPr>
        <a:xfrm>
          <a:off x="1127125" y="5597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230CC93-6631-44D8-9168-2DC118E66E03}"/>
            </a:ext>
          </a:extLst>
        </xdr:cNvPr>
        <xdr:cNvSpPr txBox="1"/>
      </xdr:nvSpPr>
      <xdr:spPr>
        <a:xfrm>
          <a:off x="77281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35095EB-B61C-4E49-A3EE-6FDAE84DFDCC}"/>
            </a:ext>
          </a:extLst>
        </xdr:cNvPr>
        <xdr:cNvCxnSpPr/>
      </xdr:nvCxnSpPr>
      <xdr:spPr>
        <a:xfrm>
          <a:off x="1127125" y="529707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8F10C35F-DFE3-499E-892A-EE5F93A11E57}"/>
            </a:ext>
          </a:extLst>
        </xdr:cNvPr>
        <xdr:cNvSpPr txBox="1"/>
      </xdr:nvSpPr>
      <xdr:spPr>
        <a:xfrm>
          <a:off x="77281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3F2C230-5951-4F7C-8C74-6EC062E06DDC}"/>
            </a:ext>
          </a:extLst>
        </xdr:cNvPr>
        <xdr:cNvCxnSpPr/>
      </xdr:nvCxnSpPr>
      <xdr:spPr>
        <a:xfrm>
          <a:off x="1127125" y="499627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88B418F0-378C-4CC6-BA6A-0F0038C92E7B}"/>
            </a:ext>
          </a:extLst>
        </xdr:cNvPr>
        <xdr:cNvSpPr txBox="1"/>
      </xdr:nvSpPr>
      <xdr:spPr>
        <a:xfrm>
          <a:off x="77281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3EDE967A-891C-43D5-A5CC-2CD6728687B1}"/>
            </a:ext>
          </a:extLst>
        </xdr:cNvPr>
        <xdr:cNvCxnSpPr/>
      </xdr:nvCxnSpPr>
      <xdr:spPr>
        <a:xfrm>
          <a:off x="1127125" y="4695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539A4B01-F6B2-4434-A059-21F6650738FD}"/>
            </a:ext>
          </a:extLst>
        </xdr:cNvPr>
        <xdr:cNvSpPr txBox="1"/>
      </xdr:nvSpPr>
      <xdr:spPr>
        <a:xfrm>
          <a:off x="77281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9E65C430-982F-4CF8-A576-8C060049D097}"/>
            </a:ext>
          </a:extLst>
        </xdr:cNvPr>
        <xdr:cNvCxnSpPr/>
      </xdr:nvCxnSpPr>
      <xdr:spPr>
        <a:xfrm>
          <a:off x="1127125" y="439084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A2C30B8B-AAE8-4422-BDA0-8D33E589B8C2}"/>
            </a:ext>
          </a:extLst>
        </xdr:cNvPr>
        <xdr:cNvSpPr txBox="1"/>
      </xdr:nvSpPr>
      <xdr:spPr>
        <a:xfrm>
          <a:off x="77281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B98FEBB3-9B56-47E2-9AB3-6E3DA0FEA0BF}"/>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9A903CB0-93DD-48E5-B631-110359795AAE}"/>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55FB16BD-1179-400F-BB69-0BB4406832AC}"/>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7" name="直線コネクタ 76">
          <a:extLst>
            <a:ext uri="{FF2B5EF4-FFF2-40B4-BE49-F238E27FC236}">
              <a16:creationId xmlns:a16="http://schemas.microsoft.com/office/drawing/2014/main" id="{B7B20B6F-B1CF-4101-A8FA-2DABC6F13461}"/>
            </a:ext>
          </a:extLst>
        </xdr:cNvPr>
        <xdr:cNvCxnSpPr/>
      </xdr:nvCxnSpPr>
      <xdr:spPr>
        <a:xfrm flipV="1">
          <a:off x="4206240" y="4569006"/>
          <a:ext cx="1270" cy="1379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8" name="有形固定資産減価償却率最小値テキスト">
          <a:extLst>
            <a:ext uri="{FF2B5EF4-FFF2-40B4-BE49-F238E27FC236}">
              <a16:creationId xmlns:a16="http://schemas.microsoft.com/office/drawing/2014/main" id="{F5C17376-0FC7-48C0-9A5C-61D117E11E00}"/>
            </a:ext>
          </a:extLst>
        </xdr:cNvPr>
        <xdr:cNvSpPr txBox="1"/>
      </xdr:nvSpPr>
      <xdr:spPr>
        <a:xfrm>
          <a:off x="4258945"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9" name="直線コネクタ 78">
          <a:extLst>
            <a:ext uri="{FF2B5EF4-FFF2-40B4-BE49-F238E27FC236}">
              <a16:creationId xmlns:a16="http://schemas.microsoft.com/office/drawing/2014/main" id="{B9562AA0-8F76-41EA-973C-5283D45A3313}"/>
            </a:ext>
          </a:extLst>
        </xdr:cNvPr>
        <xdr:cNvCxnSpPr/>
      </xdr:nvCxnSpPr>
      <xdr:spPr>
        <a:xfrm>
          <a:off x="4119245" y="59480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80" name="有形固定資産減価償却率最大値テキスト">
          <a:extLst>
            <a:ext uri="{FF2B5EF4-FFF2-40B4-BE49-F238E27FC236}">
              <a16:creationId xmlns:a16="http://schemas.microsoft.com/office/drawing/2014/main" id="{98BD789C-C66B-4126-BA25-EC1441129160}"/>
            </a:ext>
          </a:extLst>
        </xdr:cNvPr>
        <xdr:cNvSpPr txBox="1"/>
      </xdr:nvSpPr>
      <xdr:spPr>
        <a:xfrm>
          <a:off x="4258945" y="435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81" name="直線コネクタ 80">
          <a:extLst>
            <a:ext uri="{FF2B5EF4-FFF2-40B4-BE49-F238E27FC236}">
              <a16:creationId xmlns:a16="http://schemas.microsoft.com/office/drawing/2014/main" id="{03B7E7DA-2C54-4620-9892-9363409B966A}"/>
            </a:ext>
          </a:extLst>
        </xdr:cNvPr>
        <xdr:cNvCxnSpPr/>
      </xdr:nvCxnSpPr>
      <xdr:spPr>
        <a:xfrm>
          <a:off x="4119245" y="456900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82" name="有形固定資産減価償却率平均値テキスト">
          <a:extLst>
            <a:ext uri="{FF2B5EF4-FFF2-40B4-BE49-F238E27FC236}">
              <a16:creationId xmlns:a16="http://schemas.microsoft.com/office/drawing/2014/main" id="{0F7330BB-22CC-43DA-935E-7174D95106F8}"/>
            </a:ext>
          </a:extLst>
        </xdr:cNvPr>
        <xdr:cNvSpPr txBox="1"/>
      </xdr:nvSpPr>
      <xdr:spPr>
        <a:xfrm>
          <a:off x="4258945" y="51878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3" name="フローチャート: 判断 82">
          <a:extLst>
            <a:ext uri="{FF2B5EF4-FFF2-40B4-BE49-F238E27FC236}">
              <a16:creationId xmlns:a16="http://schemas.microsoft.com/office/drawing/2014/main" id="{4BECB004-FF50-484A-948F-833B97950B90}"/>
            </a:ext>
          </a:extLst>
        </xdr:cNvPr>
        <xdr:cNvSpPr/>
      </xdr:nvSpPr>
      <xdr:spPr>
        <a:xfrm>
          <a:off x="4157345" y="53326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4445</xdr:rowOff>
    </xdr:from>
    <xdr:to>
      <xdr:col>19</xdr:col>
      <xdr:colOff>187325</xdr:colOff>
      <xdr:row>32</xdr:row>
      <xdr:rowOff>106045</xdr:rowOff>
    </xdr:to>
    <xdr:sp macro="" textlink="">
      <xdr:nvSpPr>
        <xdr:cNvPr id="84" name="フローチャート: 判断 83">
          <a:extLst>
            <a:ext uri="{FF2B5EF4-FFF2-40B4-BE49-F238E27FC236}">
              <a16:creationId xmlns:a16="http://schemas.microsoft.com/office/drawing/2014/main" id="{BF4D1C7D-9DB1-4511-A2E6-D813D0D2BC5C}"/>
            </a:ext>
          </a:extLst>
        </xdr:cNvPr>
        <xdr:cNvSpPr/>
      </xdr:nvSpPr>
      <xdr:spPr>
        <a:xfrm>
          <a:off x="3537585" y="53689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5" name="フローチャート: 判断 84">
          <a:extLst>
            <a:ext uri="{FF2B5EF4-FFF2-40B4-BE49-F238E27FC236}">
              <a16:creationId xmlns:a16="http://schemas.microsoft.com/office/drawing/2014/main" id="{1C646AE2-2BEB-4AD4-BF7D-524FAA6C7D1B}"/>
            </a:ext>
          </a:extLst>
        </xdr:cNvPr>
        <xdr:cNvSpPr/>
      </xdr:nvSpPr>
      <xdr:spPr>
        <a:xfrm>
          <a:off x="2867025" y="5332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86451</xdr:rowOff>
    </xdr:from>
    <xdr:to>
      <xdr:col>11</xdr:col>
      <xdr:colOff>187325</xdr:colOff>
      <xdr:row>32</xdr:row>
      <xdr:rowOff>16601</xdr:rowOff>
    </xdr:to>
    <xdr:sp macro="" textlink="">
      <xdr:nvSpPr>
        <xdr:cNvPr id="86" name="フローチャート: 判断 85">
          <a:extLst>
            <a:ext uri="{FF2B5EF4-FFF2-40B4-BE49-F238E27FC236}">
              <a16:creationId xmlns:a16="http://schemas.microsoft.com/office/drawing/2014/main" id="{14451C8B-74FD-4860-B353-D3A9E2EBF910}"/>
            </a:ext>
          </a:extLst>
        </xdr:cNvPr>
        <xdr:cNvSpPr/>
      </xdr:nvSpPr>
      <xdr:spPr>
        <a:xfrm>
          <a:off x="2196465" y="52832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21681</xdr:rowOff>
    </xdr:from>
    <xdr:to>
      <xdr:col>7</xdr:col>
      <xdr:colOff>187325</xdr:colOff>
      <xdr:row>31</xdr:row>
      <xdr:rowOff>123281</xdr:rowOff>
    </xdr:to>
    <xdr:sp macro="" textlink="">
      <xdr:nvSpPr>
        <xdr:cNvPr id="87" name="フローチャート: 判断 86">
          <a:extLst>
            <a:ext uri="{FF2B5EF4-FFF2-40B4-BE49-F238E27FC236}">
              <a16:creationId xmlns:a16="http://schemas.microsoft.com/office/drawing/2014/main" id="{C84984BF-8F47-4CE0-9E40-F9236F08783F}"/>
            </a:ext>
          </a:extLst>
        </xdr:cNvPr>
        <xdr:cNvSpPr/>
      </xdr:nvSpPr>
      <xdr:spPr>
        <a:xfrm>
          <a:off x="1525905" y="52185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89783105-F7DF-44E2-BA25-252152FB39B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9B3D52A-1150-4AF1-8B05-697087ED575A}"/>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812A0FA-5DD8-4DDE-8D8A-FB796A13072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D9AF818-5F37-469F-97E0-0145EAAD7305}"/>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578A53D9-60F4-4FC2-A788-C2E572A76C52}"/>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93" name="楕円 92">
          <a:extLst>
            <a:ext uri="{FF2B5EF4-FFF2-40B4-BE49-F238E27FC236}">
              <a16:creationId xmlns:a16="http://schemas.microsoft.com/office/drawing/2014/main" id="{4E07528A-3371-41F6-AD74-B6AC7C98B685}"/>
            </a:ext>
          </a:extLst>
        </xdr:cNvPr>
        <xdr:cNvSpPr/>
      </xdr:nvSpPr>
      <xdr:spPr>
        <a:xfrm>
          <a:off x="4157345" y="5486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94" name="有形固定資産減価償却率該当値テキスト">
          <a:extLst>
            <a:ext uri="{FF2B5EF4-FFF2-40B4-BE49-F238E27FC236}">
              <a16:creationId xmlns:a16="http://schemas.microsoft.com/office/drawing/2014/main" id="{764822F5-416D-4B1F-8EC4-2CA556866671}"/>
            </a:ext>
          </a:extLst>
        </xdr:cNvPr>
        <xdr:cNvSpPr txBox="1"/>
      </xdr:nvSpPr>
      <xdr:spPr>
        <a:xfrm>
          <a:off x="4258945" y="546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96974</xdr:rowOff>
    </xdr:from>
    <xdr:to>
      <xdr:col>19</xdr:col>
      <xdr:colOff>187325</xdr:colOff>
      <xdr:row>33</xdr:row>
      <xdr:rowOff>27124</xdr:rowOff>
    </xdr:to>
    <xdr:sp macro="" textlink="">
      <xdr:nvSpPr>
        <xdr:cNvPr id="95" name="楕円 94">
          <a:extLst>
            <a:ext uri="{FF2B5EF4-FFF2-40B4-BE49-F238E27FC236}">
              <a16:creationId xmlns:a16="http://schemas.microsoft.com/office/drawing/2014/main" id="{12781FE8-1D1D-4529-9FE9-0E23231365A1}"/>
            </a:ext>
          </a:extLst>
        </xdr:cNvPr>
        <xdr:cNvSpPr/>
      </xdr:nvSpPr>
      <xdr:spPr>
        <a:xfrm>
          <a:off x="3537585" y="54614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147774</xdr:rowOff>
    </xdr:from>
    <xdr:to>
      <xdr:col>23</xdr:col>
      <xdr:colOff>85725</xdr:colOff>
      <xdr:row>33</xdr:row>
      <xdr:rowOff>998</xdr:rowOff>
    </xdr:to>
    <xdr:cxnSp macro="">
      <xdr:nvCxnSpPr>
        <xdr:cNvPr id="96" name="直線コネクタ 95">
          <a:extLst>
            <a:ext uri="{FF2B5EF4-FFF2-40B4-BE49-F238E27FC236}">
              <a16:creationId xmlns:a16="http://schemas.microsoft.com/office/drawing/2014/main" id="{FE1A281A-8766-4C60-BF11-735A7181DD22}"/>
            </a:ext>
          </a:extLst>
        </xdr:cNvPr>
        <xdr:cNvCxnSpPr/>
      </xdr:nvCxnSpPr>
      <xdr:spPr>
        <a:xfrm>
          <a:off x="3588385" y="5512254"/>
          <a:ext cx="61976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118564</xdr:rowOff>
    </xdr:from>
    <xdr:to>
      <xdr:col>15</xdr:col>
      <xdr:colOff>187325</xdr:colOff>
      <xdr:row>33</xdr:row>
      <xdr:rowOff>48714</xdr:rowOff>
    </xdr:to>
    <xdr:sp macro="" textlink="">
      <xdr:nvSpPr>
        <xdr:cNvPr id="97" name="楕円 96">
          <a:extLst>
            <a:ext uri="{FF2B5EF4-FFF2-40B4-BE49-F238E27FC236}">
              <a16:creationId xmlns:a16="http://schemas.microsoft.com/office/drawing/2014/main" id="{9A2BD532-4B48-4792-AA12-67FD50560F40}"/>
            </a:ext>
          </a:extLst>
        </xdr:cNvPr>
        <xdr:cNvSpPr/>
      </xdr:nvSpPr>
      <xdr:spPr>
        <a:xfrm>
          <a:off x="2867025" y="54830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147774</xdr:rowOff>
    </xdr:from>
    <xdr:to>
      <xdr:col>19</xdr:col>
      <xdr:colOff>136525</xdr:colOff>
      <xdr:row>32</xdr:row>
      <xdr:rowOff>169364</xdr:rowOff>
    </xdr:to>
    <xdr:cxnSp macro="">
      <xdr:nvCxnSpPr>
        <xdr:cNvPr id="98" name="直線コネクタ 97">
          <a:extLst>
            <a:ext uri="{FF2B5EF4-FFF2-40B4-BE49-F238E27FC236}">
              <a16:creationId xmlns:a16="http://schemas.microsoft.com/office/drawing/2014/main" id="{CC0218E6-AAD0-44FB-88C2-0125D7B29D58}"/>
            </a:ext>
          </a:extLst>
        </xdr:cNvPr>
        <xdr:cNvCxnSpPr/>
      </xdr:nvCxnSpPr>
      <xdr:spPr>
        <a:xfrm flipV="1">
          <a:off x="2917825" y="5512254"/>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36558</xdr:rowOff>
    </xdr:from>
    <xdr:to>
      <xdr:col>11</xdr:col>
      <xdr:colOff>187325</xdr:colOff>
      <xdr:row>33</xdr:row>
      <xdr:rowOff>138157</xdr:rowOff>
    </xdr:to>
    <xdr:sp macro="" textlink="">
      <xdr:nvSpPr>
        <xdr:cNvPr id="99" name="楕円 98">
          <a:extLst>
            <a:ext uri="{FF2B5EF4-FFF2-40B4-BE49-F238E27FC236}">
              <a16:creationId xmlns:a16="http://schemas.microsoft.com/office/drawing/2014/main" id="{0861B33D-F928-4AC2-99D2-76DC5FB62C63}"/>
            </a:ext>
          </a:extLst>
        </xdr:cNvPr>
        <xdr:cNvSpPr/>
      </xdr:nvSpPr>
      <xdr:spPr>
        <a:xfrm>
          <a:off x="2196465" y="5568678"/>
          <a:ext cx="7874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169364</xdr:rowOff>
    </xdr:from>
    <xdr:to>
      <xdr:col>15</xdr:col>
      <xdr:colOff>136525</xdr:colOff>
      <xdr:row>33</xdr:row>
      <xdr:rowOff>87358</xdr:rowOff>
    </xdr:to>
    <xdr:cxnSp macro="">
      <xdr:nvCxnSpPr>
        <xdr:cNvPr id="100" name="直線コネクタ 99">
          <a:extLst>
            <a:ext uri="{FF2B5EF4-FFF2-40B4-BE49-F238E27FC236}">
              <a16:creationId xmlns:a16="http://schemas.microsoft.com/office/drawing/2014/main" id="{57C33990-43BD-4E35-971B-82E28076F738}"/>
            </a:ext>
          </a:extLst>
        </xdr:cNvPr>
        <xdr:cNvCxnSpPr/>
      </xdr:nvCxnSpPr>
      <xdr:spPr>
        <a:xfrm flipV="1">
          <a:off x="2247265" y="5533844"/>
          <a:ext cx="670560" cy="8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158659</xdr:rowOff>
    </xdr:from>
    <xdr:to>
      <xdr:col>7</xdr:col>
      <xdr:colOff>187325</xdr:colOff>
      <xdr:row>33</xdr:row>
      <xdr:rowOff>88809</xdr:rowOff>
    </xdr:to>
    <xdr:sp macro="" textlink="">
      <xdr:nvSpPr>
        <xdr:cNvPr id="101" name="楕円 100">
          <a:extLst>
            <a:ext uri="{FF2B5EF4-FFF2-40B4-BE49-F238E27FC236}">
              <a16:creationId xmlns:a16="http://schemas.microsoft.com/office/drawing/2014/main" id="{6898B74D-F3BD-469D-B06E-202BDEDB0F33}"/>
            </a:ext>
          </a:extLst>
        </xdr:cNvPr>
        <xdr:cNvSpPr/>
      </xdr:nvSpPr>
      <xdr:spPr>
        <a:xfrm>
          <a:off x="1525905" y="5523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38009</xdr:rowOff>
    </xdr:from>
    <xdr:to>
      <xdr:col>11</xdr:col>
      <xdr:colOff>136525</xdr:colOff>
      <xdr:row>33</xdr:row>
      <xdr:rowOff>87358</xdr:rowOff>
    </xdr:to>
    <xdr:cxnSp macro="">
      <xdr:nvCxnSpPr>
        <xdr:cNvPr id="102" name="直線コネクタ 101">
          <a:extLst>
            <a:ext uri="{FF2B5EF4-FFF2-40B4-BE49-F238E27FC236}">
              <a16:creationId xmlns:a16="http://schemas.microsoft.com/office/drawing/2014/main" id="{DCEE881D-6BD6-487D-8B70-C813153D645B}"/>
            </a:ext>
          </a:extLst>
        </xdr:cNvPr>
        <xdr:cNvCxnSpPr/>
      </xdr:nvCxnSpPr>
      <xdr:spPr>
        <a:xfrm>
          <a:off x="1576705" y="5570129"/>
          <a:ext cx="6705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122572</xdr:rowOff>
    </xdr:from>
    <xdr:ext cx="405111" cy="259045"/>
    <xdr:sp macro="" textlink="">
      <xdr:nvSpPr>
        <xdr:cNvPr id="103" name="n_1aveValue有形固定資産減価償却率">
          <a:extLst>
            <a:ext uri="{FF2B5EF4-FFF2-40B4-BE49-F238E27FC236}">
              <a16:creationId xmlns:a16="http://schemas.microsoft.com/office/drawing/2014/main" id="{702F552C-A877-4E02-B2BD-76F966F1C99B}"/>
            </a:ext>
          </a:extLst>
        </xdr:cNvPr>
        <xdr:cNvSpPr txBox="1"/>
      </xdr:nvSpPr>
      <xdr:spPr>
        <a:xfrm>
          <a:off x="3395989"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104" name="n_2aveValue有形固定資産減価償却率">
          <a:extLst>
            <a:ext uri="{FF2B5EF4-FFF2-40B4-BE49-F238E27FC236}">
              <a16:creationId xmlns:a16="http://schemas.microsoft.com/office/drawing/2014/main" id="{AADF59BB-8A29-4830-9121-40CF0AC3DB26}"/>
            </a:ext>
          </a:extLst>
        </xdr:cNvPr>
        <xdr:cNvSpPr txBox="1"/>
      </xdr:nvSpPr>
      <xdr:spPr>
        <a:xfrm>
          <a:off x="2738129" y="5111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33128</xdr:rowOff>
    </xdr:from>
    <xdr:ext cx="405111" cy="259045"/>
    <xdr:sp macro="" textlink="">
      <xdr:nvSpPr>
        <xdr:cNvPr id="105" name="n_3aveValue有形固定資産減価償却率">
          <a:extLst>
            <a:ext uri="{FF2B5EF4-FFF2-40B4-BE49-F238E27FC236}">
              <a16:creationId xmlns:a16="http://schemas.microsoft.com/office/drawing/2014/main" id="{944F63E2-EE3E-4219-A1B3-10656B0F445D}"/>
            </a:ext>
          </a:extLst>
        </xdr:cNvPr>
        <xdr:cNvSpPr txBox="1"/>
      </xdr:nvSpPr>
      <xdr:spPr>
        <a:xfrm>
          <a:off x="2067569" y="506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139808</xdr:rowOff>
    </xdr:from>
    <xdr:ext cx="405111" cy="259045"/>
    <xdr:sp macro="" textlink="">
      <xdr:nvSpPr>
        <xdr:cNvPr id="106" name="n_4aveValue有形固定資産減価償却率">
          <a:extLst>
            <a:ext uri="{FF2B5EF4-FFF2-40B4-BE49-F238E27FC236}">
              <a16:creationId xmlns:a16="http://schemas.microsoft.com/office/drawing/2014/main" id="{44B4C089-BBA9-4A0E-8F51-67B8D7E0DC04}"/>
            </a:ext>
          </a:extLst>
        </xdr:cNvPr>
        <xdr:cNvSpPr txBox="1"/>
      </xdr:nvSpPr>
      <xdr:spPr>
        <a:xfrm>
          <a:off x="1397009" y="5001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18251</xdr:rowOff>
    </xdr:from>
    <xdr:ext cx="405111" cy="259045"/>
    <xdr:sp macro="" textlink="">
      <xdr:nvSpPr>
        <xdr:cNvPr id="107" name="n_1mainValue有形固定資産減価償却率">
          <a:extLst>
            <a:ext uri="{FF2B5EF4-FFF2-40B4-BE49-F238E27FC236}">
              <a16:creationId xmlns:a16="http://schemas.microsoft.com/office/drawing/2014/main" id="{BC56A087-BD70-4A48-8A2B-BFCA3827D1B8}"/>
            </a:ext>
          </a:extLst>
        </xdr:cNvPr>
        <xdr:cNvSpPr txBox="1"/>
      </xdr:nvSpPr>
      <xdr:spPr>
        <a:xfrm>
          <a:off x="3395989" y="5550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39840</xdr:rowOff>
    </xdr:from>
    <xdr:ext cx="405111" cy="259045"/>
    <xdr:sp macro="" textlink="">
      <xdr:nvSpPr>
        <xdr:cNvPr id="108" name="n_2mainValue有形固定資産減価償却率">
          <a:extLst>
            <a:ext uri="{FF2B5EF4-FFF2-40B4-BE49-F238E27FC236}">
              <a16:creationId xmlns:a16="http://schemas.microsoft.com/office/drawing/2014/main" id="{E79C7F66-F105-4883-8674-7E3EA5C10B15}"/>
            </a:ext>
          </a:extLst>
        </xdr:cNvPr>
        <xdr:cNvSpPr txBox="1"/>
      </xdr:nvSpPr>
      <xdr:spPr>
        <a:xfrm>
          <a:off x="2738129" y="557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129285</xdr:rowOff>
    </xdr:from>
    <xdr:ext cx="405111" cy="259045"/>
    <xdr:sp macro="" textlink="">
      <xdr:nvSpPr>
        <xdr:cNvPr id="109" name="n_3mainValue有形固定資産減価償却率">
          <a:extLst>
            <a:ext uri="{FF2B5EF4-FFF2-40B4-BE49-F238E27FC236}">
              <a16:creationId xmlns:a16="http://schemas.microsoft.com/office/drawing/2014/main" id="{3C9DD66C-FF25-4EC3-ACFF-8FC503DD88C5}"/>
            </a:ext>
          </a:extLst>
        </xdr:cNvPr>
        <xdr:cNvSpPr txBox="1"/>
      </xdr:nvSpPr>
      <xdr:spPr>
        <a:xfrm>
          <a:off x="2067569" y="5661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79936</xdr:rowOff>
    </xdr:from>
    <xdr:ext cx="405111" cy="259045"/>
    <xdr:sp macro="" textlink="">
      <xdr:nvSpPr>
        <xdr:cNvPr id="110" name="n_4mainValue有形固定資産減価償却率">
          <a:extLst>
            <a:ext uri="{FF2B5EF4-FFF2-40B4-BE49-F238E27FC236}">
              <a16:creationId xmlns:a16="http://schemas.microsoft.com/office/drawing/2014/main" id="{7A5BC14D-B351-40DD-856A-0EAEE84BF0CE}"/>
            </a:ext>
          </a:extLst>
        </xdr:cNvPr>
        <xdr:cNvSpPr txBox="1"/>
      </xdr:nvSpPr>
      <xdr:spPr>
        <a:xfrm>
          <a:off x="1397009" y="561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832F6B7-F484-4D25-959C-B47D5BCE642D}"/>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F64395F2-A307-4688-A445-C59489FBD251}"/>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71871CBA-2FA2-4A80-B6BC-26B5F0779BF7}"/>
            </a:ext>
          </a:extLst>
        </xdr:cNvPr>
        <xdr:cNvSpPr/>
      </xdr:nvSpPr>
      <xdr:spPr>
        <a:xfrm>
          <a:off x="12292181" y="375262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0E13980-241E-4EA4-8050-6F5E262BEA17}"/>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7FD05C8-BA64-4C3E-9D4A-2BB213B9F75A}"/>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3527E26-9E7B-4943-B1EB-AE352104AA09}"/>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15F6406-D7BF-4FA9-B8E8-F1E88069418E}"/>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1FAEB564-ED7E-4B7B-979F-C511137F9718}"/>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9003ECFD-2B6F-403C-B0AF-1764FAF6F5DD}"/>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63C8B690-10F1-4753-AC4A-C7CD1A363674}"/>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D1F36EFE-C324-4614-ACA6-D2A00CDCC1A2}"/>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D39737-3687-461C-BCF8-48FF09C88283}"/>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C9BBE9A1-F1BD-487A-B23E-211BD3418F4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従前から、交付税措置のある有利な地方債の活用や、平成１９年度、平成２９年度及び令和３年度の繰上償還、地方債発行抑制等による公債費適正化に取り組んできたことから、類似団体平均を大きく下回っている。令和５年度においても、繰上償還を実施しており、今後も当面の間は低い水準で推移していくものと考え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91265D84-DD57-4A08-8C9A-78FBAD58739A}"/>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7F608B71-BE32-40B6-B1D6-31FAD5B5C0CF}"/>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A77162D9-7AF0-4016-B1A9-D394A60E95D7}"/>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10CA41DB-A8BB-49B8-8905-12A7E1C63B9E}"/>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C81EB9EF-CF49-4885-94A4-426BA68B7660}"/>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F4CFE8B2-811E-40C9-BEDD-5163923E9A7F}"/>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30" name="テキスト ボックス 129">
          <a:extLst>
            <a:ext uri="{FF2B5EF4-FFF2-40B4-BE49-F238E27FC236}">
              <a16:creationId xmlns:a16="http://schemas.microsoft.com/office/drawing/2014/main" id="{BBE3B2AF-AEA2-472D-9ED3-34C0079D9E27}"/>
            </a:ext>
          </a:extLst>
        </xdr:cNvPr>
        <xdr:cNvSpPr txBox="1"/>
      </xdr:nvSpPr>
      <xdr:spPr>
        <a:xfrm>
          <a:off x="9542936" y="550789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A91CEADC-DB9A-4D22-8028-B7676B57FE31}"/>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500E6428-EB7B-489F-B4F8-D6C79E7B71F5}"/>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59AFE2AD-0E9C-43CC-A3B3-EAF5317C98E3}"/>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DF8DA20C-52EF-43E9-9BB1-A24EC5EEF8CB}"/>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1918B58F-3B66-43CB-B872-718C11FA4596}"/>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1362FB91-99F3-4CB1-A1AC-D08D416AB7A8}"/>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93BC3749-70FD-4E8A-912F-F953EBB3B4E9}"/>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EFE25E83-4160-46F0-B4CD-74DCE4D1AB33}"/>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1BBF0B36-AB4A-426E-84E5-C919598FD4FD}"/>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BFBEB6DB-BDC7-4D25-9620-9F42D6B042E9}"/>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41" name="直線コネクタ 140">
          <a:extLst>
            <a:ext uri="{FF2B5EF4-FFF2-40B4-BE49-F238E27FC236}">
              <a16:creationId xmlns:a16="http://schemas.microsoft.com/office/drawing/2014/main" id="{598BEA41-8AC6-4DF7-A607-F25D3AEE340E}"/>
            </a:ext>
          </a:extLst>
        </xdr:cNvPr>
        <xdr:cNvCxnSpPr/>
      </xdr:nvCxnSpPr>
      <xdr:spPr>
        <a:xfrm flipV="1">
          <a:off x="13027660" y="4390843"/>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42" name="債務償還比率最小値テキスト">
          <a:extLst>
            <a:ext uri="{FF2B5EF4-FFF2-40B4-BE49-F238E27FC236}">
              <a16:creationId xmlns:a16="http://schemas.microsoft.com/office/drawing/2014/main" id="{BDA0C930-C4AB-4B6B-9658-04CD5858C265}"/>
            </a:ext>
          </a:extLst>
        </xdr:cNvPr>
        <xdr:cNvSpPr txBox="1"/>
      </xdr:nvSpPr>
      <xdr:spPr>
        <a:xfrm>
          <a:off x="13080365" y="582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43" name="直線コネクタ 142">
          <a:extLst>
            <a:ext uri="{FF2B5EF4-FFF2-40B4-BE49-F238E27FC236}">
              <a16:creationId xmlns:a16="http://schemas.microsoft.com/office/drawing/2014/main" id="{670E7548-F759-4192-B1BF-AE56EAFA1A08}"/>
            </a:ext>
          </a:extLst>
        </xdr:cNvPr>
        <xdr:cNvCxnSpPr/>
      </xdr:nvCxnSpPr>
      <xdr:spPr>
        <a:xfrm>
          <a:off x="12963525" y="5817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C0AF9D81-2878-4024-B6CA-1926C12B3525}"/>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9F2BCAA0-481F-4FD9-9DF3-8B270A3703BC}"/>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46" name="債務償還比率平均値テキスト">
          <a:extLst>
            <a:ext uri="{FF2B5EF4-FFF2-40B4-BE49-F238E27FC236}">
              <a16:creationId xmlns:a16="http://schemas.microsoft.com/office/drawing/2014/main" id="{F1FB92F0-ACFB-4511-9284-AC146C951581}"/>
            </a:ext>
          </a:extLst>
        </xdr:cNvPr>
        <xdr:cNvSpPr txBox="1"/>
      </xdr:nvSpPr>
      <xdr:spPr>
        <a:xfrm>
          <a:off x="13080365" y="4840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47" name="フローチャート: 判断 146">
          <a:extLst>
            <a:ext uri="{FF2B5EF4-FFF2-40B4-BE49-F238E27FC236}">
              <a16:creationId xmlns:a16="http://schemas.microsoft.com/office/drawing/2014/main" id="{A541D344-15FA-45C7-92EA-377B4821D4C9}"/>
            </a:ext>
          </a:extLst>
        </xdr:cNvPr>
        <xdr:cNvSpPr/>
      </xdr:nvSpPr>
      <xdr:spPr>
        <a:xfrm>
          <a:off x="13001625" y="4862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140816</xdr:rowOff>
    </xdr:from>
    <xdr:to>
      <xdr:col>72</xdr:col>
      <xdr:colOff>123825</xdr:colOff>
      <xdr:row>30</xdr:row>
      <xdr:rowOff>70966</xdr:rowOff>
    </xdr:to>
    <xdr:sp macro="" textlink="">
      <xdr:nvSpPr>
        <xdr:cNvPr id="148" name="フローチャート: 判断 147">
          <a:extLst>
            <a:ext uri="{FF2B5EF4-FFF2-40B4-BE49-F238E27FC236}">
              <a16:creationId xmlns:a16="http://schemas.microsoft.com/office/drawing/2014/main" id="{94127FF4-BC74-4A97-A1A2-5F0124D7FEC3}"/>
            </a:ext>
          </a:extLst>
        </xdr:cNvPr>
        <xdr:cNvSpPr/>
      </xdr:nvSpPr>
      <xdr:spPr>
        <a:xfrm>
          <a:off x="12359005" y="50023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25346</xdr:rowOff>
    </xdr:from>
    <xdr:to>
      <xdr:col>68</xdr:col>
      <xdr:colOff>123825</xdr:colOff>
      <xdr:row>30</xdr:row>
      <xdr:rowOff>126946</xdr:rowOff>
    </xdr:to>
    <xdr:sp macro="" textlink="">
      <xdr:nvSpPr>
        <xdr:cNvPr id="149" name="フローチャート: 判断 148">
          <a:extLst>
            <a:ext uri="{FF2B5EF4-FFF2-40B4-BE49-F238E27FC236}">
              <a16:creationId xmlns:a16="http://schemas.microsoft.com/office/drawing/2014/main" id="{B3EE0479-8785-4FC6-8643-58D3A477D92D}"/>
            </a:ext>
          </a:extLst>
        </xdr:cNvPr>
        <xdr:cNvSpPr/>
      </xdr:nvSpPr>
      <xdr:spPr>
        <a:xfrm>
          <a:off x="11688445" y="50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8999</xdr:rowOff>
    </xdr:from>
    <xdr:to>
      <xdr:col>64</xdr:col>
      <xdr:colOff>123825</xdr:colOff>
      <xdr:row>30</xdr:row>
      <xdr:rowOff>110599</xdr:rowOff>
    </xdr:to>
    <xdr:sp macro="" textlink="">
      <xdr:nvSpPr>
        <xdr:cNvPr id="150" name="フローチャート: 判断 149">
          <a:extLst>
            <a:ext uri="{FF2B5EF4-FFF2-40B4-BE49-F238E27FC236}">
              <a16:creationId xmlns:a16="http://schemas.microsoft.com/office/drawing/2014/main" id="{708576CF-3018-4F68-A1B7-978CD346F13D}"/>
            </a:ext>
          </a:extLst>
        </xdr:cNvPr>
        <xdr:cNvSpPr/>
      </xdr:nvSpPr>
      <xdr:spPr>
        <a:xfrm>
          <a:off x="11017885" y="503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30743</xdr:rowOff>
    </xdr:from>
    <xdr:to>
      <xdr:col>60</xdr:col>
      <xdr:colOff>123825</xdr:colOff>
      <xdr:row>30</xdr:row>
      <xdr:rowOff>132343</xdr:rowOff>
    </xdr:to>
    <xdr:sp macro="" textlink="">
      <xdr:nvSpPr>
        <xdr:cNvPr id="151" name="フローチャート: 判断 150">
          <a:extLst>
            <a:ext uri="{FF2B5EF4-FFF2-40B4-BE49-F238E27FC236}">
              <a16:creationId xmlns:a16="http://schemas.microsoft.com/office/drawing/2014/main" id="{21D91C21-6911-4746-8DDF-81268199A8B6}"/>
            </a:ext>
          </a:extLst>
        </xdr:cNvPr>
        <xdr:cNvSpPr/>
      </xdr:nvSpPr>
      <xdr:spPr>
        <a:xfrm>
          <a:off x="10347325" y="505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311F254-8C43-42C8-A0F0-04532DF036F3}"/>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F42F19E6-8E3A-4E01-968F-4030C51525A4}"/>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F1CDBF33-CD17-4531-8FA7-BA2986B5B178}"/>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45EDAD11-B2E2-4E94-8969-16034051793D}"/>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6539CCC1-99CB-46FB-B996-3BBD1F0AC745}"/>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87493</xdr:rowOff>
    </xdr:from>
    <xdr:ext cx="469744" cy="259045"/>
    <xdr:sp macro="" textlink="">
      <xdr:nvSpPr>
        <xdr:cNvPr id="157" name="n_1aveValue債務償還比率">
          <a:extLst>
            <a:ext uri="{FF2B5EF4-FFF2-40B4-BE49-F238E27FC236}">
              <a16:creationId xmlns:a16="http://schemas.microsoft.com/office/drawing/2014/main" id="{87540F70-27F0-4B29-A505-32B4137D08B1}"/>
            </a:ext>
          </a:extLst>
        </xdr:cNvPr>
        <xdr:cNvSpPr txBox="1"/>
      </xdr:nvSpPr>
      <xdr:spPr>
        <a:xfrm>
          <a:off x="12185092" y="478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143473</xdr:rowOff>
    </xdr:from>
    <xdr:ext cx="469744" cy="259045"/>
    <xdr:sp macro="" textlink="">
      <xdr:nvSpPr>
        <xdr:cNvPr id="158" name="n_2aveValue債務償還比率">
          <a:extLst>
            <a:ext uri="{FF2B5EF4-FFF2-40B4-BE49-F238E27FC236}">
              <a16:creationId xmlns:a16="http://schemas.microsoft.com/office/drawing/2014/main" id="{B00B69A0-D02A-4FFA-8ED4-F7F8E5D43A6E}"/>
            </a:ext>
          </a:extLst>
        </xdr:cNvPr>
        <xdr:cNvSpPr txBox="1"/>
      </xdr:nvSpPr>
      <xdr:spPr>
        <a:xfrm>
          <a:off x="11527232" y="4837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127126</xdr:rowOff>
    </xdr:from>
    <xdr:ext cx="469744" cy="259045"/>
    <xdr:sp macro="" textlink="">
      <xdr:nvSpPr>
        <xdr:cNvPr id="159" name="n_3aveValue債務償還比率">
          <a:extLst>
            <a:ext uri="{FF2B5EF4-FFF2-40B4-BE49-F238E27FC236}">
              <a16:creationId xmlns:a16="http://schemas.microsoft.com/office/drawing/2014/main" id="{C6DB82F9-1873-4D6B-B858-DB1DAC4D2E43}"/>
            </a:ext>
          </a:extLst>
        </xdr:cNvPr>
        <xdr:cNvSpPr txBox="1"/>
      </xdr:nvSpPr>
      <xdr:spPr>
        <a:xfrm>
          <a:off x="10856672" y="482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148870</xdr:rowOff>
    </xdr:from>
    <xdr:ext cx="469744" cy="259045"/>
    <xdr:sp macro="" textlink="">
      <xdr:nvSpPr>
        <xdr:cNvPr id="160" name="n_4aveValue債務償還比率">
          <a:extLst>
            <a:ext uri="{FF2B5EF4-FFF2-40B4-BE49-F238E27FC236}">
              <a16:creationId xmlns:a16="http://schemas.microsoft.com/office/drawing/2014/main" id="{FB75C5DA-0057-40FE-B6B3-9A0CD97E5D18}"/>
            </a:ext>
          </a:extLst>
        </xdr:cNvPr>
        <xdr:cNvSpPr txBox="1"/>
      </xdr:nvSpPr>
      <xdr:spPr>
        <a:xfrm>
          <a:off x="10186112" y="48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2AEFE15B-654B-4A71-B8EE-8E629CF4CB2E}"/>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DF59D0A9-214E-4998-99F5-0DDDFEBDFDEB}"/>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D4CA810-CA89-40C8-A22E-DB4D7972C35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1808EA94-2812-45F3-BB02-3E9E8236BCFF}"/>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D52C1C0D-F406-42A5-AF41-1BE63FE454BA}"/>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819A9B0E-BB00-4C56-8954-EC387C6ABE37}"/>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C5BB31E-C56F-444B-B7D9-3330F7EF5BA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38B0389-AF19-42BD-AF54-347095BC436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36DF543-D178-46B8-948B-90E0DA09E98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A31F99A-0547-4586-B2FF-0A0995800B7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B383A38-02E7-4442-96C7-DBDF4A0C852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4E474A9-97C1-452B-A226-BEB45379F95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635B04-CA80-47BE-897A-DC50FE33B4E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573E6CD-EA6B-4DD5-91F5-47BE2243C282}"/>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EC56488-F1E0-4494-B60B-56449A3A926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5D0F24-C2FC-43F1-A235-621E5CF7E3B5}"/>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7,152
6,925
18.04
6,225,357
5,838,398
369,067
2,755,955
2,596,749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BB9E46-8393-4138-8037-20C116000E11}"/>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EE22387-C631-433C-AB85-56BA63AC63C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C556E1F-2236-483B-AF0E-7947D994D40E}"/>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86D9739-195F-4603-818E-5260704AE591}"/>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EB2384F-B6D5-4A1C-A22E-67158992270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E18FE1B-7ED6-46B2-8060-4EDD4F132F3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A9179A1-0B0B-4824-878E-8699004C1F3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E6F9AB1-03C9-4821-8B80-16E48529BD8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98BC94B-6E68-4456-AD66-19A82F675CE4}"/>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7664D9-CC40-4A2F-A123-56ADA0FB0D8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05293DE-774E-432B-8AB3-D7C00ED9983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C7A5FC-6608-43F8-A4EC-839842846D38}"/>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322EE1-2ED3-42F3-AF43-BACF633E3721}"/>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EFBAB10-797E-4694-A8F6-3294AB2529B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56794C0-A659-460F-94E5-581295B9EAC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B57AA65-CBAA-40C4-B025-893F72AD457E}"/>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5B730B2-FD02-4830-8EAD-35CF35EC52CB}"/>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796E42B-C83C-4EA8-B91A-C8B6B0A90FA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D921CDC-98B1-43FE-8B14-1064D586835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4F62820-BE75-4AAB-A4C1-0FA20861E2F3}"/>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BFA0A7C-4DAD-4168-9B43-B2610991A8B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34250D6-C422-41C7-BAEE-14860BF2950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C010D61-C3D4-41A5-A438-BCD9F25B4D3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677C848-E31E-4E10-BEEA-E35D44A25D6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1FF544-E677-48A3-9E11-DF02E132973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A696CCE-2F8F-4232-B3EF-D16C21A9511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65DA7C-EFFA-45FF-84BB-0ED8520BB3D3}"/>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A6D8FA7-1BF5-4B40-974B-AC8DBAC3A17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421F1A-1657-4E35-860A-B5CDD23B50C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70BA77B-5741-4031-A63F-77331C3D806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5835B8F-546B-4A74-86B2-2067D59B278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690F8B7-B810-4D28-AB81-D478387FFC87}"/>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68CEBA6-EDB0-4859-9DFD-75FB96D01754}"/>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2B67832-1D29-4246-81D5-FB9B152102F4}"/>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133B9AE-29EF-4363-94A1-92D629C185C6}"/>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8137A02-3219-4D10-A852-5D5FD52AB788}"/>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9D604A1-3B6E-471A-9302-DD1851E4DDFB}"/>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A49C6C9-0922-42F2-92E1-2038818A8663}"/>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93C5EE0-D926-4EA6-AD44-B2D85AC0BE73}"/>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4BF228C-793F-4EE6-8329-E9C4F3E4EF08}"/>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E93AB1F-BC4A-47EB-B9DB-BC8811F7C9E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880BF66-9A4B-4681-95C6-FF60F581FA79}"/>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788B152-3451-48A0-9318-20D64594A32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743908F-CE30-4594-88E9-4D1D7C63287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161FC65-2D36-4CEF-B1B6-2FDBD0E0EB83}"/>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69E56E46-E7AF-4A24-A692-79B6BC4760FA}"/>
            </a:ext>
          </a:extLst>
        </xdr:cNvPr>
        <xdr:cNvCxnSpPr/>
      </xdr:nvCxnSpPr>
      <xdr:spPr>
        <a:xfrm flipV="1">
          <a:off x="4086225" y="5575935"/>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7C660A97-FC21-4D76-9DA7-1339F64A4FF4}"/>
            </a:ext>
          </a:extLst>
        </xdr:cNvPr>
        <xdr:cNvSpPr txBox="1"/>
      </xdr:nvSpPr>
      <xdr:spPr>
        <a:xfrm>
          <a:off x="4124960" y="704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9409E1A0-35AD-4769-A151-E99515A83EFF}"/>
            </a:ext>
          </a:extLst>
        </xdr:cNvPr>
        <xdr:cNvCxnSpPr/>
      </xdr:nvCxnSpPr>
      <xdr:spPr>
        <a:xfrm>
          <a:off x="4020820" y="703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B5E7E1CC-EBBC-4132-8F11-2E2823069954}"/>
            </a:ext>
          </a:extLst>
        </xdr:cNvPr>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C7595DE-A376-4FBA-B909-FE85606F0AC0}"/>
            </a:ext>
          </a:extLst>
        </xdr:cNvPr>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2" name="【道路】&#10;有形固定資産減価償却率平均値テキスト">
          <a:extLst>
            <a:ext uri="{FF2B5EF4-FFF2-40B4-BE49-F238E27FC236}">
              <a16:creationId xmlns:a16="http://schemas.microsoft.com/office/drawing/2014/main" id="{3FFA8256-3F7D-4732-AD75-6A10555B5782}"/>
            </a:ext>
          </a:extLst>
        </xdr:cNvPr>
        <xdr:cNvSpPr txBox="1"/>
      </xdr:nvSpPr>
      <xdr:spPr>
        <a:xfrm>
          <a:off x="4124960" y="621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1AD1AE07-D56B-45E2-8859-80661BCDD283}"/>
            </a:ext>
          </a:extLst>
        </xdr:cNvPr>
        <xdr:cNvSpPr/>
      </xdr:nvSpPr>
      <xdr:spPr>
        <a:xfrm>
          <a:off x="4036060" y="6367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a:extLst>
            <a:ext uri="{FF2B5EF4-FFF2-40B4-BE49-F238E27FC236}">
              <a16:creationId xmlns:a16="http://schemas.microsoft.com/office/drawing/2014/main" id="{78038A7B-011F-440D-BF3D-85765623EC3E}"/>
            </a:ext>
          </a:extLst>
        </xdr:cNvPr>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a:extLst>
            <a:ext uri="{FF2B5EF4-FFF2-40B4-BE49-F238E27FC236}">
              <a16:creationId xmlns:a16="http://schemas.microsoft.com/office/drawing/2014/main" id="{8B34EA81-F52F-4BEC-B34A-F33950ADDE89}"/>
            </a:ext>
          </a:extLst>
        </xdr:cNvPr>
        <xdr:cNvSpPr/>
      </xdr:nvSpPr>
      <xdr:spPr>
        <a:xfrm>
          <a:off x="25146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a:extLst>
            <a:ext uri="{FF2B5EF4-FFF2-40B4-BE49-F238E27FC236}">
              <a16:creationId xmlns:a16="http://schemas.microsoft.com/office/drawing/2014/main" id="{9A2D989B-DB0E-468A-819A-1BA59A0D62C4}"/>
            </a:ext>
          </a:extLst>
        </xdr:cNvPr>
        <xdr:cNvSpPr/>
      </xdr:nvSpPr>
      <xdr:spPr>
        <a:xfrm>
          <a:off x="17399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a:extLst>
            <a:ext uri="{FF2B5EF4-FFF2-40B4-BE49-F238E27FC236}">
              <a16:creationId xmlns:a16="http://schemas.microsoft.com/office/drawing/2014/main" id="{6B8DB094-E812-4EB5-9C6F-CBD1CC81784A}"/>
            </a:ext>
          </a:extLst>
        </xdr:cNvPr>
        <xdr:cNvSpPr/>
      </xdr:nvSpPr>
      <xdr:spPr>
        <a:xfrm>
          <a:off x="965200" y="6325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0ACD053-E3C1-43F1-96F8-95A04CD2C1B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D0FB36E-2FCC-498D-900A-EC283D7FCCB5}"/>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836E2C-AF12-47B2-86C4-5253169958E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2DDB617-359F-4706-A640-7ED35AA0AD4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265ECBB-88BF-493D-BAC9-6160A8423C5F}"/>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90170</xdr:rowOff>
    </xdr:from>
    <xdr:to>
      <xdr:col>24</xdr:col>
      <xdr:colOff>114300</xdr:colOff>
      <xdr:row>39</xdr:row>
      <xdr:rowOff>20320</xdr:rowOff>
    </xdr:to>
    <xdr:sp macro="" textlink="">
      <xdr:nvSpPr>
        <xdr:cNvPr id="73" name="楕円 72">
          <a:extLst>
            <a:ext uri="{FF2B5EF4-FFF2-40B4-BE49-F238E27FC236}">
              <a16:creationId xmlns:a16="http://schemas.microsoft.com/office/drawing/2014/main" id="{2DC5697D-F4BF-4BF6-A7A1-B81647C3F246}"/>
            </a:ext>
          </a:extLst>
        </xdr:cNvPr>
        <xdr:cNvSpPr/>
      </xdr:nvSpPr>
      <xdr:spPr>
        <a:xfrm>
          <a:off x="4036060" y="6460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68597</xdr:rowOff>
    </xdr:from>
    <xdr:ext cx="405111" cy="259045"/>
    <xdr:sp macro="" textlink="">
      <xdr:nvSpPr>
        <xdr:cNvPr id="74" name="【道路】&#10;有形固定資産減価償却率該当値テキスト">
          <a:extLst>
            <a:ext uri="{FF2B5EF4-FFF2-40B4-BE49-F238E27FC236}">
              <a16:creationId xmlns:a16="http://schemas.microsoft.com/office/drawing/2014/main" id="{4BB76CC4-1CE2-48E3-BB17-A2F444BDFC5E}"/>
            </a:ext>
          </a:extLst>
        </xdr:cNvPr>
        <xdr:cNvSpPr txBox="1"/>
      </xdr:nvSpPr>
      <xdr:spPr>
        <a:xfrm>
          <a:off x="4124960"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74930</xdr:rowOff>
    </xdr:from>
    <xdr:to>
      <xdr:col>20</xdr:col>
      <xdr:colOff>38100</xdr:colOff>
      <xdr:row>39</xdr:row>
      <xdr:rowOff>5080</xdr:rowOff>
    </xdr:to>
    <xdr:sp macro="" textlink="">
      <xdr:nvSpPr>
        <xdr:cNvPr id="75" name="楕円 74">
          <a:extLst>
            <a:ext uri="{FF2B5EF4-FFF2-40B4-BE49-F238E27FC236}">
              <a16:creationId xmlns:a16="http://schemas.microsoft.com/office/drawing/2014/main" id="{25347DA8-ADE0-4461-BCC3-D9C60D8E7EEA}"/>
            </a:ext>
          </a:extLst>
        </xdr:cNvPr>
        <xdr:cNvSpPr/>
      </xdr:nvSpPr>
      <xdr:spPr>
        <a:xfrm>
          <a:off x="3312160" y="644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125730</xdr:rowOff>
    </xdr:from>
    <xdr:to>
      <xdr:col>24</xdr:col>
      <xdr:colOff>63500</xdr:colOff>
      <xdr:row>38</xdr:row>
      <xdr:rowOff>140970</xdr:rowOff>
    </xdr:to>
    <xdr:cxnSp macro="">
      <xdr:nvCxnSpPr>
        <xdr:cNvPr id="76" name="直線コネクタ 75">
          <a:extLst>
            <a:ext uri="{FF2B5EF4-FFF2-40B4-BE49-F238E27FC236}">
              <a16:creationId xmlns:a16="http://schemas.microsoft.com/office/drawing/2014/main" id="{17078BE5-6C89-44A2-A45B-15A5E482E415}"/>
            </a:ext>
          </a:extLst>
        </xdr:cNvPr>
        <xdr:cNvCxnSpPr/>
      </xdr:nvCxnSpPr>
      <xdr:spPr>
        <a:xfrm>
          <a:off x="3355340" y="6496050"/>
          <a:ext cx="7315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69215</xdr:rowOff>
    </xdr:from>
    <xdr:to>
      <xdr:col>15</xdr:col>
      <xdr:colOff>101600</xdr:colOff>
      <xdr:row>39</xdr:row>
      <xdr:rowOff>170815</xdr:rowOff>
    </xdr:to>
    <xdr:sp macro="" textlink="">
      <xdr:nvSpPr>
        <xdr:cNvPr id="77" name="楕円 76">
          <a:extLst>
            <a:ext uri="{FF2B5EF4-FFF2-40B4-BE49-F238E27FC236}">
              <a16:creationId xmlns:a16="http://schemas.microsoft.com/office/drawing/2014/main" id="{684113B8-3EE9-422E-BB9A-BE96E4719D7D}"/>
            </a:ext>
          </a:extLst>
        </xdr:cNvPr>
        <xdr:cNvSpPr/>
      </xdr:nvSpPr>
      <xdr:spPr>
        <a:xfrm>
          <a:off x="25146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125730</xdr:rowOff>
    </xdr:from>
    <xdr:to>
      <xdr:col>19</xdr:col>
      <xdr:colOff>177800</xdr:colOff>
      <xdr:row>39</xdr:row>
      <xdr:rowOff>120015</xdr:rowOff>
    </xdr:to>
    <xdr:cxnSp macro="">
      <xdr:nvCxnSpPr>
        <xdr:cNvPr id="78" name="直線コネクタ 77">
          <a:extLst>
            <a:ext uri="{FF2B5EF4-FFF2-40B4-BE49-F238E27FC236}">
              <a16:creationId xmlns:a16="http://schemas.microsoft.com/office/drawing/2014/main" id="{1298DC23-B710-4556-B11A-F19E1E105190}"/>
            </a:ext>
          </a:extLst>
        </xdr:cNvPr>
        <xdr:cNvCxnSpPr/>
      </xdr:nvCxnSpPr>
      <xdr:spPr>
        <a:xfrm flipV="1">
          <a:off x="2565400" y="6496050"/>
          <a:ext cx="78994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31115</xdr:rowOff>
    </xdr:from>
    <xdr:to>
      <xdr:col>10</xdr:col>
      <xdr:colOff>165100</xdr:colOff>
      <xdr:row>39</xdr:row>
      <xdr:rowOff>132715</xdr:rowOff>
    </xdr:to>
    <xdr:sp macro="" textlink="">
      <xdr:nvSpPr>
        <xdr:cNvPr id="79" name="楕円 78">
          <a:extLst>
            <a:ext uri="{FF2B5EF4-FFF2-40B4-BE49-F238E27FC236}">
              <a16:creationId xmlns:a16="http://schemas.microsoft.com/office/drawing/2014/main" id="{B1A4DFAF-723B-4E34-8B68-157F35496C62}"/>
            </a:ext>
          </a:extLst>
        </xdr:cNvPr>
        <xdr:cNvSpPr/>
      </xdr:nvSpPr>
      <xdr:spPr>
        <a:xfrm>
          <a:off x="17399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81915</xdr:rowOff>
    </xdr:from>
    <xdr:to>
      <xdr:col>15</xdr:col>
      <xdr:colOff>50800</xdr:colOff>
      <xdr:row>39</xdr:row>
      <xdr:rowOff>120015</xdr:rowOff>
    </xdr:to>
    <xdr:cxnSp macro="">
      <xdr:nvCxnSpPr>
        <xdr:cNvPr id="80" name="直線コネクタ 79">
          <a:extLst>
            <a:ext uri="{FF2B5EF4-FFF2-40B4-BE49-F238E27FC236}">
              <a16:creationId xmlns:a16="http://schemas.microsoft.com/office/drawing/2014/main" id="{B7978CB3-C685-4F79-AE06-E6824A821D0E}"/>
            </a:ext>
          </a:extLst>
        </xdr:cNvPr>
        <xdr:cNvCxnSpPr/>
      </xdr:nvCxnSpPr>
      <xdr:spPr>
        <a:xfrm>
          <a:off x="1790700" y="661987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168275</xdr:rowOff>
    </xdr:from>
    <xdr:to>
      <xdr:col>6</xdr:col>
      <xdr:colOff>38100</xdr:colOff>
      <xdr:row>39</xdr:row>
      <xdr:rowOff>98425</xdr:rowOff>
    </xdr:to>
    <xdr:sp macro="" textlink="">
      <xdr:nvSpPr>
        <xdr:cNvPr id="81" name="楕円 80">
          <a:extLst>
            <a:ext uri="{FF2B5EF4-FFF2-40B4-BE49-F238E27FC236}">
              <a16:creationId xmlns:a16="http://schemas.microsoft.com/office/drawing/2014/main" id="{7704CFAA-16B4-45F1-A709-67FDD49D22BF}"/>
            </a:ext>
          </a:extLst>
        </xdr:cNvPr>
        <xdr:cNvSpPr/>
      </xdr:nvSpPr>
      <xdr:spPr>
        <a:xfrm>
          <a:off x="965200" y="6538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47625</xdr:rowOff>
    </xdr:from>
    <xdr:to>
      <xdr:col>10</xdr:col>
      <xdr:colOff>114300</xdr:colOff>
      <xdr:row>39</xdr:row>
      <xdr:rowOff>81915</xdr:rowOff>
    </xdr:to>
    <xdr:cxnSp macro="">
      <xdr:nvCxnSpPr>
        <xdr:cNvPr id="82" name="直線コネクタ 81">
          <a:extLst>
            <a:ext uri="{FF2B5EF4-FFF2-40B4-BE49-F238E27FC236}">
              <a16:creationId xmlns:a16="http://schemas.microsoft.com/office/drawing/2014/main" id="{FD576A94-B4AF-4140-9164-3A9FC0F982CA}"/>
            </a:ext>
          </a:extLst>
        </xdr:cNvPr>
        <xdr:cNvCxnSpPr/>
      </xdr:nvCxnSpPr>
      <xdr:spPr>
        <a:xfrm>
          <a:off x="1008380" y="6585585"/>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124477</xdr:rowOff>
    </xdr:from>
    <xdr:ext cx="405111" cy="259045"/>
    <xdr:sp macro="" textlink="">
      <xdr:nvSpPr>
        <xdr:cNvPr id="83" name="n_1aveValue【道路】&#10;有形固定資産減価償却率">
          <a:extLst>
            <a:ext uri="{FF2B5EF4-FFF2-40B4-BE49-F238E27FC236}">
              <a16:creationId xmlns:a16="http://schemas.microsoft.com/office/drawing/2014/main" id="{2600D121-96C4-48F2-A445-8721E8C83104}"/>
            </a:ext>
          </a:extLst>
        </xdr:cNvPr>
        <xdr:cNvSpPr txBox="1"/>
      </xdr:nvSpPr>
      <xdr:spPr>
        <a:xfrm>
          <a:off x="317056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135907</xdr:rowOff>
    </xdr:from>
    <xdr:ext cx="405111" cy="259045"/>
    <xdr:sp macro="" textlink="">
      <xdr:nvSpPr>
        <xdr:cNvPr id="84" name="n_2aveValue【道路】&#10;有形固定資産減価償却率">
          <a:extLst>
            <a:ext uri="{FF2B5EF4-FFF2-40B4-BE49-F238E27FC236}">
              <a16:creationId xmlns:a16="http://schemas.microsoft.com/office/drawing/2014/main" id="{43DD8193-97EB-472B-B8CC-41E98E6B5545}"/>
            </a:ext>
          </a:extLst>
        </xdr:cNvPr>
        <xdr:cNvSpPr txBox="1"/>
      </xdr:nvSpPr>
      <xdr:spPr>
        <a:xfrm>
          <a:off x="238570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109237</xdr:rowOff>
    </xdr:from>
    <xdr:ext cx="405111" cy="259045"/>
    <xdr:sp macro="" textlink="">
      <xdr:nvSpPr>
        <xdr:cNvPr id="85" name="n_3aveValue【道路】&#10;有形固定資産減価償却率">
          <a:extLst>
            <a:ext uri="{FF2B5EF4-FFF2-40B4-BE49-F238E27FC236}">
              <a16:creationId xmlns:a16="http://schemas.microsoft.com/office/drawing/2014/main" id="{32802FD0-F65E-4D4A-BB39-074CC79C3C68}"/>
            </a:ext>
          </a:extLst>
        </xdr:cNvPr>
        <xdr:cNvSpPr txBox="1"/>
      </xdr:nvSpPr>
      <xdr:spPr>
        <a:xfrm>
          <a:off x="161100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69232</xdr:rowOff>
    </xdr:from>
    <xdr:ext cx="405111" cy="259045"/>
    <xdr:sp macro="" textlink="">
      <xdr:nvSpPr>
        <xdr:cNvPr id="86" name="n_4aveValue【道路】&#10;有形固定資産減価償却率">
          <a:extLst>
            <a:ext uri="{FF2B5EF4-FFF2-40B4-BE49-F238E27FC236}">
              <a16:creationId xmlns:a16="http://schemas.microsoft.com/office/drawing/2014/main" id="{99874B72-ECD3-4CE5-96F0-DDF567181D30}"/>
            </a:ext>
          </a:extLst>
        </xdr:cNvPr>
        <xdr:cNvSpPr txBox="1"/>
      </xdr:nvSpPr>
      <xdr:spPr>
        <a:xfrm>
          <a:off x="83630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167657</xdr:rowOff>
    </xdr:from>
    <xdr:ext cx="405111" cy="259045"/>
    <xdr:sp macro="" textlink="">
      <xdr:nvSpPr>
        <xdr:cNvPr id="87" name="n_1mainValue【道路】&#10;有形固定資産減価償却率">
          <a:extLst>
            <a:ext uri="{FF2B5EF4-FFF2-40B4-BE49-F238E27FC236}">
              <a16:creationId xmlns:a16="http://schemas.microsoft.com/office/drawing/2014/main" id="{EE10B71B-CB78-4F80-AEA2-7808F37CFC3D}"/>
            </a:ext>
          </a:extLst>
        </xdr:cNvPr>
        <xdr:cNvSpPr txBox="1"/>
      </xdr:nvSpPr>
      <xdr:spPr>
        <a:xfrm>
          <a:off x="317056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161942</xdr:rowOff>
    </xdr:from>
    <xdr:ext cx="405111" cy="259045"/>
    <xdr:sp macro="" textlink="">
      <xdr:nvSpPr>
        <xdr:cNvPr id="88" name="n_2mainValue【道路】&#10;有形固定資産減価償却率">
          <a:extLst>
            <a:ext uri="{FF2B5EF4-FFF2-40B4-BE49-F238E27FC236}">
              <a16:creationId xmlns:a16="http://schemas.microsoft.com/office/drawing/2014/main" id="{A68E78E2-61D4-4DFE-9FF2-1562A5F8DBE1}"/>
            </a:ext>
          </a:extLst>
        </xdr:cNvPr>
        <xdr:cNvSpPr txBox="1"/>
      </xdr:nvSpPr>
      <xdr:spPr>
        <a:xfrm>
          <a:off x="238570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123842</xdr:rowOff>
    </xdr:from>
    <xdr:ext cx="405111" cy="259045"/>
    <xdr:sp macro="" textlink="">
      <xdr:nvSpPr>
        <xdr:cNvPr id="89" name="n_3mainValue【道路】&#10;有形固定資産減価償却率">
          <a:extLst>
            <a:ext uri="{FF2B5EF4-FFF2-40B4-BE49-F238E27FC236}">
              <a16:creationId xmlns:a16="http://schemas.microsoft.com/office/drawing/2014/main" id="{B2AAC617-6723-4AC9-9B1F-FB51B979627E}"/>
            </a:ext>
          </a:extLst>
        </xdr:cNvPr>
        <xdr:cNvSpPr txBox="1"/>
      </xdr:nvSpPr>
      <xdr:spPr>
        <a:xfrm>
          <a:off x="161100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89552</xdr:rowOff>
    </xdr:from>
    <xdr:ext cx="405111" cy="259045"/>
    <xdr:sp macro="" textlink="">
      <xdr:nvSpPr>
        <xdr:cNvPr id="90" name="n_4mainValue【道路】&#10;有形固定資産減価償却率">
          <a:extLst>
            <a:ext uri="{FF2B5EF4-FFF2-40B4-BE49-F238E27FC236}">
              <a16:creationId xmlns:a16="http://schemas.microsoft.com/office/drawing/2014/main" id="{0218B57D-05B0-4A71-B2A8-2F52A4733942}"/>
            </a:ext>
          </a:extLst>
        </xdr:cNvPr>
        <xdr:cNvSpPr txBox="1"/>
      </xdr:nvSpPr>
      <xdr:spPr>
        <a:xfrm>
          <a:off x="83630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61CAAD2-6F64-4150-9A17-C315459A611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7B78050-0023-4572-A70D-58572DA46E7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D8E7629-38E6-4003-BFDC-4C895CDB375E}"/>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0F4B017-227D-4FB2-BBBE-04A5172C8A3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61E14B28-07FD-4D07-BFEF-FD6B30E431F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9B16890-A210-4EA7-A58F-5C8FD3EA0488}"/>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6C2FA9A-FDEF-44D6-8F0B-62634038025B}"/>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113B64A-9565-4918-A8E3-3C14CF5AC35A}"/>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97A2A3E5-8F9F-475E-9F89-B612187274E7}"/>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73A0DDE-9DD7-4309-811B-2FECA5016689}"/>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7A5EF385-B8B5-4288-BF3B-30242652F2B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DFB99AFB-E813-47F0-8D23-6C8E39CDDE97}"/>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C775069-3D1B-4DBF-869C-C26B65EA2C0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2951BD7-46D4-434D-8746-0441279FD288}"/>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D02495FB-97CD-4B62-B279-A2568ACC5A2B}"/>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F4212297-9E54-4A7A-9349-107CFA3B3B70}"/>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189D4D52-1B38-42EF-A578-D323CA716181}"/>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1FAD6D71-EDBC-4CE2-9A28-4EAD89EE6516}"/>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B6CEEDCF-8DF7-4EAD-90A0-F6BF67F96E1A}"/>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58BBFFBB-7C73-4854-AAC5-2551C56F4EE1}"/>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1368DAA-29A6-4EEE-A015-5207E8DB554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C5D28A3-8A1A-436C-AE93-3F9ED3F7E2AB}"/>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C6A9ECF-F67E-45C3-A5AF-F93A4348B28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145138</xdr:rowOff>
    </xdr:from>
    <xdr:to>
      <xdr:col>54</xdr:col>
      <xdr:colOff>189865</xdr:colOff>
      <xdr:row>42</xdr:row>
      <xdr:rowOff>7643</xdr:rowOff>
    </xdr:to>
    <xdr:cxnSp macro="">
      <xdr:nvCxnSpPr>
        <xdr:cNvPr id="114" name="直線コネクタ 113">
          <a:extLst>
            <a:ext uri="{FF2B5EF4-FFF2-40B4-BE49-F238E27FC236}">
              <a16:creationId xmlns:a16="http://schemas.microsoft.com/office/drawing/2014/main" id="{8904CE0B-7064-48A0-AC26-21101BECE3CA}"/>
            </a:ext>
          </a:extLst>
        </xdr:cNvPr>
        <xdr:cNvCxnSpPr/>
      </xdr:nvCxnSpPr>
      <xdr:spPr>
        <a:xfrm flipV="1">
          <a:off x="9219565" y="5844898"/>
          <a:ext cx="0" cy="1203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11470</xdr:rowOff>
    </xdr:from>
    <xdr:ext cx="469744" cy="259045"/>
    <xdr:sp macro="" textlink="">
      <xdr:nvSpPr>
        <xdr:cNvPr id="115" name="【道路】&#10;一人当たり延長最小値テキスト">
          <a:extLst>
            <a:ext uri="{FF2B5EF4-FFF2-40B4-BE49-F238E27FC236}">
              <a16:creationId xmlns:a16="http://schemas.microsoft.com/office/drawing/2014/main" id="{99971196-7551-4A4E-92E0-5A56B244CBCD}"/>
            </a:ext>
          </a:extLst>
        </xdr:cNvPr>
        <xdr:cNvSpPr txBox="1"/>
      </xdr:nvSpPr>
      <xdr:spPr>
        <a:xfrm>
          <a:off x="9258300" y="70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7643</xdr:rowOff>
    </xdr:from>
    <xdr:to>
      <xdr:col>55</xdr:col>
      <xdr:colOff>88900</xdr:colOff>
      <xdr:row>42</xdr:row>
      <xdr:rowOff>7643</xdr:rowOff>
    </xdr:to>
    <xdr:cxnSp macro="">
      <xdr:nvCxnSpPr>
        <xdr:cNvPr id="116" name="直線コネクタ 115">
          <a:extLst>
            <a:ext uri="{FF2B5EF4-FFF2-40B4-BE49-F238E27FC236}">
              <a16:creationId xmlns:a16="http://schemas.microsoft.com/office/drawing/2014/main" id="{FB2D2512-6334-4FEC-9E41-D4C8BF33A83E}"/>
            </a:ext>
          </a:extLst>
        </xdr:cNvPr>
        <xdr:cNvCxnSpPr/>
      </xdr:nvCxnSpPr>
      <xdr:spPr>
        <a:xfrm>
          <a:off x="9154160" y="704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91815</xdr:rowOff>
    </xdr:from>
    <xdr:ext cx="599010" cy="259045"/>
    <xdr:sp macro="" textlink="">
      <xdr:nvSpPr>
        <xdr:cNvPr id="117" name="【道路】&#10;一人当たり延長最大値テキスト">
          <a:extLst>
            <a:ext uri="{FF2B5EF4-FFF2-40B4-BE49-F238E27FC236}">
              <a16:creationId xmlns:a16="http://schemas.microsoft.com/office/drawing/2014/main" id="{D0F5A92B-55A3-45C3-9E63-301D737CDD48}"/>
            </a:ext>
          </a:extLst>
        </xdr:cNvPr>
        <xdr:cNvSpPr txBox="1"/>
      </xdr:nvSpPr>
      <xdr:spPr>
        <a:xfrm>
          <a:off x="9258300" y="562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145138</xdr:rowOff>
    </xdr:from>
    <xdr:to>
      <xdr:col>55</xdr:col>
      <xdr:colOff>88900</xdr:colOff>
      <xdr:row>34</xdr:row>
      <xdr:rowOff>145138</xdr:rowOff>
    </xdr:to>
    <xdr:cxnSp macro="">
      <xdr:nvCxnSpPr>
        <xdr:cNvPr id="118" name="直線コネクタ 117">
          <a:extLst>
            <a:ext uri="{FF2B5EF4-FFF2-40B4-BE49-F238E27FC236}">
              <a16:creationId xmlns:a16="http://schemas.microsoft.com/office/drawing/2014/main" id="{80B1BBAB-625C-45BE-8B77-8C694CB0960F}"/>
            </a:ext>
          </a:extLst>
        </xdr:cNvPr>
        <xdr:cNvCxnSpPr/>
      </xdr:nvCxnSpPr>
      <xdr:spPr>
        <a:xfrm>
          <a:off x="9154160" y="58448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92184</xdr:rowOff>
    </xdr:from>
    <xdr:ext cx="534377" cy="259045"/>
    <xdr:sp macro="" textlink="">
      <xdr:nvSpPr>
        <xdr:cNvPr id="119" name="【道路】&#10;一人当たり延長平均値テキスト">
          <a:extLst>
            <a:ext uri="{FF2B5EF4-FFF2-40B4-BE49-F238E27FC236}">
              <a16:creationId xmlns:a16="http://schemas.microsoft.com/office/drawing/2014/main" id="{DB3116B7-8CAC-459F-8FE6-0BF0E78B7DD8}"/>
            </a:ext>
          </a:extLst>
        </xdr:cNvPr>
        <xdr:cNvSpPr txBox="1"/>
      </xdr:nvSpPr>
      <xdr:spPr>
        <a:xfrm>
          <a:off x="9258300" y="663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69307</xdr:rowOff>
    </xdr:from>
    <xdr:to>
      <xdr:col>55</xdr:col>
      <xdr:colOff>50800</xdr:colOff>
      <xdr:row>40</xdr:row>
      <xdr:rowOff>170907</xdr:rowOff>
    </xdr:to>
    <xdr:sp macro="" textlink="">
      <xdr:nvSpPr>
        <xdr:cNvPr id="120" name="フローチャート: 判断 119">
          <a:extLst>
            <a:ext uri="{FF2B5EF4-FFF2-40B4-BE49-F238E27FC236}">
              <a16:creationId xmlns:a16="http://schemas.microsoft.com/office/drawing/2014/main" id="{4615B34D-7D2F-443E-ABBB-B291CA4C253E}"/>
            </a:ext>
          </a:extLst>
        </xdr:cNvPr>
        <xdr:cNvSpPr/>
      </xdr:nvSpPr>
      <xdr:spPr>
        <a:xfrm>
          <a:off x="9192260" y="67749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69283</xdr:rowOff>
    </xdr:from>
    <xdr:to>
      <xdr:col>50</xdr:col>
      <xdr:colOff>165100</xdr:colOff>
      <xdr:row>40</xdr:row>
      <xdr:rowOff>170883</xdr:rowOff>
    </xdr:to>
    <xdr:sp macro="" textlink="">
      <xdr:nvSpPr>
        <xdr:cNvPr id="121" name="フローチャート: 判断 120">
          <a:extLst>
            <a:ext uri="{FF2B5EF4-FFF2-40B4-BE49-F238E27FC236}">
              <a16:creationId xmlns:a16="http://schemas.microsoft.com/office/drawing/2014/main" id="{49A0D17F-FC8B-4549-BA80-05C4A3151CDE}"/>
            </a:ext>
          </a:extLst>
        </xdr:cNvPr>
        <xdr:cNvSpPr/>
      </xdr:nvSpPr>
      <xdr:spPr>
        <a:xfrm>
          <a:off x="8445500" y="677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89903</xdr:rowOff>
    </xdr:from>
    <xdr:to>
      <xdr:col>46</xdr:col>
      <xdr:colOff>38100</xdr:colOff>
      <xdr:row>41</xdr:row>
      <xdr:rowOff>20053</xdr:rowOff>
    </xdr:to>
    <xdr:sp macro="" textlink="">
      <xdr:nvSpPr>
        <xdr:cNvPr id="122" name="フローチャート: 判断 121">
          <a:extLst>
            <a:ext uri="{FF2B5EF4-FFF2-40B4-BE49-F238E27FC236}">
              <a16:creationId xmlns:a16="http://schemas.microsoft.com/office/drawing/2014/main" id="{D3951BF8-FE51-42C8-A2F2-2E0946073A8D}"/>
            </a:ext>
          </a:extLst>
        </xdr:cNvPr>
        <xdr:cNvSpPr/>
      </xdr:nvSpPr>
      <xdr:spPr>
        <a:xfrm>
          <a:off x="7670800" y="6795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100762</xdr:rowOff>
    </xdr:from>
    <xdr:to>
      <xdr:col>41</xdr:col>
      <xdr:colOff>101600</xdr:colOff>
      <xdr:row>41</xdr:row>
      <xdr:rowOff>30912</xdr:rowOff>
    </xdr:to>
    <xdr:sp macro="" textlink="">
      <xdr:nvSpPr>
        <xdr:cNvPr id="123" name="フローチャート: 判断 122">
          <a:extLst>
            <a:ext uri="{FF2B5EF4-FFF2-40B4-BE49-F238E27FC236}">
              <a16:creationId xmlns:a16="http://schemas.microsoft.com/office/drawing/2014/main" id="{17177801-831D-4C03-9F54-15452E42A168}"/>
            </a:ext>
          </a:extLst>
        </xdr:cNvPr>
        <xdr:cNvSpPr/>
      </xdr:nvSpPr>
      <xdr:spPr>
        <a:xfrm>
          <a:off x="6873240" y="68063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92555</xdr:rowOff>
    </xdr:from>
    <xdr:to>
      <xdr:col>36</xdr:col>
      <xdr:colOff>165100</xdr:colOff>
      <xdr:row>41</xdr:row>
      <xdr:rowOff>22705</xdr:rowOff>
    </xdr:to>
    <xdr:sp macro="" textlink="">
      <xdr:nvSpPr>
        <xdr:cNvPr id="124" name="フローチャート: 判断 123">
          <a:extLst>
            <a:ext uri="{FF2B5EF4-FFF2-40B4-BE49-F238E27FC236}">
              <a16:creationId xmlns:a16="http://schemas.microsoft.com/office/drawing/2014/main" id="{E8699942-8B83-472E-BD24-DC1B137F2F92}"/>
            </a:ext>
          </a:extLst>
        </xdr:cNvPr>
        <xdr:cNvSpPr/>
      </xdr:nvSpPr>
      <xdr:spPr>
        <a:xfrm>
          <a:off x="6098540" y="6798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C7C65D2-7E4F-4654-B1E5-152BAAA19B0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778821B9-7BC4-47D2-B034-B6C3A599DBC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1B4A35E-49BD-4E0C-A5D6-311EB332DBBC}"/>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08388A0-FC0C-456A-9585-EC906F815114}"/>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FE418C1-8046-4A16-81B1-486CDDAFBA06}"/>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864</xdr:rowOff>
    </xdr:from>
    <xdr:to>
      <xdr:col>55</xdr:col>
      <xdr:colOff>50800</xdr:colOff>
      <xdr:row>41</xdr:row>
      <xdr:rowOff>102464</xdr:rowOff>
    </xdr:to>
    <xdr:sp macro="" textlink="">
      <xdr:nvSpPr>
        <xdr:cNvPr id="130" name="楕円 129">
          <a:extLst>
            <a:ext uri="{FF2B5EF4-FFF2-40B4-BE49-F238E27FC236}">
              <a16:creationId xmlns:a16="http://schemas.microsoft.com/office/drawing/2014/main" id="{0E77A858-03E9-42F1-B70C-4EB62B0DB260}"/>
            </a:ext>
          </a:extLst>
        </xdr:cNvPr>
        <xdr:cNvSpPr/>
      </xdr:nvSpPr>
      <xdr:spPr>
        <a:xfrm>
          <a:off x="9192260" y="68741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150741</xdr:rowOff>
    </xdr:from>
    <xdr:ext cx="534377" cy="259045"/>
    <xdr:sp macro="" textlink="">
      <xdr:nvSpPr>
        <xdr:cNvPr id="131" name="【道路】&#10;一人当たり延長該当値テキスト">
          <a:extLst>
            <a:ext uri="{FF2B5EF4-FFF2-40B4-BE49-F238E27FC236}">
              <a16:creationId xmlns:a16="http://schemas.microsoft.com/office/drawing/2014/main" id="{C5742E1A-E970-436F-81EC-9A7E965A5222}"/>
            </a:ext>
          </a:extLst>
        </xdr:cNvPr>
        <xdr:cNvSpPr txBox="1"/>
      </xdr:nvSpPr>
      <xdr:spPr>
        <a:xfrm>
          <a:off x="9258300" y="685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4171</xdr:rowOff>
    </xdr:from>
    <xdr:to>
      <xdr:col>50</xdr:col>
      <xdr:colOff>165100</xdr:colOff>
      <xdr:row>41</xdr:row>
      <xdr:rowOff>105771</xdr:rowOff>
    </xdr:to>
    <xdr:sp macro="" textlink="">
      <xdr:nvSpPr>
        <xdr:cNvPr id="132" name="楕円 131">
          <a:extLst>
            <a:ext uri="{FF2B5EF4-FFF2-40B4-BE49-F238E27FC236}">
              <a16:creationId xmlns:a16="http://schemas.microsoft.com/office/drawing/2014/main" id="{12CFE511-79AB-4371-91F4-9A1B8CF88335}"/>
            </a:ext>
          </a:extLst>
        </xdr:cNvPr>
        <xdr:cNvSpPr/>
      </xdr:nvSpPr>
      <xdr:spPr>
        <a:xfrm>
          <a:off x="8445500" y="687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51664</xdr:rowOff>
    </xdr:from>
    <xdr:to>
      <xdr:col>55</xdr:col>
      <xdr:colOff>0</xdr:colOff>
      <xdr:row>41</xdr:row>
      <xdr:rowOff>54971</xdr:rowOff>
    </xdr:to>
    <xdr:cxnSp macro="">
      <xdr:nvCxnSpPr>
        <xdr:cNvPr id="133" name="直線コネクタ 132">
          <a:extLst>
            <a:ext uri="{FF2B5EF4-FFF2-40B4-BE49-F238E27FC236}">
              <a16:creationId xmlns:a16="http://schemas.microsoft.com/office/drawing/2014/main" id="{018C2AF2-556B-47CE-9C96-773D213A3556}"/>
            </a:ext>
          </a:extLst>
        </xdr:cNvPr>
        <xdr:cNvCxnSpPr/>
      </xdr:nvCxnSpPr>
      <xdr:spPr>
        <a:xfrm flipV="1">
          <a:off x="8496300" y="6924904"/>
          <a:ext cx="723900" cy="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19716</xdr:rowOff>
    </xdr:from>
    <xdr:to>
      <xdr:col>46</xdr:col>
      <xdr:colOff>38100</xdr:colOff>
      <xdr:row>39</xdr:row>
      <xdr:rowOff>121316</xdr:rowOff>
    </xdr:to>
    <xdr:sp macro="" textlink="">
      <xdr:nvSpPr>
        <xdr:cNvPr id="134" name="楕円 133">
          <a:extLst>
            <a:ext uri="{FF2B5EF4-FFF2-40B4-BE49-F238E27FC236}">
              <a16:creationId xmlns:a16="http://schemas.microsoft.com/office/drawing/2014/main" id="{FEF63AF6-DC25-46BE-A4F8-A4E3EF7A8A11}"/>
            </a:ext>
          </a:extLst>
        </xdr:cNvPr>
        <xdr:cNvSpPr/>
      </xdr:nvSpPr>
      <xdr:spPr>
        <a:xfrm>
          <a:off x="7670800" y="65576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70516</xdr:rowOff>
    </xdr:from>
    <xdr:to>
      <xdr:col>50</xdr:col>
      <xdr:colOff>114300</xdr:colOff>
      <xdr:row>41</xdr:row>
      <xdr:rowOff>54971</xdr:rowOff>
    </xdr:to>
    <xdr:cxnSp macro="">
      <xdr:nvCxnSpPr>
        <xdr:cNvPr id="135" name="直線コネクタ 134">
          <a:extLst>
            <a:ext uri="{FF2B5EF4-FFF2-40B4-BE49-F238E27FC236}">
              <a16:creationId xmlns:a16="http://schemas.microsoft.com/office/drawing/2014/main" id="{B2EC805B-8037-4B67-B921-2C659028380A}"/>
            </a:ext>
          </a:extLst>
        </xdr:cNvPr>
        <xdr:cNvCxnSpPr/>
      </xdr:nvCxnSpPr>
      <xdr:spPr>
        <a:xfrm>
          <a:off x="7713980" y="6608476"/>
          <a:ext cx="782320" cy="3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28746</xdr:rowOff>
    </xdr:from>
    <xdr:to>
      <xdr:col>41</xdr:col>
      <xdr:colOff>101600</xdr:colOff>
      <xdr:row>39</xdr:row>
      <xdr:rowOff>130346</xdr:rowOff>
    </xdr:to>
    <xdr:sp macro="" textlink="">
      <xdr:nvSpPr>
        <xdr:cNvPr id="136" name="楕円 135">
          <a:extLst>
            <a:ext uri="{FF2B5EF4-FFF2-40B4-BE49-F238E27FC236}">
              <a16:creationId xmlns:a16="http://schemas.microsoft.com/office/drawing/2014/main" id="{5B7D8AAC-CBEF-4A18-A339-359FA1154AE4}"/>
            </a:ext>
          </a:extLst>
        </xdr:cNvPr>
        <xdr:cNvSpPr/>
      </xdr:nvSpPr>
      <xdr:spPr>
        <a:xfrm>
          <a:off x="6873240" y="656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70516</xdr:rowOff>
    </xdr:from>
    <xdr:to>
      <xdr:col>45</xdr:col>
      <xdr:colOff>177800</xdr:colOff>
      <xdr:row>39</xdr:row>
      <xdr:rowOff>79546</xdr:rowOff>
    </xdr:to>
    <xdr:cxnSp macro="">
      <xdr:nvCxnSpPr>
        <xdr:cNvPr id="137" name="直線コネクタ 136">
          <a:extLst>
            <a:ext uri="{FF2B5EF4-FFF2-40B4-BE49-F238E27FC236}">
              <a16:creationId xmlns:a16="http://schemas.microsoft.com/office/drawing/2014/main" id="{0FA3AC21-3E05-4522-90E4-A5C76570685A}"/>
            </a:ext>
          </a:extLst>
        </xdr:cNvPr>
        <xdr:cNvCxnSpPr/>
      </xdr:nvCxnSpPr>
      <xdr:spPr>
        <a:xfrm flipV="1">
          <a:off x="6924040" y="6608476"/>
          <a:ext cx="78994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36685</xdr:rowOff>
    </xdr:from>
    <xdr:to>
      <xdr:col>36</xdr:col>
      <xdr:colOff>165100</xdr:colOff>
      <xdr:row>39</xdr:row>
      <xdr:rowOff>138285</xdr:rowOff>
    </xdr:to>
    <xdr:sp macro="" textlink="">
      <xdr:nvSpPr>
        <xdr:cNvPr id="138" name="楕円 137">
          <a:extLst>
            <a:ext uri="{FF2B5EF4-FFF2-40B4-BE49-F238E27FC236}">
              <a16:creationId xmlns:a16="http://schemas.microsoft.com/office/drawing/2014/main" id="{3FE373AA-F10E-48CB-A033-DE86BEAD6A26}"/>
            </a:ext>
          </a:extLst>
        </xdr:cNvPr>
        <xdr:cNvSpPr/>
      </xdr:nvSpPr>
      <xdr:spPr>
        <a:xfrm>
          <a:off x="6098540" y="65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79546</xdr:rowOff>
    </xdr:from>
    <xdr:to>
      <xdr:col>41</xdr:col>
      <xdr:colOff>50800</xdr:colOff>
      <xdr:row>39</xdr:row>
      <xdr:rowOff>87485</xdr:rowOff>
    </xdr:to>
    <xdr:cxnSp macro="">
      <xdr:nvCxnSpPr>
        <xdr:cNvPr id="139" name="直線コネクタ 138">
          <a:extLst>
            <a:ext uri="{FF2B5EF4-FFF2-40B4-BE49-F238E27FC236}">
              <a16:creationId xmlns:a16="http://schemas.microsoft.com/office/drawing/2014/main" id="{DDD0E51E-5955-47B3-9A2C-47005331A9F7}"/>
            </a:ext>
          </a:extLst>
        </xdr:cNvPr>
        <xdr:cNvCxnSpPr/>
      </xdr:nvCxnSpPr>
      <xdr:spPr>
        <a:xfrm flipV="1">
          <a:off x="6149340" y="6617506"/>
          <a:ext cx="774700" cy="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15960</xdr:rowOff>
    </xdr:from>
    <xdr:ext cx="534377" cy="259045"/>
    <xdr:sp macro="" textlink="">
      <xdr:nvSpPr>
        <xdr:cNvPr id="140" name="n_1aveValue【道路】&#10;一人当たり延長">
          <a:extLst>
            <a:ext uri="{FF2B5EF4-FFF2-40B4-BE49-F238E27FC236}">
              <a16:creationId xmlns:a16="http://schemas.microsoft.com/office/drawing/2014/main" id="{B140547A-AFF5-4C3D-9FF5-12C5A8594D8A}"/>
            </a:ext>
          </a:extLst>
        </xdr:cNvPr>
        <xdr:cNvSpPr txBox="1"/>
      </xdr:nvSpPr>
      <xdr:spPr>
        <a:xfrm>
          <a:off x="823927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11180</xdr:rowOff>
    </xdr:from>
    <xdr:ext cx="534377" cy="259045"/>
    <xdr:sp macro="" textlink="">
      <xdr:nvSpPr>
        <xdr:cNvPr id="141" name="n_2aveValue【道路】&#10;一人当たり延長">
          <a:extLst>
            <a:ext uri="{FF2B5EF4-FFF2-40B4-BE49-F238E27FC236}">
              <a16:creationId xmlns:a16="http://schemas.microsoft.com/office/drawing/2014/main" id="{088B836A-69F1-4712-9B9E-D7EA86547991}"/>
            </a:ext>
          </a:extLst>
        </xdr:cNvPr>
        <xdr:cNvSpPr txBox="1"/>
      </xdr:nvSpPr>
      <xdr:spPr>
        <a:xfrm>
          <a:off x="7477271" y="68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22039</xdr:rowOff>
    </xdr:from>
    <xdr:ext cx="534377" cy="259045"/>
    <xdr:sp macro="" textlink="">
      <xdr:nvSpPr>
        <xdr:cNvPr id="142" name="n_3aveValue【道路】&#10;一人当たり延長">
          <a:extLst>
            <a:ext uri="{FF2B5EF4-FFF2-40B4-BE49-F238E27FC236}">
              <a16:creationId xmlns:a16="http://schemas.microsoft.com/office/drawing/2014/main" id="{4DB97552-4660-44F6-946F-23F9EB455626}"/>
            </a:ext>
          </a:extLst>
        </xdr:cNvPr>
        <xdr:cNvSpPr txBox="1"/>
      </xdr:nvSpPr>
      <xdr:spPr>
        <a:xfrm>
          <a:off x="6702571" y="689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13832</xdr:rowOff>
    </xdr:from>
    <xdr:ext cx="534377" cy="259045"/>
    <xdr:sp macro="" textlink="">
      <xdr:nvSpPr>
        <xdr:cNvPr id="143" name="n_4aveValue【道路】&#10;一人当たり延長">
          <a:extLst>
            <a:ext uri="{FF2B5EF4-FFF2-40B4-BE49-F238E27FC236}">
              <a16:creationId xmlns:a16="http://schemas.microsoft.com/office/drawing/2014/main" id="{69E7985D-3891-473D-9442-4299AFE268CD}"/>
            </a:ext>
          </a:extLst>
        </xdr:cNvPr>
        <xdr:cNvSpPr txBox="1"/>
      </xdr:nvSpPr>
      <xdr:spPr>
        <a:xfrm>
          <a:off x="5905011" y="68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96898</xdr:rowOff>
    </xdr:from>
    <xdr:ext cx="534377" cy="259045"/>
    <xdr:sp macro="" textlink="">
      <xdr:nvSpPr>
        <xdr:cNvPr id="144" name="n_1mainValue【道路】&#10;一人当たり延長">
          <a:extLst>
            <a:ext uri="{FF2B5EF4-FFF2-40B4-BE49-F238E27FC236}">
              <a16:creationId xmlns:a16="http://schemas.microsoft.com/office/drawing/2014/main" id="{14F8AC1F-7CBF-4FC3-93D5-17E3F2FE141C}"/>
            </a:ext>
          </a:extLst>
        </xdr:cNvPr>
        <xdr:cNvSpPr txBox="1"/>
      </xdr:nvSpPr>
      <xdr:spPr>
        <a:xfrm>
          <a:off x="8239271" y="69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137843</xdr:rowOff>
    </xdr:from>
    <xdr:ext cx="534377" cy="259045"/>
    <xdr:sp macro="" textlink="">
      <xdr:nvSpPr>
        <xdr:cNvPr id="145" name="n_2mainValue【道路】&#10;一人当たり延長">
          <a:extLst>
            <a:ext uri="{FF2B5EF4-FFF2-40B4-BE49-F238E27FC236}">
              <a16:creationId xmlns:a16="http://schemas.microsoft.com/office/drawing/2014/main" id="{D7AF3CD8-5DA7-4A2C-8635-2BFB48C55AF1}"/>
            </a:ext>
          </a:extLst>
        </xdr:cNvPr>
        <xdr:cNvSpPr txBox="1"/>
      </xdr:nvSpPr>
      <xdr:spPr>
        <a:xfrm>
          <a:off x="7477271" y="63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146873</xdr:rowOff>
    </xdr:from>
    <xdr:ext cx="534377" cy="259045"/>
    <xdr:sp macro="" textlink="">
      <xdr:nvSpPr>
        <xdr:cNvPr id="146" name="n_3mainValue【道路】&#10;一人当たり延長">
          <a:extLst>
            <a:ext uri="{FF2B5EF4-FFF2-40B4-BE49-F238E27FC236}">
              <a16:creationId xmlns:a16="http://schemas.microsoft.com/office/drawing/2014/main" id="{F825BAE4-D4BA-47AE-B960-490F27E9FAF3}"/>
            </a:ext>
          </a:extLst>
        </xdr:cNvPr>
        <xdr:cNvSpPr txBox="1"/>
      </xdr:nvSpPr>
      <xdr:spPr>
        <a:xfrm>
          <a:off x="6702571" y="63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154812</xdr:rowOff>
    </xdr:from>
    <xdr:ext cx="534377" cy="259045"/>
    <xdr:sp macro="" textlink="">
      <xdr:nvSpPr>
        <xdr:cNvPr id="147" name="n_4mainValue【道路】&#10;一人当たり延長">
          <a:extLst>
            <a:ext uri="{FF2B5EF4-FFF2-40B4-BE49-F238E27FC236}">
              <a16:creationId xmlns:a16="http://schemas.microsoft.com/office/drawing/2014/main" id="{F5E53216-4228-43F9-9A42-1C94C610F7BF}"/>
            </a:ext>
          </a:extLst>
        </xdr:cNvPr>
        <xdr:cNvSpPr txBox="1"/>
      </xdr:nvSpPr>
      <xdr:spPr>
        <a:xfrm>
          <a:off x="5905011" y="63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174CC42-0D9D-4606-94B2-89E46FA8A75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BAAEFAB-EDB2-4A5D-B24C-DE33642A84E9}"/>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1D0EDF8-E7DF-4B89-80AA-1F4BACE4E20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DAF220E-8331-4CA4-883E-5DAFA26C1B22}"/>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96DEE31-B631-403E-8A8B-8B0DCF39842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B370B7C4-3997-408B-9E77-EF6ECB0EC24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A6675B2-C5ED-411C-A64F-6B75CBCEE82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4FCF057-3DFB-4775-ADC3-94479C654354}"/>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C3AC8FC-2295-4790-95FE-B6C0A29D0C3F}"/>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F3552336-C1CA-43FC-BB41-6DC3A99C763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8D82428-6180-4600-B719-8BB85E9016E5}"/>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347F2D2-2DB3-433C-AB2D-7720898B8718}"/>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0AB5A3F-10F4-41CB-AF94-55FDF5A758BB}"/>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958F26E8-D62E-4D84-ADDA-80C492B2893F}"/>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A6A8179-528E-44C8-A0F3-FA4202D4083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621CF650-6B3B-4538-A984-85FD44FE7169}"/>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FFA5AA0-3018-49B3-8FC1-DFC79F6F379C}"/>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F094E75B-0B52-4895-87A7-F16714E56085}"/>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C0EFDC2E-6D01-418D-9F07-A9270AA17ACE}"/>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5DC57968-3C9E-465F-8231-6FCF5B3E69B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6D28043-A446-4671-B469-5544412DBC2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E863D0B-94FF-48BE-BB24-F1444FC8D99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5DBF82E8-72B6-4B65-92E4-EB5E01BD8DC8}"/>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36B569E-9FD3-4935-BA2A-9A5E5EA1BF9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60BB1F0-931B-45CE-962C-B6089C82227E}"/>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73" name="直線コネクタ 172">
          <a:extLst>
            <a:ext uri="{FF2B5EF4-FFF2-40B4-BE49-F238E27FC236}">
              <a16:creationId xmlns:a16="http://schemas.microsoft.com/office/drawing/2014/main" id="{D3B10678-6548-4F48-A00A-78DD035A3D3E}"/>
            </a:ext>
          </a:extLst>
        </xdr:cNvPr>
        <xdr:cNvCxnSpPr/>
      </xdr:nvCxnSpPr>
      <xdr:spPr>
        <a:xfrm flipV="1">
          <a:off x="4086225" y="9331234"/>
          <a:ext cx="0" cy="137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F1E1889B-42AE-42E8-8F64-0932CEFBF560}"/>
            </a:ext>
          </a:extLst>
        </xdr:cNvPr>
        <xdr:cNvSpPr txBox="1"/>
      </xdr:nvSpPr>
      <xdr:spPr>
        <a:xfrm>
          <a:off x="4124960" y="10707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75" name="直線コネクタ 174">
          <a:extLst>
            <a:ext uri="{FF2B5EF4-FFF2-40B4-BE49-F238E27FC236}">
              <a16:creationId xmlns:a16="http://schemas.microsoft.com/office/drawing/2014/main" id="{44FB2A06-A8AC-42D4-8B34-3D93AA1D3C84}"/>
            </a:ext>
          </a:extLst>
        </xdr:cNvPr>
        <xdr:cNvCxnSpPr/>
      </xdr:nvCxnSpPr>
      <xdr:spPr>
        <a:xfrm>
          <a:off x="4020820" y="10703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7FAFEAC-34EC-4305-A455-F3B47979E183}"/>
            </a:ext>
          </a:extLst>
        </xdr:cNvPr>
        <xdr:cNvSpPr txBox="1"/>
      </xdr:nvSpPr>
      <xdr:spPr>
        <a:xfrm>
          <a:off x="4124960" y="91102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77" name="直線コネクタ 176">
          <a:extLst>
            <a:ext uri="{FF2B5EF4-FFF2-40B4-BE49-F238E27FC236}">
              <a16:creationId xmlns:a16="http://schemas.microsoft.com/office/drawing/2014/main" id="{AB8E5478-6975-4CA4-8FE8-7DFC54EE8D2C}"/>
            </a:ext>
          </a:extLst>
        </xdr:cNvPr>
        <xdr:cNvCxnSpPr/>
      </xdr:nvCxnSpPr>
      <xdr:spPr>
        <a:xfrm>
          <a:off x="402082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554DB2BF-EDF4-4A3D-A50A-207D929475BE}"/>
            </a:ext>
          </a:extLst>
        </xdr:cNvPr>
        <xdr:cNvSpPr txBox="1"/>
      </xdr:nvSpPr>
      <xdr:spPr>
        <a:xfrm>
          <a:off x="4124960" y="102728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79" name="フローチャート: 判断 178">
          <a:extLst>
            <a:ext uri="{FF2B5EF4-FFF2-40B4-BE49-F238E27FC236}">
              <a16:creationId xmlns:a16="http://schemas.microsoft.com/office/drawing/2014/main" id="{10CD79C9-9A12-4C39-913E-08581B645842}"/>
            </a:ext>
          </a:extLst>
        </xdr:cNvPr>
        <xdr:cNvSpPr/>
      </xdr:nvSpPr>
      <xdr:spPr>
        <a:xfrm>
          <a:off x="4036060" y="1029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0" name="フローチャート: 判断 179">
          <a:extLst>
            <a:ext uri="{FF2B5EF4-FFF2-40B4-BE49-F238E27FC236}">
              <a16:creationId xmlns:a16="http://schemas.microsoft.com/office/drawing/2014/main" id="{543C9FDD-18C8-46B4-8CE6-621CA14E6223}"/>
            </a:ext>
          </a:extLst>
        </xdr:cNvPr>
        <xdr:cNvSpPr/>
      </xdr:nvSpPr>
      <xdr:spPr>
        <a:xfrm>
          <a:off x="3312160" y="101855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1" name="フローチャート: 判断 180">
          <a:extLst>
            <a:ext uri="{FF2B5EF4-FFF2-40B4-BE49-F238E27FC236}">
              <a16:creationId xmlns:a16="http://schemas.microsoft.com/office/drawing/2014/main" id="{5D174612-C4B2-4573-BA41-8D8C90FE6AA6}"/>
            </a:ext>
          </a:extLst>
        </xdr:cNvPr>
        <xdr:cNvSpPr/>
      </xdr:nvSpPr>
      <xdr:spPr>
        <a:xfrm>
          <a:off x="2514600" y="1019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2" name="フローチャート: 判断 181">
          <a:extLst>
            <a:ext uri="{FF2B5EF4-FFF2-40B4-BE49-F238E27FC236}">
              <a16:creationId xmlns:a16="http://schemas.microsoft.com/office/drawing/2014/main" id="{DA40ADBE-F55F-4111-ADB1-60FF0F272BC6}"/>
            </a:ext>
          </a:extLst>
        </xdr:cNvPr>
        <xdr:cNvSpPr/>
      </xdr:nvSpPr>
      <xdr:spPr>
        <a:xfrm>
          <a:off x="173990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3" name="フローチャート: 判断 182">
          <a:extLst>
            <a:ext uri="{FF2B5EF4-FFF2-40B4-BE49-F238E27FC236}">
              <a16:creationId xmlns:a16="http://schemas.microsoft.com/office/drawing/2014/main" id="{CBDF7815-A8D3-4BF3-8EA9-90354A95B435}"/>
            </a:ext>
          </a:extLst>
        </xdr:cNvPr>
        <xdr:cNvSpPr/>
      </xdr:nvSpPr>
      <xdr:spPr>
        <a:xfrm>
          <a:off x="965200" y="101414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50E6D5B-1CF0-4D1E-B08D-FF73414E0A6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14BC95B-49ED-4DB9-A7B7-9334DC1C173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4266050-07D6-4B5B-ABB3-1C0E2F190B64}"/>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88A999A-F247-439D-8373-F4C0D3F193F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566AD6B-88D1-47CD-AFE0-90FCDE0BF91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164737</xdr:rowOff>
    </xdr:from>
    <xdr:to>
      <xdr:col>24</xdr:col>
      <xdr:colOff>114300</xdr:colOff>
      <xdr:row>58</xdr:row>
      <xdr:rowOff>94887</xdr:rowOff>
    </xdr:to>
    <xdr:sp macro="" textlink="">
      <xdr:nvSpPr>
        <xdr:cNvPr id="189" name="楕円 188">
          <a:extLst>
            <a:ext uri="{FF2B5EF4-FFF2-40B4-BE49-F238E27FC236}">
              <a16:creationId xmlns:a16="http://schemas.microsoft.com/office/drawing/2014/main" id="{9E436EEE-219E-434A-AE5E-FF36E164172D}"/>
            </a:ext>
          </a:extLst>
        </xdr:cNvPr>
        <xdr:cNvSpPr/>
      </xdr:nvSpPr>
      <xdr:spPr>
        <a:xfrm>
          <a:off x="4036060" y="97202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16164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3CD97F28-8813-436A-962F-04F1C8189581}"/>
            </a:ext>
          </a:extLst>
        </xdr:cNvPr>
        <xdr:cNvSpPr txBox="1"/>
      </xdr:nvSpPr>
      <xdr:spPr>
        <a:xfrm>
          <a:off x="4124960" y="957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91" name="楕円 190">
          <a:extLst>
            <a:ext uri="{FF2B5EF4-FFF2-40B4-BE49-F238E27FC236}">
              <a16:creationId xmlns:a16="http://schemas.microsoft.com/office/drawing/2014/main" id="{7FDA941C-AB3C-4B3A-9E68-CA8754B01E19}"/>
            </a:ext>
          </a:extLst>
        </xdr:cNvPr>
        <xdr:cNvSpPr/>
      </xdr:nvSpPr>
      <xdr:spPr>
        <a:xfrm>
          <a:off x="3312160" y="96989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22860</xdr:rowOff>
    </xdr:from>
    <xdr:to>
      <xdr:col>24</xdr:col>
      <xdr:colOff>63500</xdr:colOff>
      <xdr:row>58</xdr:row>
      <xdr:rowOff>44087</xdr:rowOff>
    </xdr:to>
    <xdr:cxnSp macro="">
      <xdr:nvCxnSpPr>
        <xdr:cNvPr id="192" name="直線コネクタ 191">
          <a:extLst>
            <a:ext uri="{FF2B5EF4-FFF2-40B4-BE49-F238E27FC236}">
              <a16:creationId xmlns:a16="http://schemas.microsoft.com/office/drawing/2014/main" id="{C6B3BB1E-3A7C-4F85-8391-4BC74017422A}"/>
            </a:ext>
          </a:extLst>
        </xdr:cNvPr>
        <xdr:cNvCxnSpPr/>
      </xdr:nvCxnSpPr>
      <xdr:spPr>
        <a:xfrm>
          <a:off x="3355340" y="9745980"/>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115751</xdr:rowOff>
    </xdr:from>
    <xdr:to>
      <xdr:col>15</xdr:col>
      <xdr:colOff>101600</xdr:colOff>
      <xdr:row>58</xdr:row>
      <xdr:rowOff>45901</xdr:rowOff>
    </xdr:to>
    <xdr:sp macro="" textlink="">
      <xdr:nvSpPr>
        <xdr:cNvPr id="193" name="楕円 192">
          <a:extLst>
            <a:ext uri="{FF2B5EF4-FFF2-40B4-BE49-F238E27FC236}">
              <a16:creationId xmlns:a16="http://schemas.microsoft.com/office/drawing/2014/main" id="{7C0A5716-AEA5-490D-8206-966E0E227EFF}"/>
            </a:ext>
          </a:extLst>
        </xdr:cNvPr>
        <xdr:cNvSpPr/>
      </xdr:nvSpPr>
      <xdr:spPr>
        <a:xfrm>
          <a:off x="2514600" y="96712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166551</xdr:rowOff>
    </xdr:from>
    <xdr:to>
      <xdr:col>19</xdr:col>
      <xdr:colOff>177800</xdr:colOff>
      <xdr:row>58</xdr:row>
      <xdr:rowOff>22860</xdr:rowOff>
    </xdr:to>
    <xdr:cxnSp macro="">
      <xdr:nvCxnSpPr>
        <xdr:cNvPr id="194" name="直線コネクタ 193">
          <a:extLst>
            <a:ext uri="{FF2B5EF4-FFF2-40B4-BE49-F238E27FC236}">
              <a16:creationId xmlns:a16="http://schemas.microsoft.com/office/drawing/2014/main" id="{85E68642-AC11-4C21-9154-2C2DF4490E18}"/>
            </a:ext>
          </a:extLst>
        </xdr:cNvPr>
        <xdr:cNvCxnSpPr/>
      </xdr:nvCxnSpPr>
      <xdr:spPr>
        <a:xfrm>
          <a:off x="2565400" y="9722031"/>
          <a:ext cx="78994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3084</xdr:rowOff>
    </xdr:from>
    <xdr:to>
      <xdr:col>10</xdr:col>
      <xdr:colOff>165100</xdr:colOff>
      <xdr:row>60</xdr:row>
      <xdr:rowOff>104684</xdr:rowOff>
    </xdr:to>
    <xdr:sp macro="" textlink="">
      <xdr:nvSpPr>
        <xdr:cNvPr id="195" name="楕円 194">
          <a:extLst>
            <a:ext uri="{FF2B5EF4-FFF2-40B4-BE49-F238E27FC236}">
              <a16:creationId xmlns:a16="http://schemas.microsoft.com/office/drawing/2014/main" id="{3D3DC463-F967-4A96-A528-321E5F6884A7}"/>
            </a:ext>
          </a:extLst>
        </xdr:cNvPr>
        <xdr:cNvSpPr/>
      </xdr:nvSpPr>
      <xdr:spPr>
        <a:xfrm>
          <a:off x="1739900" y="1006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166551</xdr:rowOff>
    </xdr:from>
    <xdr:to>
      <xdr:col>15</xdr:col>
      <xdr:colOff>50800</xdr:colOff>
      <xdr:row>60</xdr:row>
      <xdr:rowOff>53884</xdr:rowOff>
    </xdr:to>
    <xdr:cxnSp macro="">
      <xdr:nvCxnSpPr>
        <xdr:cNvPr id="196" name="直線コネクタ 195">
          <a:extLst>
            <a:ext uri="{FF2B5EF4-FFF2-40B4-BE49-F238E27FC236}">
              <a16:creationId xmlns:a16="http://schemas.microsoft.com/office/drawing/2014/main" id="{23933299-DFD0-4A82-8A57-8A9201519E48}"/>
            </a:ext>
          </a:extLst>
        </xdr:cNvPr>
        <xdr:cNvCxnSpPr/>
      </xdr:nvCxnSpPr>
      <xdr:spPr>
        <a:xfrm flipV="1">
          <a:off x="1790700" y="9722031"/>
          <a:ext cx="774700" cy="39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148409</xdr:rowOff>
    </xdr:from>
    <xdr:to>
      <xdr:col>6</xdr:col>
      <xdr:colOff>38100</xdr:colOff>
      <xdr:row>60</xdr:row>
      <xdr:rowOff>78559</xdr:rowOff>
    </xdr:to>
    <xdr:sp macro="" textlink="">
      <xdr:nvSpPr>
        <xdr:cNvPr id="197" name="楕円 196">
          <a:extLst>
            <a:ext uri="{FF2B5EF4-FFF2-40B4-BE49-F238E27FC236}">
              <a16:creationId xmlns:a16="http://schemas.microsoft.com/office/drawing/2014/main" id="{201232C4-5EBB-451B-81C3-9B9435CA5018}"/>
            </a:ext>
          </a:extLst>
        </xdr:cNvPr>
        <xdr:cNvSpPr/>
      </xdr:nvSpPr>
      <xdr:spPr>
        <a:xfrm>
          <a:off x="965200" y="100391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27759</xdr:rowOff>
    </xdr:from>
    <xdr:to>
      <xdr:col>10</xdr:col>
      <xdr:colOff>114300</xdr:colOff>
      <xdr:row>60</xdr:row>
      <xdr:rowOff>53884</xdr:rowOff>
    </xdr:to>
    <xdr:cxnSp macro="">
      <xdr:nvCxnSpPr>
        <xdr:cNvPr id="198" name="直線コネクタ 197">
          <a:extLst>
            <a:ext uri="{FF2B5EF4-FFF2-40B4-BE49-F238E27FC236}">
              <a16:creationId xmlns:a16="http://schemas.microsoft.com/office/drawing/2014/main" id="{6F1C6545-92D8-402E-A11C-9C5880DCE111}"/>
            </a:ext>
          </a:extLst>
        </xdr:cNvPr>
        <xdr:cNvCxnSpPr/>
      </xdr:nvCxnSpPr>
      <xdr:spPr>
        <a:xfrm>
          <a:off x="1008380" y="10086159"/>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48458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2BA1B1BA-895A-4D3C-9616-823F59CFDA18}"/>
            </a:ext>
          </a:extLst>
        </xdr:cNvPr>
        <xdr:cNvSpPr txBox="1"/>
      </xdr:nvSpPr>
      <xdr:spPr>
        <a:xfrm>
          <a:off x="317056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54990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6493B874-821B-4931-937D-3CBD0F32DD8F}"/>
            </a:ext>
          </a:extLst>
        </xdr:cNvPr>
        <xdr:cNvSpPr txBox="1"/>
      </xdr:nvSpPr>
      <xdr:spPr>
        <a:xfrm>
          <a:off x="2385704" y="10281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120B93FF-339B-44E7-A342-50D4609176F4}"/>
            </a:ext>
          </a:extLst>
        </xdr:cNvPr>
        <xdr:cNvSpPr txBox="1"/>
      </xdr:nvSpPr>
      <xdr:spPr>
        <a:xfrm>
          <a:off x="161100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4371</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CBC3DFDE-5B1E-4DD3-AE00-9DA06FBB518A}"/>
            </a:ext>
          </a:extLst>
        </xdr:cNvPr>
        <xdr:cNvSpPr txBox="1"/>
      </xdr:nvSpPr>
      <xdr:spPr>
        <a:xfrm>
          <a:off x="836304" y="10230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345C7948-EFC5-48B0-A361-907EA46DB745}"/>
            </a:ext>
          </a:extLst>
        </xdr:cNvPr>
        <xdr:cNvSpPr txBox="1"/>
      </xdr:nvSpPr>
      <xdr:spPr>
        <a:xfrm>
          <a:off x="317056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62428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93F87F20-CB1F-465F-8A24-51302B4F79D3}"/>
            </a:ext>
          </a:extLst>
        </xdr:cNvPr>
        <xdr:cNvSpPr txBox="1"/>
      </xdr:nvSpPr>
      <xdr:spPr>
        <a:xfrm>
          <a:off x="2385704" y="945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121211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BA587722-2443-48B5-A684-26DA2A54FE2D}"/>
            </a:ext>
          </a:extLst>
        </xdr:cNvPr>
        <xdr:cNvSpPr txBox="1"/>
      </xdr:nvSpPr>
      <xdr:spPr>
        <a:xfrm>
          <a:off x="1611004" y="984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95086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F8F1BE5-EDBD-4979-A668-75AE5B633019}"/>
            </a:ext>
          </a:extLst>
        </xdr:cNvPr>
        <xdr:cNvSpPr txBox="1"/>
      </xdr:nvSpPr>
      <xdr:spPr>
        <a:xfrm>
          <a:off x="836304" y="981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D159D56E-6844-4E17-8FA4-85F2CB732A0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79BECB1-B38C-4A27-A2D8-E7E9BFFB173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24B7A2E-C1C4-4293-8621-3EB972A53512}"/>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497D0043-B6AE-4CB2-8182-C71E51BD2F7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75BD820-04BE-4ABF-902A-2DE1D242CC4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DB7FBCB-5A18-41C1-A4EC-F6846060474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AB73FC7-31C8-4437-ACC8-D314AD11EC9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DFB80C42-BD31-4DBB-AB54-C10E2DAE4F4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25EE3413-94AD-4DCB-BF0D-70219CB56BF2}"/>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E204262-B890-427A-82B6-2D9810A2A6F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61170DC8-6AB0-4CD5-B251-4279EFECD0BD}"/>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5E95351-F0D9-488A-835A-2C558ECC8557}"/>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E67262E-02DC-4EB9-A4E9-375781222F56}"/>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0" name="テキスト ボックス 219">
          <a:extLst>
            <a:ext uri="{FF2B5EF4-FFF2-40B4-BE49-F238E27FC236}">
              <a16:creationId xmlns:a16="http://schemas.microsoft.com/office/drawing/2014/main" id="{00431C22-BDDF-419B-A868-8876DCCBA023}"/>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D81BD093-E44D-4C05-96DA-4E7826B76769}"/>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a:extLst>
            <a:ext uri="{FF2B5EF4-FFF2-40B4-BE49-F238E27FC236}">
              <a16:creationId xmlns:a16="http://schemas.microsoft.com/office/drawing/2014/main" id="{83483C21-F482-4CE7-82E1-2138FF1AE5F7}"/>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78E41A6F-68AE-4328-A833-5143AAF630E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a:extLst>
            <a:ext uri="{FF2B5EF4-FFF2-40B4-BE49-F238E27FC236}">
              <a16:creationId xmlns:a16="http://schemas.microsoft.com/office/drawing/2014/main" id="{E871A3CE-C36B-480C-81D3-462AFDA62D6A}"/>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1572AEE6-EFF4-4530-A088-311BD48D1197}"/>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E094FABD-9262-4254-936C-9A7CAD9B5FB4}"/>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7BEB6BD-466F-426B-A46C-88A7DC27949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139D888-E0B0-4173-8BE3-4630FE5BA402}"/>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BA87F7F-6C91-44E2-A6F5-527FE3A4FD6C}"/>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30" name="直線コネクタ 229">
          <a:extLst>
            <a:ext uri="{FF2B5EF4-FFF2-40B4-BE49-F238E27FC236}">
              <a16:creationId xmlns:a16="http://schemas.microsoft.com/office/drawing/2014/main" id="{520DECE7-0A0C-4939-8C9B-1449A78066E7}"/>
            </a:ext>
          </a:extLst>
        </xdr:cNvPr>
        <xdr:cNvCxnSpPr/>
      </xdr:nvCxnSpPr>
      <xdr:spPr>
        <a:xfrm flipV="1">
          <a:off x="9219565" y="9350413"/>
          <a:ext cx="0" cy="145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E9E6EA52-31B4-481F-BAC5-C00A46CA72DE}"/>
            </a:ext>
          </a:extLst>
        </xdr:cNvPr>
        <xdr:cNvSpPr txBox="1"/>
      </xdr:nvSpPr>
      <xdr:spPr>
        <a:xfrm>
          <a:off x="9258300" y="1080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32" name="直線コネクタ 231">
          <a:extLst>
            <a:ext uri="{FF2B5EF4-FFF2-40B4-BE49-F238E27FC236}">
              <a16:creationId xmlns:a16="http://schemas.microsoft.com/office/drawing/2014/main" id="{36188570-0130-4C37-B453-EB862AF9B5AC}"/>
            </a:ext>
          </a:extLst>
        </xdr:cNvPr>
        <xdr:cNvCxnSpPr/>
      </xdr:nvCxnSpPr>
      <xdr:spPr>
        <a:xfrm>
          <a:off x="9154160" y="108042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FB6EC505-FE57-4D05-840A-6E0DC682706C}"/>
            </a:ext>
          </a:extLst>
        </xdr:cNvPr>
        <xdr:cNvSpPr txBox="1"/>
      </xdr:nvSpPr>
      <xdr:spPr>
        <a:xfrm>
          <a:off x="9258300" y="91294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34" name="直線コネクタ 233">
          <a:extLst>
            <a:ext uri="{FF2B5EF4-FFF2-40B4-BE49-F238E27FC236}">
              <a16:creationId xmlns:a16="http://schemas.microsoft.com/office/drawing/2014/main" id="{745B16B1-77DC-490D-A167-B8925E4BF989}"/>
            </a:ext>
          </a:extLst>
        </xdr:cNvPr>
        <xdr:cNvCxnSpPr/>
      </xdr:nvCxnSpPr>
      <xdr:spPr>
        <a:xfrm>
          <a:off x="9154160" y="93504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25806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F8FB00D-04F9-4ACF-B2CF-B49540073D61}"/>
            </a:ext>
          </a:extLst>
        </xdr:cNvPr>
        <xdr:cNvSpPr txBox="1"/>
      </xdr:nvSpPr>
      <xdr:spPr>
        <a:xfrm>
          <a:off x="9258300" y="104194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36" name="フローチャート: 判断 235">
          <a:extLst>
            <a:ext uri="{FF2B5EF4-FFF2-40B4-BE49-F238E27FC236}">
              <a16:creationId xmlns:a16="http://schemas.microsoft.com/office/drawing/2014/main" id="{8B348CBC-FE97-4C03-83F6-3421D448EBA3}"/>
            </a:ext>
          </a:extLst>
        </xdr:cNvPr>
        <xdr:cNvSpPr/>
      </xdr:nvSpPr>
      <xdr:spPr>
        <a:xfrm>
          <a:off x="9192260" y="105642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145066</xdr:rowOff>
    </xdr:from>
    <xdr:to>
      <xdr:col>50</xdr:col>
      <xdr:colOff>165100</xdr:colOff>
      <xdr:row>63</xdr:row>
      <xdr:rowOff>75216</xdr:rowOff>
    </xdr:to>
    <xdr:sp macro="" textlink="">
      <xdr:nvSpPr>
        <xdr:cNvPr id="237" name="フローチャート: 判断 236">
          <a:extLst>
            <a:ext uri="{FF2B5EF4-FFF2-40B4-BE49-F238E27FC236}">
              <a16:creationId xmlns:a16="http://schemas.microsoft.com/office/drawing/2014/main" id="{C31A6339-79D5-41DE-BDB6-5CD91904B866}"/>
            </a:ext>
          </a:extLst>
        </xdr:cNvPr>
        <xdr:cNvSpPr/>
      </xdr:nvSpPr>
      <xdr:spPr>
        <a:xfrm>
          <a:off x="8445500" y="105387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163831</xdr:rowOff>
    </xdr:from>
    <xdr:to>
      <xdr:col>46</xdr:col>
      <xdr:colOff>38100</xdr:colOff>
      <xdr:row>63</xdr:row>
      <xdr:rowOff>93981</xdr:rowOff>
    </xdr:to>
    <xdr:sp macro="" textlink="">
      <xdr:nvSpPr>
        <xdr:cNvPr id="238" name="フローチャート: 判断 237">
          <a:extLst>
            <a:ext uri="{FF2B5EF4-FFF2-40B4-BE49-F238E27FC236}">
              <a16:creationId xmlns:a16="http://schemas.microsoft.com/office/drawing/2014/main" id="{495C5AFC-C18C-4299-9E37-4A25D0D74B53}"/>
            </a:ext>
          </a:extLst>
        </xdr:cNvPr>
        <xdr:cNvSpPr/>
      </xdr:nvSpPr>
      <xdr:spPr>
        <a:xfrm>
          <a:off x="7670800" y="105575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18704</xdr:rowOff>
    </xdr:from>
    <xdr:to>
      <xdr:col>41</xdr:col>
      <xdr:colOff>101600</xdr:colOff>
      <xdr:row>63</xdr:row>
      <xdr:rowOff>120304</xdr:rowOff>
    </xdr:to>
    <xdr:sp macro="" textlink="">
      <xdr:nvSpPr>
        <xdr:cNvPr id="239" name="フローチャート: 判断 238">
          <a:extLst>
            <a:ext uri="{FF2B5EF4-FFF2-40B4-BE49-F238E27FC236}">
              <a16:creationId xmlns:a16="http://schemas.microsoft.com/office/drawing/2014/main" id="{1268FE7B-5C9D-489A-BEEB-A55E33245C58}"/>
            </a:ext>
          </a:extLst>
        </xdr:cNvPr>
        <xdr:cNvSpPr/>
      </xdr:nvSpPr>
      <xdr:spPr>
        <a:xfrm>
          <a:off x="6873240" y="1058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161140</xdr:rowOff>
    </xdr:from>
    <xdr:to>
      <xdr:col>36</xdr:col>
      <xdr:colOff>165100</xdr:colOff>
      <xdr:row>63</xdr:row>
      <xdr:rowOff>91290</xdr:rowOff>
    </xdr:to>
    <xdr:sp macro="" textlink="">
      <xdr:nvSpPr>
        <xdr:cNvPr id="240" name="フローチャート: 判断 239">
          <a:extLst>
            <a:ext uri="{FF2B5EF4-FFF2-40B4-BE49-F238E27FC236}">
              <a16:creationId xmlns:a16="http://schemas.microsoft.com/office/drawing/2014/main" id="{513FB74B-5456-4F88-98B7-487CD9E4244D}"/>
            </a:ext>
          </a:extLst>
        </xdr:cNvPr>
        <xdr:cNvSpPr/>
      </xdr:nvSpPr>
      <xdr:spPr>
        <a:xfrm>
          <a:off x="6098540" y="10554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EC7F650-BE6B-4A73-A5C9-0FA031D368D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FD69E44-B5B8-483E-AC67-4A02D880A2D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2130129-EC10-418B-9619-F5F527B5D68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0B9E15D-0459-4722-926D-17B235FBF3B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8952FA8-C3C8-4A4D-AF32-9CE6DCD6CE8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75865</xdr:rowOff>
    </xdr:from>
    <xdr:to>
      <xdr:col>55</xdr:col>
      <xdr:colOff>50800</xdr:colOff>
      <xdr:row>64</xdr:row>
      <xdr:rowOff>6015</xdr:rowOff>
    </xdr:to>
    <xdr:sp macro="" textlink="">
      <xdr:nvSpPr>
        <xdr:cNvPr id="246" name="楕円 245">
          <a:extLst>
            <a:ext uri="{FF2B5EF4-FFF2-40B4-BE49-F238E27FC236}">
              <a16:creationId xmlns:a16="http://schemas.microsoft.com/office/drawing/2014/main" id="{6FB2E2AE-268E-4064-B317-B8E81972EB2A}"/>
            </a:ext>
          </a:extLst>
        </xdr:cNvPr>
        <xdr:cNvSpPr/>
      </xdr:nvSpPr>
      <xdr:spPr>
        <a:xfrm>
          <a:off x="9192260" y="106371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162242</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28B089C2-B235-464B-A534-B87DD8F5D70C}"/>
            </a:ext>
          </a:extLst>
        </xdr:cNvPr>
        <xdr:cNvSpPr txBox="1"/>
      </xdr:nvSpPr>
      <xdr:spPr>
        <a:xfrm>
          <a:off x="9258300" y="1055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79906</xdr:rowOff>
    </xdr:from>
    <xdr:to>
      <xdr:col>50</xdr:col>
      <xdr:colOff>165100</xdr:colOff>
      <xdr:row>64</xdr:row>
      <xdr:rowOff>10056</xdr:rowOff>
    </xdr:to>
    <xdr:sp macro="" textlink="">
      <xdr:nvSpPr>
        <xdr:cNvPr id="248" name="楕円 247">
          <a:extLst>
            <a:ext uri="{FF2B5EF4-FFF2-40B4-BE49-F238E27FC236}">
              <a16:creationId xmlns:a16="http://schemas.microsoft.com/office/drawing/2014/main" id="{C701FA46-1B43-4E58-9C79-8C86DC64E358}"/>
            </a:ext>
          </a:extLst>
        </xdr:cNvPr>
        <xdr:cNvSpPr/>
      </xdr:nvSpPr>
      <xdr:spPr>
        <a:xfrm>
          <a:off x="8445500" y="106412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126665</xdr:rowOff>
    </xdr:from>
    <xdr:to>
      <xdr:col>55</xdr:col>
      <xdr:colOff>0</xdr:colOff>
      <xdr:row>63</xdr:row>
      <xdr:rowOff>130706</xdr:rowOff>
    </xdr:to>
    <xdr:cxnSp macro="">
      <xdr:nvCxnSpPr>
        <xdr:cNvPr id="249" name="直線コネクタ 248">
          <a:extLst>
            <a:ext uri="{FF2B5EF4-FFF2-40B4-BE49-F238E27FC236}">
              <a16:creationId xmlns:a16="http://schemas.microsoft.com/office/drawing/2014/main" id="{4D283D2A-82C8-4BA2-9333-9315FDB4629B}"/>
            </a:ext>
          </a:extLst>
        </xdr:cNvPr>
        <xdr:cNvCxnSpPr/>
      </xdr:nvCxnSpPr>
      <xdr:spPr>
        <a:xfrm flipV="1">
          <a:off x="8496300" y="10687985"/>
          <a:ext cx="723900" cy="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81517</xdr:rowOff>
    </xdr:from>
    <xdr:to>
      <xdr:col>46</xdr:col>
      <xdr:colOff>38100</xdr:colOff>
      <xdr:row>64</xdr:row>
      <xdr:rowOff>11667</xdr:rowOff>
    </xdr:to>
    <xdr:sp macro="" textlink="">
      <xdr:nvSpPr>
        <xdr:cNvPr id="250" name="楕円 249">
          <a:extLst>
            <a:ext uri="{FF2B5EF4-FFF2-40B4-BE49-F238E27FC236}">
              <a16:creationId xmlns:a16="http://schemas.microsoft.com/office/drawing/2014/main" id="{1DD3CF94-E356-4EA4-BB42-096F1CF80985}"/>
            </a:ext>
          </a:extLst>
        </xdr:cNvPr>
        <xdr:cNvSpPr/>
      </xdr:nvSpPr>
      <xdr:spPr>
        <a:xfrm>
          <a:off x="7670800" y="10642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130706</xdr:rowOff>
    </xdr:from>
    <xdr:to>
      <xdr:col>50</xdr:col>
      <xdr:colOff>114300</xdr:colOff>
      <xdr:row>63</xdr:row>
      <xdr:rowOff>132317</xdr:rowOff>
    </xdr:to>
    <xdr:cxnSp macro="">
      <xdr:nvCxnSpPr>
        <xdr:cNvPr id="251" name="直線コネクタ 250">
          <a:extLst>
            <a:ext uri="{FF2B5EF4-FFF2-40B4-BE49-F238E27FC236}">
              <a16:creationId xmlns:a16="http://schemas.microsoft.com/office/drawing/2014/main" id="{A2DACC49-3387-4570-8EC9-BFF617C8764D}"/>
            </a:ext>
          </a:extLst>
        </xdr:cNvPr>
        <xdr:cNvCxnSpPr/>
      </xdr:nvCxnSpPr>
      <xdr:spPr>
        <a:xfrm flipV="1">
          <a:off x="7713980" y="10692026"/>
          <a:ext cx="78232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137335</xdr:rowOff>
    </xdr:from>
    <xdr:to>
      <xdr:col>41</xdr:col>
      <xdr:colOff>101600</xdr:colOff>
      <xdr:row>64</xdr:row>
      <xdr:rowOff>67485</xdr:rowOff>
    </xdr:to>
    <xdr:sp macro="" textlink="">
      <xdr:nvSpPr>
        <xdr:cNvPr id="252" name="楕円 251">
          <a:extLst>
            <a:ext uri="{FF2B5EF4-FFF2-40B4-BE49-F238E27FC236}">
              <a16:creationId xmlns:a16="http://schemas.microsoft.com/office/drawing/2014/main" id="{1D15F348-C9F6-4C34-AC03-AA037221987F}"/>
            </a:ext>
          </a:extLst>
        </xdr:cNvPr>
        <xdr:cNvSpPr/>
      </xdr:nvSpPr>
      <xdr:spPr>
        <a:xfrm>
          <a:off x="6873240" y="10698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132317</xdr:rowOff>
    </xdr:from>
    <xdr:to>
      <xdr:col>45</xdr:col>
      <xdr:colOff>177800</xdr:colOff>
      <xdr:row>64</xdr:row>
      <xdr:rowOff>16685</xdr:rowOff>
    </xdr:to>
    <xdr:cxnSp macro="">
      <xdr:nvCxnSpPr>
        <xdr:cNvPr id="253" name="直線コネクタ 252">
          <a:extLst>
            <a:ext uri="{FF2B5EF4-FFF2-40B4-BE49-F238E27FC236}">
              <a16:creationId xmlns:a16="http://schemas.microsoft.com/office/drawing/2014/main" id="{6CF18959-8890-4820-9DD3-71433CA340B4}"/>
            </a:ext>
          </a:extLst>
        </xdr:cNvPr>
        <xdr:cNvCxnSpPr/>
      </xdr:nvCxnSpPr>
      <xdr:spPr>
        <a:xfrm flipV="1">
          <a:off x="6924040" y="10693637"/>
          <a:ext cx="78994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138334</xdr:rowOff>
    </xdr:from>
    <xdr:to>
      <xdr:col>36</xdr:col>
      <xdr:colOff>165100</xdr:colOff>
      <xdr:row>64</xdr:row>
      <xdr:rowOff>68484</xdr:rowOff>
    </xdr:to>
    <xdr:sp macro="" textlink="">
      <xdr:nvSpPr>
        <xdr:cNvPr id="254" name="楕円 253">
          <a:extLst>
            <a:ext uri="{FF2B5EF4-FFF2-40B4-BE49-F238E27FC236}">
              <a16:creationId xmlns:a16="http://schemas.microsoft.com/office/drawing/2014/main" id="{1C07C29E-1511-43DF-A018-BB5D67DA91F8}"/>
            </a:ext>
          </a:extLst>
        </xdr:cNvPr>
        <xdr:cNvSpPr/>
      </xdr:nvSpPr>
      <xdr:spPr>
        <a:xfrm>
          <a:off x="6098540" y="106996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16685</xdr:rowOff>
    </xdr:from>
    <xdr:to>
      <xdr:col>41</xdr:col>
      <xdr:colOff>50800</xdr:colOff>
      <xdr:row>64</xdr:row>
      <xdr:rowOff>17684</xdr:rowOff>
    </xdr:to>
    <xdr:cxnSp macro="">
      <xdr:nvCxnSpPr>
        <xdr:cNvPr id="255" name="直線コネクタ 254">
          <a:extLst>
            <a:ext uri="{FF2B5EF4-FFF2-40B4-BE49-F238E27FC236}">
              <a16:creationId xmlns:a16="http://schemas.microsoft.com/office/drawing/2014/main" id="{40560F7B-73BC-44BB-A381-DFDC0D5649BF}"/>
            </a:ext>
          </a:extLst>
        </xdr:cNvPr>
        <xdr:cNvCxnSpPr/>
      </xdr:nvCxnSpPr>
      <xdr:spPr>
        <a:xfrm flipV="1">
          <a:off x="6149340" y="10745645"/>
          <a:ext cx="7747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91743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FC93E13B-718B-40EB-8555-61E9AF066C47}"/>
            </a:ext>
          </a:extLst>
        </xdr:cNvPr>
        <xdr:cNvSpPr txBox="1"/>
      </xdr:nvSpPr>
      <xdr:spPr>
        <a:xfrm>
          <a:off x="8214575" y="1031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110508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9A9A0C92-D3EA-4B44-B6D0-A9922CB9D6D4}"/>
            </a:ext>
          </a:extLst>
        </xdr:cNvPr>
        <xdr:cNvSpPr txBox="1"/>
      </xdr:nvSpPr>
      <xdr:spPr>
        <a:xfrm>
          <a:off x="7444955" y="1033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136831</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AA87C0C-28AD-4A11-9947-7684301E1013}"/>
            </a:ext>
          </a:extLst>
        </xdr:cNvPr>
        <xdr:cNvSpPr txBox="1"/>
      </xdr:nvSpPr>
      <xdr:spPr>
        <a:xfrm>
          <a:off x="6670255" y="10362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107817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2B111D11-B2D0-4D76-88F7-129A642E0EB1}"/>
            </a:ext>
          </a:extLst>
        </xdr:cNvPr>
        <xdr:cNvSpPr txBox="1"/>
      </xdr:nvSpPr>
      <xdr:spPr>
        <a:xfrm>
          <a:off x="5872695" y="1033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1183</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5A445004-74AE-4842-9B1B-6E9DEEC46C90}"/>
            </a:ext>
          </a:extLst>
        </xdr:cNvPr>
        <xdr:cNvSpPr txBox="1"/>
      </xdr:nvSpPr>
      <xdr:spPr>
        <a:xfrm>
          <a:off x="8214575" y="10730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2794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4C5C9F34-F3AD-4FA5-905F-CAF1131373CF}"/>
            </a:ext>
          </a:extLst>
        </xdr:cNvPr>
        <xdr:cNvSpPr txBox="1"/>
      </xdr:nvSpPr>
      <xdr:spPr>
        <a:xfrm>
          <a:off x="7444955" y="10731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58612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FA5FA86-A38B-46B3-AF09-78B0B79CC381}"/>
            </a:ext>
          </a:extLst>
        </xdr:cNvPr>
        <xdr:cNvSpPr txBox="1"/>
      </xdr:nvSpPr>
      <xdr:spPr>
        <a:xfrm>
          <a:off x="6670255" y="1078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59611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4EC11747-8B8E-4A11-AFFD-E7392FD4A6ED}"/>
            </a:ext>
          </a:extLst>
        </xdr:cNvPr>
        <xdr:cNvSpPr txBox="1"/>
      </xdr:nvSpPr>
      <xdr:spPr>
        <a:xfrm>
          <a:off x="5872695" y="1078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4958B373-33F7-432C-A872-0542F802A0DB}"/>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267881B-C227-496A-8016-F22593D4F89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17E85DE-CAC8-4DE3-BAF7-BF5E6753458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CCC7745-958E-4015-B8BF-D06AAF23268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2BB0780D-2D3A-43EC-9517-60F43EBCB8F3}"/>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67F99DC3-0CE7-42DC-A73D-8BF1ACC7A5C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4816B6C4-0F67-4520-8E06-2CCC2D424BDC}"/>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65133ACF-B660-40E0-AE0D-B3327EADF1A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222416BB-6E9B-4ADF-82A7-2264528711E6}"/>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DE75FFC-CB8B-4813-B4F3-D9D614707A3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1415BDDB-6A32-46D7-A94C-83573AFBC43B}"/>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F3E5DB37-C650-4B4A-96D2-F0813ABA38B5}"/>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5CC9FE8-799C-474E-A37E-3BBFB1DE7486}"/>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12C60FF0-5A3A-4620-9460-92031E026BFC}"/>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475EF393-7627-4066-A2DB-B535D5D65A41}"/>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2088FB3-4D71-4220-B40D-0AE58E6E1BA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3816D674-ACE4-4C99-8CDB-6D96B3DB447E}"/>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A0351F42-FAF8-4BF6-BCA6-A0CE6CB6B81C}"/>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D4BA37BC-9BDD-498E-824A-FD439A1CF632}"/>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76FC9327-3D84-4742-A1B1-8B2ECD024F52}"/>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C6E002D3-BE80-4C33-B13F-AE8901CF1D87}"/>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7FFE17F1-9405-4984-AF07-00F3B3E10904}"/>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A052D957-481B-44FB-9BC3-C8A6684DE8D1}"/>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6BEFE176-03C8-48AA-903C-E52AB38F544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8FE351F-1166-40F1-AA2E-38F7A193DBB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5D59C752-3238-440E-A4B8-DF5821938391}"/>
            </a:ext>
          </a:extLst>
        </xdr:cNvPr>
        <xdr:cNvCxnSpPr/>
      </xdr:nvCxnSpPr>
      <xdr:spPr>
        <a:xfrm flipV="1">
          <a:off x="4086225" y="13187499"/>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A0FDD8ED-DD6E-4BD2-A271-95631BF2789B}"/>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DC13DC2D-380F-4943-9034-4C53B64623A2}"/>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198FF15B-58CE-4DF4-B542-F4B914FBFCF4}"/>
            </a:ext>
          </a:extLst>
        </xdr:cNvPr>
        <xdr:cNvSpPr txBox="1"/>
      </xdr:nvSpPr>
      <xdr:spPr>
        <a:xfrm>
          <a:off x="4124960" y="12966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93" name="直線コネクタ 292">
          <a:extLst>
            <a:ext uri="{FF2B5EF4-FFF2-40B4-BE49-F238E27FC236}">
              <a16:creationId xmlns:a16="http://schemas.microsoft.com/office/drawing/2014/main" id="{C94FB794-785D-4F80-9898-16BA97D88AE5}"/>
            </a:ext>
          </a:extLst>
        </xdr:cNvPr>
        <xdr:cNvCxnSpPr/>
      </xdr:nvCxnSpPr>
      <xdr:spPr>
        <a:xfrm>
          <a:off x="4020820" y="131874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101616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19677BE-BB1D-4D97-906B-A9B2A776CE55}"/>
            </a:ext>
          </a:extLst>
        </xdr:cNvPr>
        <xdr:cNvSpPr txBox="1"/>
      </xdr:nvSpPr>
      <xdr:spPr>
        <a:xfrm>
          <a:off x="4124960" y="1384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95" name="フローチャート: 判断 294">
          <a:extLst>
            <a:ext uri="{FF2B5EF4-FFF2-40B4-BE49-F238E27FC236}">
              <a16:creationId xmlns:a16="http://schemas.microsoft.com/office/drawing/2014/main" id="{BE0CDA9F-94D0-4E6E-A3D3-36A748ADE288}"/>
            </a:ext>
          </a:extLst>
        </xdr:cNvPr>
        <xdr:cNvSpPr/>
      </xdr:nvSpPr>
      <xdr:spPr>
        <a:xfrm>
          <a:off x="4036060" y="13992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62412</xdr:rowOff>
    </xdr:from>
    <xdr:to>
      <xdr:col>20</xdr:col>
      <xdr:colOff>38100</xdr:colOff>
      <xdr:row>83</xdr:row>
      <xdr:rowOff>164012</xdr:rowOff>
    </xdr:to>
    <xdr:sp macro="" textlink="">
      <xdr:nvSpPr>
        <xdr:cNvPr id="296" name="フローチャート: 判断 295">
          <a:extLst>
            <a:ext uri="{FF2B5EF4-FFF2-40B4-BE49-F238E27FC236}">
              <a16:creationId xmlns:a16="http://schemas.microsoft.com/office/drawing/2014/main" id="{31F05FC1-6BCF-47C1-84D0-0FA88CEB7578}"/>
            </a:ext>
          </a:extLst>
        </xdr:cNvPr>
        <xdr:cNvSpPr/>
      </xdr:nvSpPr>
      <xdr:spPr>
        <a:xfrm>
          <a:off x="3312160" y="139765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7" name="フローチャート: 判断 296">
          <a:extLst>
            <a:ext uri="{FF2B5EF4-FFF2-40B4-BE49-F238E27FC236}">
              <a16:creationId xmlns:a16="http://schemas.microsoft.com/office/drawing/2014/main" id="{2A644B7F-88F2-44AB-98F2-11AF6314D0FB}"/>
            </a:ext>
          </a:extLst>
        </xdr:cNvPr>
        <xdr:cNvSpPr/>
      </xdr:nvSpPr>
      <xdr:spPr>
        <a:xfrm>
          <a:off x="2514600" y="1395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8" name="フローチャート: 判断 297">
          <a:extLst>
            <a:ext uri="{FF2B5EF4-FFF2-40B4-BE49-F238E27FC236}">
              <a16:creationId xmlns:a16="http://schemas.microsoft.com/office/drawing/2014/main" id="{983F4C10-A8BC-46FE-AA54-93A9D83C2632}"/>
            </a:ext>
          </a:extLst>
        </xdr:cNvPr>
        <xdr:cNvSpPr/>
      </xdr:nvSpPr>
      <xdr:spPr>
        <a:xfrm>
          <a:off x="173990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37919</xdr:rowOff>
    </xdr:from>
    <xdr:to>
      <xdr:col>6</xdr:col>
      <xdr:colOff>38100</xdr:colOff>
      <xdr:row>83</xdr:row>
      <xdr:rowOff>139519</xdr:rowOff>
    </xdr:to>
    <xdr:sp macro="" textlink="">
      <xdr:nvSpPr>
        <xdr:cNvPr id="299" name="フローチャート: 判断 298">
          <a:extLst>
            <a:ext uri="{FF2B5EF4-FFF2-40B4-BE49-F238E27FC236}">
              <a16:creationId xmlns:a16="http://schemas.microsoft.com/office/drawing/2014/main" id="{FA4962CF-35F1-47DB-91BD-EB574E2343E6}"/>
            </a:ext>
          </a:extLst>
        </xdr:cNvPr>
        <xdr:cNvSpPr/>
      </xdr:nvSpPr>
      <xdr:spPr>
        <a:xfrm>
          <a:off x="965200" y="139520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3ACCD77-33A0-4046-9003-76681E1DE3D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FA992AA-A6EF-4C7B-AB35-BC60B9B9214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C30C0BC-94C3-4505-A618-3F130A6BFA7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05647EB-E855-4304-84D2-6A94B7DC7006}"/>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6718E11-C2C2-4074-98C1-A518271529D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101600</xdr:rowOff>
    </xdr:from>
    <xdr:to>
      <xdr:col>24</xdr:col>
      <xdr:colOff>114300</xdr:colOff>
      <xdr:row>86</xdr:row>
      <xdr:rowOff>31750</xdr:rowOff>
    </xdr:to>
    <xdr:sp macro="" textlink="">
      <xdr:nvSpPr>
        <xdr:cNvPr id="305" name="楕円 304">
          <a:extLst>
            <a:ext uri="{FF2B5EF4-FFF2-40B4-BE49-F238E27FC236}">
              <a16:creationId xmlns:a16="http://schemas.microsoft.com/office/drawing/2014/main" id="{720E7E7D-2814-470A-95C6-F73655F86DD4}"/>
            </a:ext>
          </a:extLst>
        </xdr:cNvPr>
        <xdr:cNvSpPr/>
      </xdr:nvSpPr>
      <xdr:spPr>
        <a:xfrm>
          <a:off x="4036060" y="14351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80027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5066297F-C677-46F0-80D6-E46A1B9CBA01}"/>
            </a:ext>
          </a:extLst>
        </xdr:cNvPr>
        <xdr:cNvSpPr txBox="1"/>
      </xdr:nvSpPr>
      <xdr:spPr>
        <a:xfrm>
          <a:off x="412496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37919</xdr:rowOff>
    </xdr:from>
    <xdr:to>
      <xdr:col>20</xdr:col>
      <xdr:colOff>38100</xdr:colOff>
      <xdr:row>86</xdr:row>
      <xdr:rowOff>139519</xdr:rowOff>
    </xdr:to>
    <xdr:sp macro="" textlink="">
      <xdr:nvSpPr>
        <xdr:cNvPr id="307" name="楕円 306">
          <a:extLst>
            <a:ext uri="{FF2B5EF4-FFF2-40B4-BE49-F238E27FC236}">
              <a16:creationId xmlns:a16="http://schemas.microsoft.com/office/drawing/2014/main" id="{5F015B0E-C0EF-495E-84E8-CECBDD43C001}"/>
            </a:ext>
          </a:extLst>
        </xdr:cNvPr>
        <xdr:cNvSpPr/>
      </xdr:nvSpPr>
      <xdr:spPr>
        <a:xfrm>
          <a:off x="3312160" y="144549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152400</xdr:rowOff>
    </xdr:from>
    <xdr:to>
      <xdr:col>24</xdr:col>
      <xdr:colOff>63500</xdr:colOff>
      <xdr:row>86</xdr:row>
      <xdr:rowOff>88719</xdr:rowOff>
    </xdr:to>
    <xdr:cxnSp macro="">
      <xdr:nvCxnSpPr>
        <xdr:cNvPr id="308" name="直線コネクタ 307">
          <a:extLst>
            <a:ext uri="{FF2B5EF4-FFF2-40B4-BE49-F238E27FC236}">
              <a16:creationId xmlns:a16="http://schemas.microsoft.com/office/drawing/2014/main" id="{0465FC40-653F-41E2-A84C-AD64196AB8A9}"/>
            </a:ext>
          </a:extLst>
        </xdr:cNvPr>
        <xdr:cNvCxnSpPr/>
      </xdr:nvCxnSpPr>
      <xdr:spPr>
        <a:xfrm flipV="1">
          <a:off x="3355340" y="14401800"/>
          <a:ext cx="731520" cy="10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85271</xdr:rowOff>
    </xdr:from>
    <xdr:to>
      <xdr:col>15</xdr:col>
      <xdr:colOff>101600</xdr:colOff>
      <xdr:row>86</xdr:row>
      <xdr:rowOff>15421</xdr:rowOff>
    </xdr:to>
    <xdr:sp macro="" textlink="">
      <xdr:nvSpPr>
        <xdr:cNvPr id="309" name="楕円 308">
          <a:extLst>
            <a:ext uri="{FF2B5EF4-FFF2-40B4-BE49-F238E27FC236}">
              <a16:creationId xmlns:a16="http://schemas.microsoft.com/office/drawing/2014/main" id="{05437AD5-CA8B-4F9A-926A-117AFC4F8035}"/>
            </a:ext>
          </a:extLst>
        </xdr:cNvPr>
        <xdr:cNvSpPr/>
      </xdr:nvSpPr>
      <xdr:spPr>
        <a:xfrm>
          <a:off x="2514600" y="143346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136071</xdr:rowOff>
    </xdr:from>
    <xdr:to>
      <xdr:col>19</xdr:col>
      <xdr:colOff>177800</xdr:colOff>
      <xdr:row>86</xdr:row>
      <xdr:rowOff>88719</xdr:rowOff>
    </xdr:to>
    <xdr:cxnSp macro="">
      <xdr:nvCxnSpPr>
        <xdr:cNvPr id="310" name="直線コネクタ 309">
          <a:extLst>
            <a:ext uri="{FF2B5EF4-FFF2-40B4-BE49-F238E27FC236}">
              <a16:creationId xmlns:a16="http://schemas.microsoft.com/office/drawing/2014/main" id="{09AB8904-F374-4010-836B-031C36C13341}"/>
            </a:ext>
          </a:extLst>
        </xdr:cNvPr>
        <xdr:cNvCxnSpPr/>
      </xdr:nvCxnSpPr>
      <xdr:spPr>
        <a:xfrm>
          <a:off x="2565400" y="14385471"/>
          <a:ext cx="789940" cy="12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64044</xdr:rowOff>
    </xdr:from>
    <xdr:to>
      <xdr:col>10</xdr:col>
      <xdr:colOff>165100</xdr:colOff>
      <xdr:row>85</xdr:row>
      <xdr:rowOff>165644</xdr:rowOff>
    </xdr:to>
    <xdr:sp macro="" textlink="">
      <xdr:nvSpPr>
        <xdr:cNvPr id="311" name="楕円 310">
          <a:extLst>
            <a:ext uri="{FF2B5EF4-FFF2-40B4-BE49-F238E27FC236}">
              <a16:creationId xmlns:a16="http://schemas.microsoft.com/office/drawing/2014/main" id="{E6EB1ED4-3D8D-4AD3-B809-A0A4E405A41A}"/>
            </a:ext>
          </a:extLst>
        </xdr:cNvPr>
        <xdr:cNvSpPr/>
      </xdr:nvSpPr>
      <xdr:spPr>
        <a:xfrm>
          <a:off x="1739900" y="1431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114844</xdr:rowOff>
    </xdr:from>
    <xdr:to>
      <xdr:col>15</xdr:col>
      <xdr:colOff>50800</xdr:colOff>
      <xdr:row>85</xdr:row>
      <xdr:rowOff>136071</xdr:rowOff>
    </xdr:to>
    <xdr:cxnSp macro="">
      <xdr:nvCxnSpPr>
        <xdr:cNvPr id="312" name="直線コネクタ 311">
          <a:extLst>
            <a:ext uri="{FF2B5EF4-FFF2-40B4-BE49-F238E27FC236}">
              <a16:creationId xmlns:a16="http://schemas.microsoft.com/office/drawing/2014/main" id="{9D171E67-9E9F-4A0A-9848-662C68A7FFCE}"/>
            </a:ext>
          </a:extLst>
        </xdr:cNvPr>
        <xdr:cNvCxnSpPr/>
      </xdr:nvCxnSpPr>
      <xdr:spPr>
        <a:xfrm>
          <a:off x="1790700" y="14364244"/>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41184</xdr:rowOff>
    </xdr:from>
    <xdr:to>
      <xdr:col>6</xdr:col>
      <xdr:colOff>38100</xdr:colOff>
      <xdr:row>85</xdr:row>
      <xdr:rowOff>142784</xdr:rowOff>
    </xdr:to>
    <xdr:sp macro="" textlink="">
      <xdr:nvSpPr>
        <xdr:cNvPr id="313" name="楕円 312">
          <a:extLst>
            <a:ext uri="{FF2B5EF4-FFF2-40B4-BE49-F238E27FC236}">
              <a16:creationId xmlns:a16="http://schemas.microsoft.com/office/drawing/2014/main" id="{109AED3B-C6E4-4A43-B80C-4201E906B81F}"/>
            </a:ext>
          </a:extLst>
        </xdr:cNvPr>
        <xdr:cNvSpPr/>
      </xdr:nvSpPr>
      <xdr:spPr>
        <a:xfrm>
          <a:off x="965200" y="14290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91984</xdr:rowOff>
    </xdr:from>
    <xdr:to>
      <xdr:col>10</xdr:col>
      <xdr:colOff>114300</xdr:colOff>
      <xdr:row>85</xdr:row>
      <xdr:rowOff>114844</xdr:rowOff>
    </xdr:to>
    <xdr:cxnSp macro="">
      <xdr:nvCxnSpPr>
        <xdr:cNvPr id="314" name="直線コネクタ 313">
          <a:extLst>
            <a:ext uri="{FF2B5EF4-FFF2-40B4-BE49-F238E27FC236}">
              <a16:creationId xmlns:a16="http://schemas.microsoft.com/office/drawing/2014/main" id="{DD8ACD5E-4509-41A2-86A1-37A80F04527A}"/>
            </a:ext>
          </a:extLst>
        </xdr:cNvPr>
        <xdr:cNvCxnSpPr/>
      </xdr:nvCxnSpPr>
      <xdr:spPr>
        <a:xfrm>
          <a:off x="1008380" y="14341384"/>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9089</xdr:rowOff>
    </xdr:from>
    <xdr:ext cx="405111" cy="259045"/>
    <xdr:sp macro="" textlink="">
      <xdr:nvSpPr>
        <xdr:cNvPr id="315" name="n_1aveValue【公営住宅】&#10;有形固定資産減価償却率">
          <a:extLst>
            <a:ext uri="{FF2B5EF4-FFF2-40B4-BE49-F238E27FC236}">
              <a16:creationId xmlns:a16="http://schemas.microsoft.com/office/drawing/2014/main" id="{EEC96780-9416-4FAA-9A2F-D6797340401B}"/>
            </a:ext>
          </a:extLst>
        </xdr:cNvPr>
        <xdr:cNvSpPr txBox="1"/>
      </xdr:nvSpPr>
      <xdr:spPr>
        <a:xfrm>
          <a:off x="3170564"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156046</xdr:rowOff>
    </xdr:from>
    <xdr:ext cx="405111" cy="259045"/>
    <xdr:sp macro="" textlink="">
      <xdr:nvSpPr>
        <xdr:cNvPr id="316" name="n_2aveValue【公営住宅】&#10;有形固定資産減価償却率">
          <a:extLst>
            <a:ext uri="{FF2B5EF4-FFF2-40B4-BE49-F238E27FC236}">
              <a16:creationId xmlns:a16="http://schemas.microsoft.com/office/drawing/2014/main" id="{9FC9DED8-86EE-4DE1-B6BA-9FD69F342133}"/>
            </a:ext>
          </a:extLst>
        </xdr:cNvPr>
        <xdr:cNvSpPr txBox="1"/>
      </xdr:nvSpPr>
      <xdr:spPr>
        <a:xfrm>
          <a:off x="23857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7" name="n_3aveValue【公営住宅】&#10;有形固定資産減価償却率">
          <a:extLst>
            <a:ext uri="{FF2B5EF4-FFF2-40B4-BE49-F238E27FC236}">
              <a16:creationId xmlns:a16="http://schemas.microsoft.com/office/drawing/2014/main" id="{A6338EB2-E637-43AC-A27B-EA67F1CDCBCE}"/>
            </a:ext>
          </a:extLst>
        </xdr:cNvPr>
        <xdr:cNvSpPr txBox="1"/>
      </xdr:nvSpPr>
      <xdr:spPr>
        <a:xfrm>
          <a:off x="1611004" y="1372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156046</xdr:rowOff>
    </xdr:from>
    <xdr:ext cx="405111" cy="259045"/>
    <xdr:sp macro="" textlink="">
      <xdr:nvSpPr>
        <xdr:cNvPr id="318" name="n_4aveValue【公営住宅】&#10;有形固定資産減価償却率">
          <a:extLst>
            <a:ext uri="{FF2B5EF4-FFF2-40B4-BE49-F238E27FC236}">
              <a16:creationId xmlns:a16="http://schemas.microsoft.com/office/drawing/2014/main" id="{53555F22-4218-40EA-8D20-F3E6C0E736BE}"/>
            </a:ext>
          </a:extLst>
        </xdr:cNvPr>
        <xdr:cNvSpPr txBox="1"/>
      </xdr:nvSpPr>
      <xdr:spPr>
        <a:xfrm>
          <a:off x="836304" y="1373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130646</xdr:rowOff>
    </xdr:from>
    <xdr:ext cx="405111" cy="259045"/>
    <xdr:sp macro="" textlink="">
      <xdr:nvSpPr>
        <xdr:cNvPr id="319" name="n_1mainValue【公営住宅】&#10;有形固定資産減価償却率">
          <a:extLst>
            <a:ext uri="{FF2B5EF4-FFF2-40B4-BE49-F238E27FC236}">
              <a16:creationId xmlns:a16="http://schemas.microsoft.com/office/drawing/2014/main" id="{A8426C9F-8A7B-46A5-907E-3C4FA6E7E66D}"/>
            </a:ext>
          </a:extLst>
        </xdr:cNvPr>
        <xdr:cNvSpPr txBox="1"/>
      </xdr:nvSpPr>
      <xdr:spPr>
        <a:xfrm>
          <a:off x="3170564" y="1454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6548</xdr:rowOff>
    </xdr:from>
    <xdr:ext cx="405111" cy="259045"/>
    <xdr:sp macro="" textlink="">
      <xdr:nvSpPr>
        <xdr:cNvPr id="320" name="n_2mainValue【公営住宅】&#10;有形固定資産減価償却率">
          <a:extLst>
            <a:ext uri="{FF2B5EF4-FFF2-40B4-BE49-F238E27FC236}">
              <a16:creationId xmlns:a16="http://schemas.microsoft.com/office/drawing/2014/main" id="{A6EC2E26-FA48-4724-9D96-877081423B99}"/>
            </a:ext>
          </a:extLst>
        </xdr:cNvPr>
        <xdr:cNvSpPr txBox="1"/>
      </xdr:nvSpPr>
      <xdr:spPr>
        <a:xfrm>
          <a:off x="2385704" y="144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156771</xdr:rowOff>
    </xdr:from>
    <xdr:ext cx="405111" cy="259045"/>
    <xdr:sp macro="" textlink="">
      <xdr:nvSpPr>
        <xdr:cNvPr id="321" name="n_3mainValue【公営住宅】&#10;有形固定資産減価償却率">
          <a:extLst>
            <a:ext uri="{FF2B5EF4-FFF2-40B4-BE49-F238E27FC236}">
              <a16:creationId xmlns:a16="http://schemas.microsoft.com/office/drawing/2014/main" id="{2F234B4E-7EEB-4421-8DBB-8B3806CD89C8}"/>
            </a:ext>
          </a:extLst>
        </xdr:cNvPr>
        <xdr:cNvSpPr txBox="1"/>
      </xdr:nvSpPr>
      <xdr:spPr>
        <a:xfrm>
          <a:off x="1611004" y="14406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133911</xdr:rowOff>
    </xdr:from>
    <xdr:ext cx="405111" cy="259045"/>
    <xdr:sp macro="" textlink="">
      <xdr:nvSpPr>
        <xdr:cNvPr id="322" name="n_4mainValue【公営住宅】&#10;有形固定資産減価償却率">
          <a:extLst>
            <a:ext uri="{FF2B5EF4-FFF2-40B4-BE49-F238E27FC236}">
              <a16:creationId xmlns:a16="http://schemas.microsoft.com/office/drawing/2014/main" id="{443A13A3-0E4B-48F4-B597-35299DF138DC}"/>
            </a:ext>
          </a:extLst>
        </xdr:cNvPr>
        <xdr:cNvSpPr txBox="1"/>
      </xdr:nvSpPr>
      <xdr:spPr>
        <a:xfrm>
          <a:off x="836304" y="14383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E1E92F2C-ACB0-466C-8E54-58B0973B47E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9D438093-7AD6-4892-93AC-5F5D83BAFDA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E7203394-C314-4D9C-8B66-3178400F5E0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48F4D8E2-B612-4C30-8AA6-9BF20C3921A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DA7DF04-0FEF-4F83-AB95-A795340A781F}"/>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0A33A88-6549-46D5-A438-7F65D45E81A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882E0870-789D-4225-94CB-0209AE60475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61AE57A5-E6A1-4B6A-82FE-90DEC12CAC13}"/>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1DDC0CE-2DEE-4F19-84BA-ED2E45DE7A3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4665679A-0DE1-443F-BB1B-18A37F2B9CD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995C4004-B8D4-4D80-ADB8-6803343D4386}"/>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9F3F0959-7875-4960-B2A9-43E0B3FC4CA7}"/>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5CBBBC60-D973-4E23-88E0-E8937AE0743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B9747832-507C-4D8D-A91E-DCC9A3C579DA}"/>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711D7620-59D9-4613-A192-10F799770029}"/>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5C2FAB47-C273-420D-808E-291CAF739D36}"/>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233F8F24-24E5-44FB-98FD-7B31AC011B7F}"/>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532BCAD6-C5B3-4358-8E71-8D25BCA1BFB6}"/>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8AAD4983-AC63-446D-AF8D-6C02537E211D}"/>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D3777660-EBE1-4356-97FE-02912DEB8833}"/>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A20B2D4B-B2E9-48C7-BE97-47F11CD026A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A3A5A599-78AD-453B-A40D-98E3956DCA13}"/>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4F36F830-D801-4FDA-B790-DF9DFCE486DB}"/>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46" name="直線コネクタ 345">
          <a:extLst>
            <a:ext uri="{FF2B5EF4-FFF2-40B4-BE49-F238E27FC236}">
              <a16:creationId xmlns:a16="http://schemas.microsoft.com/office/drawing/2014/main" id="{8A2C30A5-37C7-4FEF-A0A7-50620996233B}"/>
            </a:ext>
          </a:extLst>
        </xdr:cNvPr>
        <xdr:cNvCxnSpPr/>
      </xdr:nvCxnSpPr>
      <xdr:spPr>
        <a:xfrm flipV="1">
          <a:off x="9219565" y="13031153"/>
          <a:ext cx="0" cy="1496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47" name="【公営住宅】&#10;一人当たり面積最小値テキスト">
          <a:extLst>
            <a:ext uri="{FF2B5EF4-FFF2-40B4-BE49-F238E27FC236}">
              <a16:creationId xmlns:a16="http://schemas.microsoft.com/office/drawing/2014/main" id="{D5A75C71-CFEE-48CA-9F27-9668AFC979B9}"/>
            </a:ext>
          </a:extLst>
        </xdr:cNvPr>
        <xdr:cNvSpPr txBox="1"/>
      </xdr:nvSpPr>
      <xdr:spPr>
        <a:xfrm>
          <a:off x="9258300" y="1453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48" name="直線コネクタ 347">
          <a:extLst>
            <a:ext uri="{FF2B5EF4-FFF2-40B4-BE49-F238E27FC236}">
              <a16:creationId xmlns:a16="http://schemas.microsoft.com/office/drawing/2014/main" id="{8239422B-6449-4C0C-AEA0-7AA2E983A605}"/>
            </a:ext>
          </a:extLst>
        </xdr:cNvPr>
        <xdr:cNvCxnSpPr/>
      </xdr:nvCxnSpPr>
      <xdr:spPr>
        <a:xfrm>
          <a:off x="9154160" y="14528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49" name="【公営住宅】&#10;一人当たり面積最大値テキスト">
          <a:extLst>
            <a:ext uri="{FF2B5EF4-FFF2-40B4-BE49-F238E27FC236}">
              <a16:creationId xmlns:a16="http://schemas.microsoft.com/office/drawing/2014/main" id="{63CC9BC6-F77E-42CB-ADE6-2A6059873395}"/>
            </a:ext>
          </a:extLst>
        </xdr:cNvPr>
        <xdr:cNvSpPr txBox="1"/>
      </xdr:nvSpPr>
      <xdr:spPr>
        <a:xfrm>
          <a:off x="9258300" y="128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50" name="直線コネクタ 349">
          <a:extLst>
            <a:ext uri="{FF2B5EF4-FFF2-40B4-BE49-F238E27FC236}">
              <a16:creationId xmlns:a16="http://schemas.microsoft.com/office/drawing/2014/main" id="{D10C8ECB-6671-4613-A6C1-1F145F13AF3F}"/>
            </a:ext>
          </a:extLst>
        </xdr:cNvPr>
        <xdr:cNvCxnSpPr/>
      </xdr:nvCxnSpPr>
      <xdr:spPr>
        <a:xfrm>
          <a:off x="9154160" y="130311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51" name="【公営住宅】&#10;一人当たり面積平均値テキスト">
          <a:extLst>
            <a:ext uri="{FF2B5EF4-FFF2-40B4-BE49-F238E27FC236}">
              <a16:creationId xmlns:a16="http://schemas.microsoft.com/office/drawing/2014/main" id="{00A3B05D-FDC4-47E8-9ECD-E7F7FB88186A}"/>
            </a:ext>
          </a:extLst>
        </xdr:cNvPr>
        <xdr:cNvSpPr txBox="1"/>
      </xdr:nvSpPr>
      <xdr:spPr>
        <a:xfrm>
          <a:off x="9258300" y="1409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52" name="フローチャート: 判断 351">
          <a:extLst>
            <a:ext uri="{FF2B5EF4-FFF2-40B4-BE49-F238E27FC236}">
              <a16:creationId xmlns:a16="http://schemas.microsoft.com/office/drawing/2014/main" id="{129FA0AB-6F19-4603-A978-6110F22F28EB}"/>
            </a:ext>
          </a:extLst>
        </xdr:cNvPr>
        <xdr:cNvSpPr/>
      </xdr:nvSpPr>
      <xdr:spPr>
        <a:xfrm>
          <a:off x="9192260" y="14118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127318</xdr:rowOff>
    </xdr:from>
    <xdr:to>
      <xdr:col>50</xdr:col>
      <xdr:colOff>165100</xdr:colOff>
      <xdr:row>85</xdr:row>
      <xdr:rowOff>57468</xdr:rowOff>
    </xdr:to>
    <xdr:sp macro="" textlink="">
      <xdr:nvSpPr>
        <xdr:cNvPr id="353" name="フローチャート: 判断 352">
          <a:extLst>
            <a:ext uri="{FF2B5EF4-FFF2-40B4-BE49-F238E27FC236}">
              <a16:creationId xmlns:a16="http://schemas.microsoft.com/office/drawing/2014/main" id="{8B32E001-E1D8-49E5-AE2C-529AEE4BFC98}"/>
            </a:ext>
          </a:extLst>
        </xdr:cNvPr>
        <xdr:cNvSpPr/>
      </xdr:nvSpPr>
      <xdr:spPr>
        <a:xfrm>
          <a:off x="8445500" y="142090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150368</xdr:rowOff>
    </xdr:from>
    <xdr:to>
      <xdr:col>46</xdr:col>
      <xdr:colOff>38100</xdr:colOff>
      <xdr:row>85</xdr:row>
      <xdr:rowOff>80518</xdr:rowOff>
    </xdr:to>
    <xdr:sp macro="" textlink="">
      <xdr:nvSpPr>
        <xdr:cNvPr id="354" name="フローチャート: 判断 353">
          <a:extLst>
            <a:ext uri="{FF2B5EF4-FFF2-40B4-BE49-F238E27FC236}">
              <a16:creationId xmlns:a16="http://schemas.microsoft.com/office/drawing/2014/main" id="{1D858C92-F195-426F-BAB3-4C29D26FDF5F}"/>
            </a:ext>
          </a:extLst>
        </xdr:cNvPr>
        <xdr:cNvSpPr/>
      </xdr:nvSpPr>
      <xdr:spPr>
        <a:xfrm>
          <a:off x="7670800" y="142321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153036</xdr:rowOff>
    </xdr:from>
    <xdr:to>
      <xdr:col>41</xdr:col>
      <xdr:colOff>101600</xdr:colOff>
      <xdr:row>85</xdr:row>
      <xdr:rowOff>83186</xdr:rowOff>
    </xdr:to>
    <xdr:sp macro="" textlink="">
      <xdr:nvSpPr>
        <xdr:cNvPr id="355" name="フローチャート: 判断 354">
          <a:extLst>
            <a:ext uri="{FF2B5EF4-FFF2-40B4-BE49-F238E27FC236}">
              <a16:creationId xmlns:a16="http://schemas.microsoft.com/office/drawing/2014/main" id="{F85BAF5C-E6A3-446E-AB14-0E341A184DBD}"/>
            </a:ext>
          </a:extLst>
        </xdr:cNvPr>
        <xdr:cNvSpPr/>
      </xdr:nvSpPr>
      <xdr:spPr>
        <a:xfrm>
          <a:off x="6873240" y="142347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152464</xdr:rowOff>
    </xdr:from>
    <xdr:to>
      <xdr:col>36</xdr:col>
      <xdr:colOff>165100</xdr:colOff>
      <xdr:row>85</xdr:row>
      <xdr:rowOff>82614</xdr:rowOff>
    </xdr:to>
    <xdr:sp macro="" textlink="">
      <xdr:nvSpPr>
        <xdr:cNvPr id="356" name="フローチャート: 判断 355">
          <a:extLst>
            <a:ext uri="{FF2B5EF4-FFF2-40B4-BE49-F238E27FC236}">
              <a16:creationId xmlns:a16="http://schemas.microsoft.com/office/drawing/2014/main" id="{012D4D77-756A-4C67-B7B0-79D1B2E2DC14}"/>
            </a:ext>
          </a:extLst>
        </xdr:cNvPr>
        <xdr:cNvSpPr/>
      </xdr:nvSpPr>
      <xdr:spPr>
        <a:xfrm>
          <a:off x="6098540" y="142342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9AEF937-2CA5-4C2C-A0AD-271DF02508C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5C14225-3C00-47EC-8874-9918FB97DAD4}"/>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A8F8324-7412-4333-A08F-3087FC9AD87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DD1C25F-EA97-4BBC-B740-A934F5475D5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06D0924-0D80-4AF2-9961-3E9F0CA7FBF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161417</xdr:rowOff>
    </xdr:from>
    <xdr:to>
      <xdr:col>55</xdr:col>
      <xdr:colOff>50800</xdr:colOff>
      <xdr:row>84</xdr:row>
      <xdr:rowOff>91567</xdr:rowOff>
    </xdr:to>
    <xdr:sp macro="" textlink="">
      <xdr:nvSpPr>
        <xdr:cNvPr id="362" name="楕円 361">
          <a:extLst>
            <a:ext uri="{FF2B5EF4-FFF2-40B4-BE49-F238E27FC236}">
              <a16:creationId xmlns:a16="http://schemas.microsoft.com/office/drawing/2014/main" id="{932263EC-9DFD-4D01-AB74-E540A0FED1BC}"/>
            </a:ext>
          </a:extLst>
        </xdr:cNvPr>
        <xdr:cNvSpPr/>
      </xdr:nvSpPr>
      <xdr:spPr>
        <a:xfrm>
          <a:off x="9192260" y="140755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12844</xdr:rowOff>
    </xdr:from>
    <xdr:ext cx="469744" cy="259045"/>
    <xdr:sp macro="" textlink="">
      <xdr:nvSpPr>
        <xdr:cNvPr id="363" name="【公営住宅】&#10;一人当たり面積該当値テキスト">
          <a:extLst>
            <a:ext uri="{FF2B5EF4-FFF2-40B4-BE49-F238E27FC236}">
              <a16:creationId xmlns:a16="http://schemas.microsoft.com/office/drawing/2014/main" id="{1A1C79A3-BABB-4DCD-B33E-C52F989DC343}"/>
            </a:ext>
          </a:extLst>
        </xdr:cNvPr>
        <xdr:cNvSpPr txBox="1"/>
      </xdr:nvSpPr>
      <xdr:spPr>
        <a:xfrm>
          <a:off x="9258300" y="139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74549</xdr:rowOff>
    </xdr:from>
    <xdr:to>
      <xdr:col>50</xdr:col>
      <xdr:colOff>165100</xdr:colOff>
      <xdr:row>85</xdr:row>
      <xdr:rowOff>4699</xdr:rowOff>
    </xdr:to>
    <xdr:sp macro="" textlink="">
      <xdr:nvSpPr>
        <xdr:cNvPr id="364" name="楕円 363">
          <a:extLst>
            <a:ext uri="{FF2B5EF4-FFF2-40B4-BE49-F238E27FC236}">
              <a16:creationId xmlns:a16="http://schemas.microsoft.com/office/drawing/2014/main" id="{FC64365B-E84F-4550-8D07-3DF0D4182262}"/>
            </a:ext>
          </a:extLst>
        </xdr:cNvPr>
        <xdr:cNvSpPr/>
      </xdr:nvSpPr>
      <xdr:spPr>
        <a:xfrm>
          <a:off x="8445500" y="141563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40767</xdr:rowOff>
    </xdr:from>
    <xdr:to>
      <xdr:col>55</xdr:col>
      <xdr:colOff>0</xdr:colOff>
      <xdr:row>84</xdr:row>
      <xdr:rowOff>125349</xdr:rowOff>
    </xdr:to>
    <xdr:cxnSp macro="">
      <xdr:nvCxnSpPr>
        <xdr:cNvPr id="365" name="直線コネクタ 364">
          <a:extLst>
            <a:ext uri="{FF2B5EF4-FFF2-40B4-BE49-F238E27FC236}">
              <a16:creationId xmlns:a16="http://schemas.microsoft.com/office/drawing/2014/main" id="{4EFDD947-E6DF-43B5-B0EB-4D18C5B430AC}"/>
            </a:ext>
          </a:extLst>
        </xdr:cNvPr>
        <xdr:cNvCxnSpPr/>
      </xdr:nvCxnSpPr>
      <xdr:spPr>
        <a:xfrm flipV="1">
          <a:off x="8496300" y="14122527"/>
          <a:ext cx="7239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4063</xdr:rowOff>
    </xdr:from>
    <xdr:to>
      <xdr:col>46</xdr:col>
      <xdr:colOff>38100</xdr:colOff>
      <xdr:row>84</xdr:row>
      <xdr:rowOff>105663</xdr:rowOff>
    </xdr:to>
    <xdr:sp macro="" textlink="">
      <xdr:nvSpPr>
        <xdr:cNvPr id="366" name="楕円 365">
          <a:extLst>
            <a:ext uri="{FF2B5EF4-FFF2-40B4-BE49-F238E27FC236}">
              <a16:creationId xmlns:a16="http://schemas.microsoft.com/office/drawing/2014/main" id="{2DE61E78-24F4-4652-A4F3-0BDF0ED8F07F}"/>
            </a:ext>
          </a:extLst>
        </xdr:cNvPr>
        <xdr:cNvSpPr/>
      </xdr:nvSpPr>
      <xdr:spPr>
        <a:xfrm>
          <a:off x="7670800" y="140858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54863</xdr:rowOff>
    </xdr:from>
    <xdr:to>
      <xdr:col>50</xdr:col>
      <xdr:colOff>114300</xdr:colOff>
      <xdr:row>84</xdr:row>
      <xdr:rowOff>125349</xdr:rowOff>
    </xdr:to>
    <xdr:cxnSp macro="">
      <xdr:nvCxnSpPr>
        <xdr:cNvPr id="367" name="直線コネクタ 366">
          <a:extLst>
            <a:ext uri="{FF2B5EF4-FFF2-40B4-BE49-F238E27FC236}">
              <a16:creationId xmlns:a16="http://schemas.microsoft.com/office/drawing/2014/main" id="{33847DEA-D8DB-4352-A39B-9CD415CA8E33}"/>
            </a:ext>
          </a:extLst>
        </xdr:cNvPr>
        <xdr:cNvCxnSpPr/>
      </xdr:nvCxnSpPr>
      <xdr:spPr>
        <a:xfrm>
          <a:off x="7713980" y="14136623"/>
          <a:ext cx="78232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9017</xdr:rowOff>
    </xdr:from>
    <xdr:to>
      <xdr:col>41</xdr:col>
      <xdr:colOff>101600</xdr:colOff>
      <xdr:row>84</xdr:row>
      <xdr:rowOff>110617</xdr:rowOff>
    </xdr:to>
    <xdr:sp macro="" textlink="">
      <xdr:nvSpPr>
        <xdr:cNvPr id="368" name="楕円 367">
          <a:extLst>
            <a:ext uri="{FF2B5EF4-FFF2-40B4-BE49-F238E27FC236}">
              <a16:creationId xmlns:a16="http://schemas.microsoft.com/office/drawing/2014/main" id="{3A64BEC4-EBB4-4E87-BAEC-F67C81401667}"/>
            </a:ext>
          </a:extLst>
        </xdr:cNvPr>
        <xdr:cNvSpPr/>
      </xdr:nvSpPr>
      <xdr:spPr>
        <a:xfrm>
          <a:off x="6873240" y="1409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54863</xdr:rowOff>
    </xdr:from>
    <xdr:to>
      <xdr:col>45</xdr:col>
      <xdr:colOff>177800</xdr:colOff>
      <xdr:row>84</xdr:row>
      <xdr:rowOff>59817</xdr:rowOff>
    </xdr:to>
    <xdr:cxnSp macro="">
      <xdr:nvCxnSpPr>
        <xdr:cNvPr id="369" name="直線コネクタ 368">
          <a:extLst>
            <a:ext uri="{FF2B5EF4-FFF2-40B4-BE49-F238E27FC236}">
              <a16:creationId xmlns:a16="http://schemas.microsoft.com/office/drawing/2014/main" id="{51DDCE54-0896-4C97-8CDF-E89686197F57}"/>
            </a:ext>
          </a:extLst>
        </xdr:cNvPr>
        <xdr:cNvCxnSpPr/>
      </xdr:nvCxnSpPr>
      <xdr:spPr>
        <a:xfrm flipV="1">
          <a:off x="6924040" y="14136623"/>
          <a:ext cx="78994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15684</xdr:rowOff>
    </xdr:from>
    <xdr:to>
      <xdr:col>36</xdr:col>
      <xdr:colOff>165100</xdr:colOff>
      <xdr:row>84</xdr:row>
      <xdr:rowOff>117284</xdr:rowOff>
    </xdr:to>
    <xdr:sp macro="" textlink="">
      <xdr:nvSpPr>
        <xdr:cNvPr id="370" name="楕円 369">
          <a:extLst>
            <a:ext uri="{FF2B5EF4-FFF2-40B4-BE49-F238E27FC236}">
              <a16:creationId xmlns:a16="http://schemas.microsoft.com/office/drawing/2014/main" id="{56FFA6CB-A0AB-4BD8-BEAF-72811FC26D0D}"/>
            </a:ext>
          </a:extLst>
        </xdr:cNvPr>
        <xdr:cNvSpPr/>
      </xdr:nvSpPr>
      <xdr:spPr>
        <a:xfrm>
          <a:off x="6098540" y="1409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59817</xdr:rowOff>
    </xdr:from>
    <xdr:to>
      <xdr:col>41</xdr:col>
      <xdr:colOff>50800</xdr:colOff>
      <xdr:row>84</xdr:row>
      <xdr:rowOff>66484</xdr:rowOff>
    </xdr:to>
    <xdr:cxnSp macro="">
      <xdr:nvCxnSpPr>
        <xdr:cNvPr id="371" name="直線コネクタ 370">
          <a:extLst>
            <a:ext uri="{FF2B5EF4-FFF2-40B4-BE49-F238E27FC236}">
              <a16:creationId xmlns:a16="http://schemas.microsoft.com/office/drawing/2014/main" id="{221DEA9A-57A0-4B20-8B17-2D6C596619B2}"/>
            </a:ext>
          </a:extLst>
        </xdr:cNvPr>
        <xdr:cNvCxnSpPr/>
      </xdr:nvCxnSpPr>
      <xdr:spPr>
        <a:xfrm flipV="1">
          <a:off x="6149340" y="14141577"/>
          <a:ext cx="7747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48595</xdr:rowOff>
    </xdr:from>
    <xdr:ext cx="469744" cy="259045"/>
    <xdr:sp macro="" textlink="">
      <xdr:nvSpPr>
        <xdr:cNvPr id="372" name="n_1aveValue【公営住宅】&#10;一人当たり面積">
          <a:extLst>
            <a:ext uri="{FF2B5EF4-FFF2-40B4-BE49-F238E27FC236}">
              <a16:creationId xmlns:a16="http://schemas.microsoft.com/office/drawing/2014/main" id="{63AD9C90-6C40-4D13-93EB-9E1DCBEF7DD7}"/>
            </a:ext>
          </a:extLst>
        </xdr:cNvPr>
        <xdr:cNvSpPr txBox="1"/>
      </xdr:nvSpPr>
      <xdr:spPr>
        <a:xfrm>
          <a:off x="8271587" y="1429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71645</xdr:rowOff>
    </xdr:from>
    <xdr:ext cx="469744" cy="259045"/>
    <xdr:sp macro="" textlink="">
      <xdr:nvSpPr>
        <xdr:cNvPr id="373" name="n_2aveValue【公営住宅】&#10;一人当たり面積">
          <a:extLst>
            <a:ext uri="{FF2B5EF4-FFF2-40B4-BE49-F238E27FC236}">
              <a16:creationId xmlns:a16="http://schemas.microsoft.com/office/drawing/2014/main" id="{9EE05C3A-C52A-425E-8D4F-65DEF225B97E}"/>
            </a:ext>
          </a:extLst>
        </xdr:cNvPr>
        <xdr:cNvSpPr txBox="1"/>
      </xdr:nvSpPr>
      <xdr:spPr>
        <a:xfrm>
          <a:off x="7509587" y="1432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74313</xdr:rowOff>
    </xdr:from>
    <xdr:ext cx="469744" cy="259045"/>
    <xdr:sp macro="" textlink="">
      <xdr:nvSpPr>
        <xdr:cNvPr id="374" name="n_3aveValue【公営住宅】&#10;一人当たり面積">
          <a:extLst>
            <a:ext uri="{FF2B5EF4-FFF2-40B4-BE49-F238E27FC236}">
              <a16:creationId xmlns:a16="http://schemas.microsoft.com/office/drawing/2014/main" id="{3F7D57EC-3CC1-438F-B98A-BE21278015DB}"/>
            </a:ext>
          </a:extLst>
        </xdr:cNvPr>
        <xdr:cNvSpPr txBox="1"/>
      </xdr:nvSpPr>
      <xdr:spPr>
        <a:xfrm>
          <a:off x="6712027" y="143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73741</xdr:rowOff>
    </xdr:from>
    <xdr:ext cx="469744" cy="259045"/>
    <xdr:sp macro="" textlink="">
      <xdr:nvSpPr>
        <xdr:cNvPr id="375" name="n_4aveValue【公営住宅】&#10;一人当たり面積">
          <a:extLst>
            <a:ext uri="{FF2B5EF4-FFF2-40B4-BE49-F238E27FC236}">
              <a16:creationId xmlns:a16="http://schemas.microsoft.com/office/drawing/2014/main" id="{9D1BB665-C1AF-413E-BCA4-87BCC47B7373}"/>
            </a:ext>
          </a:extLst>
        </xdr:cNvPr>
        <xdr:cNvSpPr txBox="1"/>
      </xdr:nvSpPr>
      <xdr:spPr>
        <a:xfrm>
          <a:off x="5937327" y="143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21226</xdr:rowOff>
    </xdr:from>
    <xdr:ext cx="469744" cy="259045"/>
    <xdr:sp macro="" textlink="">
      <xdr:nvSpPr>
        <xdr:cNvPr id="376" name="n_1mainValue【公営住宅】&#10;一人当たり面積">
          <a:extLst>
            <a:ext uri="{FF2B5EF4-FFF2-40B4-BE49-F238E27FC236}">
              <a16:creationId xmlns:a16="http://schemas.microsoft.com/office/drawing/2014/main" id="{1DFF1073-16E0-45E8-99B1-FDC2EDB83980}"/>
            </a:ext>
          </a:extLst>
        </xdr:cNvPr>
        <xdr:cNvSpPr txBox="1"/>
      </xdr:nvSpPr>
      <xdr:spPr>
        <a:xfrm>
          <a:off x="8271587" y="1393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122190</xdr:rowOff>
    </xdr:from>
    <xdr:ext cx="469744" cy="259045"/>
    <xdr:sp macro="" textlink="">
      <xdr:nvSpPr>
        <xdr:cNvPr id="377" name="n_2mainValue【公営住宅】&#10;一人当たり面積">
          <a:extLst>
            <a:ext uri="{FF2B5EF4-FFF2-40B4-BE49-F238E27FC236}">
              <a16:creationId xmlns:a16="http://schemas.microsoft.com/office/drawing/2014/main" id="{B8E8B77B-3F08-4C08-8BBD-C152A1BEDD28}"/>
            </a:ext>
          </a:extLst>
        </xdr:cNvPr>
        <xdr:cNvSpPr txBox="1"/>
      </xdr:nvSpPr>
      <xdr:spPr>
        <a:xfrm>
          <a:off x="7509587" y="1386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127144</xdr:rowOff>
    </xdr:from>
    <xdr:ext cx="469744" cy="259045"/>
    <xdr:sp macro="" textlink="">
      <xdr:nvSpPr>
        <xdr:cNvPr id="378" name="n_3mainValue【公営住宅】&#10;一人当たり面積">
          <a:extLst>
            <a:ext uri="{FF2B5EF4-FFF2-40B4-BE49-F238E27FC236}">
              <a16:creationId xmlns:a16="http://schemas.microsoft.com/office/drawing/2014/main" id="{CC817CD3-D306-44F0-974B-F886FBC19EAD}"/>
            </a:ext>
          </a:extLst>
        </xdr:cNvPr>
        <xdr:cNvSpPr txBox="1"/>
      </xdr:nvSpPr>
      <xdr:spPr>
        <a:xfrm>
          <a:off x="6712027" y="1387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133811</xdr:rowOff>
    </xdr:from>
    <xdr:ext cx="469744" cy="259045"/>
    <xdr:sp macro="" textlink="">
      <xdr:nvSpPr>
        <xdr:cNvPr id="379" name="n_4mainValue【公営住宅】&#10;一人当たり面積">
          <a:extLst>
            <a:ext uri="{FF2B5EF4-FFF2-40B4-BE49-F238E27FC236}">
              <a16:creationId xmlns:a16="http://schemas.microsoft.com/office/drawing/2014/main" id="{E809F834-087F-411C-AEBE-B7A58AED70B4}"/>
            </a:ext>
          </a:extLst>
        </xdr:cNvPr>
        <xdr:cNvSpPr txBox="1"/>
      </xdr:nvSpPr>
      <xdr:spPr>
        <a:xfrm>
          <a:off x="5937327" y="1388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E36F9F5A-A620-483E-B567-18B22BC9E3E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573E2359-F104-41EF-B6E3-3FB9A114C326}"/>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F34F53BB-FEC7-4BEC-8CB3-7AAB8D38867D}"/>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9272622F-93C2-4B1F-92AA-A4E9D8C29A99}"/>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EBCE5F75-8229-4C96-A955-B4A1971E0AC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450E0878-2C6A-42A5-A8A1-0B1FE44E11D8}"/>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8997BB8-8DCF-4A29-A737-1C0DD1E0062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A7A9DB3A-D53D-4113-B196-BA1047F12FB7}"/>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A8EBB2A4-8C0F-4AB8-93CB-8905F38AD45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C2CBBC1-7162-4CB3-9867-8C7714B679D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1075F29-C7E3-4070-B8C9-8449E406FB7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57D7EDB7-E4A9-442C-B675-691566FAF7C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6F75C9AF-1738-4C61-9B6C-B9D8A24322D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337B892-BBA2-4F76-AE9D-5CA8DEF2CA6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540CC228-0404-4799-9925-F5629059D01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F89E32E0-CC5F-4043-9FF0-AA426E56C8E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C3035FC-6E26-48B9-AD5A-5C87963AD50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3F7BC3E9-158E-454C-A944-FCE7E2C806C6}"/>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516B7007-1FB3-4CC8-BC08-D9BFF92C769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36F73A12-4837-434F-9941-4ED50563F08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10621924-5404-473B-8811-5280A68E29C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87F2BF4B-594A-4F85-A513-0D4ACF22CC2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BAA349B0-7635-49A2-B951-4EA3037EEB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2588230F-6D68-4A4E-9649-83FA91A71462}"/>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697C4685-2EFC-4D20-B982-6F58F918B8F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95B9C33D-75CF-4608-8DDB-58B0BBF670F2}"/>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8F3B8D14-ED59-4098-AADF-4B69921704F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EC8DCAFA-735C-4BD3-BF19-1A7A12AD3AAC}"/>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DB398DDB-D6B6-41CD-8BF2-6D447DFD3986}"/>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E68DDCA6-3372-4342-96DF-FDB58667D0E4}"/>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4E6606BF-90EA-47DF-ABA0-E92D9DC38636}"/>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20772D17-81F8-419A-B474-5504FDE1C788}"/>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A1FAFD33-FC23-48B0-89B7-D74984F1CC53}"/>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2A082336-376A-4C09-BD21-E2C37232F1B5}"/>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74A85530-ADFB-417A-BD73-80EAD771744A}"/>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70223E87-0EDC-4E4C-B883-06BFB7E8DDD2}"/>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BD3FB161-14F2-46D6-A17B-F4B3C6694C63}"/>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BCB529A5-7AEA-4D13-B402-CACA67A29AE8}"/>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DC91746-3E00-4341-9C21-BFD49E332C05}"/>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3CC79D1-A393-42BE-84E0-559BEB80814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3FABB03-C78D-4A15-B4C8-186149CD97C5}"/>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7729CA71-A7A6-471A-84E8-5F5589FCB598}"/>
            </a:ext>
          </a:extLst>
        </xdr:cNvPr>
        <xdr:cNvCxnSpPr/>
      </xdr:nvCxnSpPr>
      <xdr:spPr>
        <a:xfrm flipV="1">
          <a:off x="14375764" y="5541373"/>
          <a:ext cx="0" cy="1592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775FF71-2CC1-45C2-AF4E-E5FAFFCA9959}"/>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33AC4BA7-2AB4-4F2E-AAB4-C1EA5EFF6D65}"/>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AE2078D4-8475-4E5B-9B4C-AE322F30EE39}"/>
            </a:ext>
          </a:extLst>
        </xdr:cNvPr>
        <xdr:cNvSpPr txBox="1"/>
      </xdr:nvSpPr>
      <xdr:spPr>
        <a:xfrm>
          <a:off x="14414500" y="53242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425" name="直線コネクタ 424">
          <a:extLst>
            <a:ext uri="{FF2B5EF4-FFF2-40B4-BE49-F238E27FC236}">
              <a16:creationId xmlns:a16="http://schemas.microsoft.com/office/drawing/2014/main" id="{7EBAA2C4-F7AC-4A55-BDCF-C6B5F1C57A14}"/>
            </a:ext>
          </a:extLst>
        </xdr:cNvPr>
        <xdr:cNvCxnSpPr/>
      </xdr:nvCxnSpPr>
      <xdr:spPr>
        <a:xfrm>
          <a:off x="14287500" y="5541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17253</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9A396A34-1262-4991-ACD3-26E53B5F03F6}"/>
            </a:ext>
          </a:extLst>
        </xdr:cNvPr>
        <xdr:cNvSpPr txBox="1"/>
      </xdr:nvSpPr>
      <xdr:spPr>
        <a:xfrm>
          <a:off x="14414500" y="6219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427" name="フローチャート: 判断 426">
          <a:extLst>
            <a:ext uri="{FF2B5EF4-FFF2-40B4-BE49-F238E27FC236}">
              <a16:creationId xmlns:a16="http://schemas.microsoft.com/office/drawing/2014/main" id="{B48F0E06-D6E3-4535-9932-BCFA686B07C1}"/>
            </a:ext>
          </a:extLst>
        </xdr:cNvPr>
        <xdr:cNvSpPr/>
      </xdr:nvSpPr>
      <xdr:spPr>
        <a:xfrm>
          <a:off x="14325600" y="636850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8" name="フローチャート: 判断 427">
          <a:extLst>
            <a:ext uri="{FF2B5EF4-FFF2-40B4-BE49-F238E27FC236}">
              <a16:creationId xmlns:a16="http://schemas.microsoft.com/office/drawing/2014/main" id="{725A0A3C-F8FC-42DF-A809-524EC930ED91}"/>
            </a:ext>
          </a:extLst>
        </xdr:cNvPr>
        <xdr:cNvSpPr/>
      </xdr:nvSpPr>
      <xdr:spPr>
        <a:xfrm>
          <a:off x="1357884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29" name="フローチャート: 判断 428">
          <a:extLst>
            <a:ext uri="{FF2B5EF4-FFF2-40B4-BE49-F238E27FC236}">
              <a16:creationId xmlns:a16="http://schemas.microsoft.com/office/drawing/2014/main" id="{CF8E68D3-50F7-4A7A-941E-5879D498ED1F}"/>
            </a:ext>
          </a:extLst>
        </xdr:cNvPr>
        <xdr:cNvSpPr/>
      </xdr:nvSpPr>
      <xdr:spPr>
        <a:xfrm>
          <a:off x="1280414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0" name="フローチャート: 判断 429">
          <a:extLst>
            <a:ext uri="{FF2B5EF4-FFF2-40B4-BE49-F238E27FC236}">
              <a16:creationId xmlns:a16="http://schemas.microsoft.com/office/drawing/2014/main" id="{08226E2F-B316-45DA-94BC-FB97D4C1984F}"/>
            </a:ext>
          </a:extLst>
        </xdr:cNvPr>
        <xdr:cNvSpPr/>
      </xdr:nvSpPr>
      <xdr:spPr>
        <a:xfrm>
          <a:off x="12029440" y="62362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1" name="フローチャート: 判断 430">
          <a:extLst>
            <a:ext uri="{FF2B5EF4-FFF2-40B4-BE49-F238E27FC236}">
              <a16:creationId xmlns:a16="http://schemas.microsoft.com/office/drawing/2014/main" id="{EE46C92C-B668-402B-9506-86CBFF4ABCC8}"/>
            </a:ext>
          </a:extLst>
        </xdr:cNvPr>
        <xdr:cNvSpPr/>
      </xdr:nvSpPr>
      <xdr:spPr>
        <a:xfrm>
          <a:off x="11231880" y="624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AC4A07E-A424-474E-B87E-DDB66731405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3A77A3F-D791-472F-8778-FB8FC1CCB5F6}"/>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DF494285-902E-4171-B80E-87A5822D644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C5D5A44-5D05-4137-A675-52E6389FD10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F4E51BE-D509-4EE0-9E11-B0C661E215A3}"/>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92347</xdr:rowOff>
    </xdr:from>
    <xdr:to>
      <xdr:col>85</xdr:col>
      <xdr:colOff>177800</xdr:colOff>
      <xdr:row>40</xdr:row>
      <xdr:rowOff>22497</xdr:rowOff>
    </xdr:to>
    <xdr:sp macro="" textlink="">
      <xdr:nvSpPr>
        <xdr:cNvPr id="437" name="楕円 436">
          <a:extLst>
            <a:ext uri="{FF2B5EF4-FFF2-40B4-BE49-F238E27FC236}">
              <a16:creationId xmlns:a16="http://schemas.microsoft.com/office/drawing/2014/main" id="{2D7B2BA9-B4EF-4958-BB7F-4ED81EE4CF9E}"/>
            </a:ext>
          </a:extLst>
        </xdr:cNvPr>
        <xdr:cNvSpPr/>
      </xdr:nvSpPr>
      <xdr:spPr>
        <a:xfrm>
          <a:off x="14325600" y="66303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70774</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A1AED2CC-8507-49FC-B1D9-D18A14F9B0A3}"/>
            </a:ext>
          </a:extLst>
        </xdr:cNvPr>
        <xdr:cNvSpPr txBox="1"/>
      </xdr:nvSpPr>
      <xdr:spPr>
        <a:xfrm>
          <a:off x="144145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126637</xdr:rowOff>
    </xdr:from>
    <xdr:to>
      <xdr:col>81</xdr:col>
      <xdr:colOff>101600</xdr:colOff>
      <xdr:row>40</xdr:row>
      <xdr:rowOff>56787</xdr:rowOff>
    </xdr:to>
    <xdr:sp macro="" textlink="">
      <xdr:nvSpPr>
        <xdr:cNvPr id="439" name="楕円 438">
          <a:extLst>
            <a:ext uri="{FF2B5EF4-FFF2-40B4-BE49-F238E27FC236}">
              <a16:creationId xmlns:a16="http://schemas.microsoft.com/office/drawing/2014/main" id="{3C56EFA3-761F-45C4-B426-CAE8050D532E}"/>
            </a:ext>
          </a:extLst>
        </xdr:cNvPr>
        <xdr:cNvSpPr/>
      </xdr:nvSpPr>
      <xdr:spPr>
        <a:xfrm>
          <a:off x="13578840" y="6664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143147</xdr:rowOff>
    </xdr:from>
    <xdr:to>
      <xdr:col>85</xdr:col>
      <xdr:colOff>127000</xdr:colOff>
      <xdr:row>40</xdr:row>
      <xdr:rowOff>5987</xdr:rowOff>
    </xdr:to>
    <xdr:cxnSp macro="">
      <xdr:nvCxnSpPr>
        <xdr:cNvPr id="440" name="直線コネクタ 439">
          <a:extLst>
            <a:ext uri="{FF2B5EF4-FFF2-40B4-BE49-F238E27FC236}">
              <a16:creationId xmlns:a16="http://schemas.microsoft.com/office/drawing/2014/main" id="{866B3BAF-8320-41BF-B43D-6D1F35360050}"/>
            </a:ext>
          </a:extLst>
        </xdr:cNvPr>
        <xdr:cNvCxnSpPr/>
      </xdr:nvCxnSpPr>
      <xdr:spPr>
        <a:xfrm flipV="1">
          <a:off x="13629640" y="6681107"/>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93980</xdr:rowOff>
    </xdr:from>
    <xdr:to>
      <xdr:col>76</xdr:col>
      <xdr:colOff>165100</xdr:colOff>
      <xdr:row>40</xdr:row>
      <xdr:rowOff>24130</xdr:rowOff>
    </xdr:to>
    <xdr:sp macro="" textlink="">
      <xdr:nvSpPr>
        <xdr:cNvPr id="441" name="楕円 440">
          <a:extLst>
            <a:ext uri="{FF2B5EF4-FFF2-40B4-BE49-F238E27FC236}">
              <a16:creationId xmlns:a16="http://schemas.microsoft.com/office/drawing/2014/main" id="{10F64278-A202-4BFE-9BBF-524BF4DB8C57}"/>
            </a:ext>
          </a:extLst>
        </xdr:cNvPr>
        <xdr:cNvSpPr/>
      </xdr:nvSpPr>
      <xdr:spPr>
        <a:xfrm>
          <a:off x="12804140" y="663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144780</xdr:rowOff>
    </xdr:from>
    <xdr:to>
      <xdr:col>81</xdr:col>
      <xdr:colOff>50800</xdr:colOff>
      <xdr:row>40</xdr:row>
      <xdr:rowOff>5987</xdr:rowOff>
    </xdr:to>
    <xdr:cxnSp macro="">
      <xdr:nvCxnSpPr>
        <xdr:cNvPr id="442" name="直線コネクタ 441">
          <a:extLst>
            <a:ext uri="{FF2B5EF4-FFF2-40B4-BE49-F238E27FC236}">
              <a16:creationId xmlns:a16="http://schemas.microsoft.com/office/drawing/2014/main" id="{109520C0-D46F-4A17-9812-D271D9695069}"/>
            </a:ext>
          </a:extLst>
        </xdr:cNvPr>
        <xdr:cNvCxnSpPr/>
      </xdr:nvCxnSpPr>
      <xdr:spPr>
        <a:xfrm>
          <a:off x="12854940" y="6682740"/>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43" name="楕円 442">
          <a:extLst>
            <a:ext uri="{FF2B5EF4-FFF2-40B4-BE49-F238E27FC236}">
              <a16:creationId xmlns:a16="http://schemas.microsoft.com/office/drawing/2014/main" id="{E48BE44D-F960-45D6-BB17-FD8A3F14D75D}"/>
            </a:ext>
          </a:extLst>
        </xdr:cNvPr>
        <xdr:cNvSpPr/>
      </xdr:nvSpPr>
      <xdr:spPr>
        <a:xfrm>
          <a:off x="12029440" y="6597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110490</xdr:rowOff>
    </xdr:from>
    <xdr:to>
      <xdr:col>76</xdr:col>
      <xdr:colOff>114300</xdr:colOff>
      <xdr:row>39</xdr:row>
      <xdr:rowOff>144780</xdr:rowOff>
    </xdr:to>
    <xdr:cxnSp macro="">
      <xdr:nvCxnSpPr>
        <xdr:cNvPr id="444" name="直線コネクタ 443">
          <a:extLst>
            <a:ext uri="{FF2B5EF4-FFF2-40B4-BE49-F238E27FC236}">
              <a16:creationId xmlns:a16="http://schemas.microsoft.com/office/drawing/2014/main" id="{ED44019B-4F62-4DC1-B08D-9605924F9977}"/>
            </a:ext>
          </a:extLst>
        </xdr:cNvPr>
        <xdr:cNvCxnSpPr/>
      </xdr:nvCxnSpPr>
      <xdr:spPr>
        <a:xfrm>
          <a:off x="12072620" y="664845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23767</xdr:rowOff>
    </xdr:from>
    <xdr:to>
      <xdr:col>67</xdr:col>
      <xdr:colOff>101600</xdr:colOff>
      <xdr:row>39</xdr:row>
      <xdr:rowOff>125367</xdr:rowOff>
    </xdr:to>
    <xdr:sp macro="" textlink="">
      <xdr:nvSpPr>
        <xdr:cNvPr id="445" name="楕円 444">
          <a:extLst>
            <a:ext uri="{FF2B5EF4-FFF2-40B4-BE49-F238E27FC236}">
              <a16:creationId xmlns:a16="http://schemas.microsoft.com/office/drawing/2014/main" id="{A7B59B64-40AB-46B2-8256-98E3E9BA18A0}"/>
            </a:ext>
          </a:extLst>
        </xdr:cNvPr>
        <xdr:cNvSpPr/>
      </xdr:nvSpPr>
      <xdr:spPr>
        <a:xfrm>
          <a:off x="1123188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74567</xdr:rowOff>
    </xdr:from>
    <xdr:to>
      <xdr:col>71</xdr:col>
      <xdr:colOff>177800</xdr:colOff>
      <xdr:row>39</xdr:row>
      <xdr:rowOff>110490</xdr:rowOff>
    </xdr:to>
    <xdr:cxnSp macro="">
      <xdr:nvCxnSpPr>
        <xdr:cNvPr id="446" name="直線コネクタ 445">
          <a:extLst>
            <a:ext uri="{FF2B5EF4-FFF2-40B4-BE49-F238E27FC236}">
              <a16:creationId xmlns:a16="http://schemas.microsoft.com/office/drawing/2014/main" id="{E060EA42-2159-4B7A-8A20-DB8DEA67651A}"/>
            </a:ext>
          </a:extLst>
        </xdr:cNvPr>
        <xdr:cNvCxnSpPr/>
      </xdr:nvCxnSpPr>
      <xdr:spPr>
        <a:xfrm>
          <a:off x="11282680" y="6612527"/>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96174</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92DE11B4-2347-4174-9DF1-B91852B170FA}"/>
            </a:ext>
          </a:extLst>
        </xdr:cNvPr>
        <xdr:cNvSpPr txBox="1"/>
      </xdr:nvSpPr>
      <xdr:spPr>
        <a:xfrm>
          <a:off x="134372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55353</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EEFBEE6F-FE58-4755-815A-120B46585887}"/>
            </a:ext>
          </a:extLst>
        </xdr:cNvPr>
        <xdr:cNvSpPr txBox="1"/>
      </xdr:nvSpPr>
      <xdr:spPr>
        <a:xfrm>
          <a:off x="126752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B1369789-20D8-44A5-AC11-309701BF7F31}"/>
            </a:ext>
          </a:extLst>
        </xdr:cNvPr>
        <xdr:cNvSpPr txBox="1"/>
      </xdr:nvSpPr>
      <xdr:spPr>
        <a:xfrm>
          <a:off x="11900544" y="60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158223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FD50AF18-78B6-4673-A9E1-A3D878A955B9}"/>
            </a:ext>
          </a:extLst>
        </xdr:cNvPr>
        <xdr:cNvSpPr txBox="1"/>
      </xdr:nvSpPr>
      <xdr:spPr>
        <a:xfrm>
          <a:off x="11102984" y="602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47914</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2CAD8B6-75FC-4761-963A-4AB7ADF5B1F9}"/>
            </a:ext>
          </a:extLst>
        </xdr:cNvPr>
        <xdr:cNvSpPr txBox="1"/>
      </xdr:nvSpPr>
      <xdr:spPr>
        <a:xfrm>
          <a:off x="13437244" y="6753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15257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2CC7E6D7-3746-489D-9CAF-375A35CDB79E}"/>
            </a:ext>
          </a:extLst>
        </xdr:cNvPr>
        <xdr:cNvSpPr txBox="1"/>
      </xdr:nvSpPr>
      <xdr:spPr>
        <a:xfrm>
          <a:off x="126752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152417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6244B758-9E5F-4C30-B607-2715213D071D}"/>
            </a:ext>
          </a:extLst>
        </xdr:cNvPr>
        <xdr:cNvSpPr txBox="1"/>
      </xdr:nvSpPr>
      <xdr:spPr>
        <a:xfrm>
          <a:off x="119005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116494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353046B7-2311-4481-A837-FC3166006644}"/>
            </a:ext>
          </a:extLst>
        </xdr:cNvPr>
        <xdr:cNvSpPr txBox="1"/>
      </xdr:nvSpPr>
      <xdr:spPr>
        <a:xfrm>
          <a:off x="1110298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A7BF289-7BC9-45EE-B26D-0ADE22A45D3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4FB9A549-14C0-40D3-990C-DAE0D06C217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3586CD2F-7C1B-4AEB-A464-FD5EE09C010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4BD3C07F-0265-4175-944E-036B079FEF9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543AFFE8-AF48-4B37-BC71-E6A8A06AD63A}"/>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BA3DF61A-3A0C-4A89-9F66-EECF00EA3F6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14014A7F-82A3-4935-B51A-FA9854AD8848}"/>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314360B5-E6E8-44D7-B641-219382F0AC4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15A311C-98A7-4BFE-B894-63354ADB06B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810BF532-ED53-455B-8220-561C1A526D72}"/>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4B1ADF2B-3B89-49DA-A0F0-06F9C9C059D0}"/>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4579A220-8190-4F43-A94F-24B120B2281C}"/>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B1D4590B-1FFA-4E19-B484-AF9CFD554FB0}"/>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C6268A8-4CAD-44E6-B388-847777DC4987}"/>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9C003896-E532-427D-A7B7-3802E99E9079}"/>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ED665515-12C2-4163-9CE0-F0198E1F69F6}"/>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C644B555-F146-418C-ADFC-7B9F9378727A}"/>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AC3CE796-8A9E-4707-A6B0-02B8B6541184}"/>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BA8927B5-7E34-4DAE-B3BA-0FA6B427396F}"/>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FC5E3D8D-B7CC-4DC6-9C47-0991AA9D5148}"/>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98E1ED5-E1E5-4634-82FB-8E2F2C76C4B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D76D7041-6CC1-42B2-B8B0-A119A84961B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8141163B-D46E-4F4D-828B-D742A93B8638}"/>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78" name="直線コネクタ 477">
          <a:extLst>
            <a:ext uri="{FF2B5EF4-FFF2-40B4-BE49-F238E27FC236}">
              <a16:creationId xmlns:a16="http://schemas.microsoft.com/office/drawing/2014/main" id="{0ED7D129-5222-4A0A-A886-5A3C3222FE40}"/>
            </a:ext>
          </a:extLst>
        </xdr:cNvPr>
        <xdr:cNvCxnSpPr/>
      </xdr:nvCxnSpPr>
      <xdr:spPr>
        <a:xfrm flipV="1">
          <a:off x="19509104" y="57632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94ED5F85-EB1C-4571-81D3-C0166F6BF03F}"/>
            </a:ext>
          </a:extLst>
        </xdr:cNvPr>
        <xdr:cNvSpPr txBox="1"/>
      </xdr:nvSpPr>
      <xdr:spPr>
        <a:xfrm>
          <a:off x="19547840" y="702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80" name="直線コネクタ 479">
          <a:extLst>
            <a:ext uri="{FF2B5EF4-FFF2-40B4-BE49-F238E27FC236}">
              <a16:creationId xmlns:a16="http://schemas.microsoft.com/office/drawing/2014/main" id="{7DDD6A67-BF2E-47CB-BEEF-E536621D4FD6}"/>
            </a:ext>
          </a:extLst>
        </xdr:cNvPr>
        <xdr:cNvCxnSpPr/>
      </xdr:nvCxnSpPr>
      <xdr:spPr>
        <a:xfrm>
          <a:off x="19443700" y="7016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2628DE6A-9056-4FC7-B89F-57F4394D5A28}"/>
            </a:ext>
          </a:extLst>
        </xdr:cNvPr>
        <xdr:cNvSpPr txBox="1"/>
      </xdr:nvSpPr>
      <xdr:spPr>
        <a:xfrm>
          <a:off x="19547840" y="55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82" name="直線コネクタ 481">
          <a:extLst>
            <a:ext uri="{FF2B5EF4-FFF2-40B4-BE49-F238E27FC236}">
              <a16:creationId xmlns:a16="http://schemas.microsoft.com/office/drawing/2014/main" id="{07AAE818-8ADE-4E99-90ED-118787C01AF5}"/>
            </a:ext>
          </a:extLst>
        </xdr:cNvPr>
        <xdr:cNvCxnSpPr/>
      </xdr:nvCxnSpPr>
      <xdr:spPr>
        <a:xfrm>
          <a:off x="19443700" y="576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73FFF4EA-97B2-48D7-AD4E-2D093C45008C}"/>
            </a:ext>
          </a:extLst>
        </xdr:cNvPr>
        <xdr:cNvSpPr txBox="1"/>
      </xdr:nvSpPr>
      <xdr:spPr>
        <a:xfrm>
          <a:off x="19547840" y="6616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84" name="フローチャート: 判断 483">
          <a:extLst>
            <a:ext uri="{FF2B5EF4-FFF2-40B4-BE49-F238E27FC236}">
              <a16:creationId xmlns:a16="http://schemas.microsoft.com/office/drawing/2014/main" id="{643641F1-F309-4DC9-A097-AF98A1AFA547}"/>
            </a:ext>
          </a:extLst>
        </xdr:cNvPr>
        <xdr:cNvSpPr/>
      </xdr:nvSpPr>
      <xdr:spPr>
        <a:xfrm>
          <a:off x="19458940" y="6638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85" name="フローチャート: 判断 484">
          <a:extLst>
            <a:ext uri="{FF2B5EF4-FFF2-40B4-BE49-F238E27FC236}">
              <a16:creationId xmlns:a16="http://schemas.microsoft.com/office/drawing/2014/main" id="{94E355A4-7857-44B3-A93E-43F59E691DE0}"/>
            </a:ext>
          </a:extLst>
        </xdr:cNvPr>
        <xdr:cNvSpPr/>
      </xdr:nvSpPr>
      <xdr:spPr>
        <a:xfrm>
          <a:off x="18735040" y="6597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73660</xdr:rowOff>
    </xdr:from>
    <xdr:to>
      <xdr:col>107</xdr:col>
      <xdr:colOff>101600</xdr:colOff>
      <xdr:row>40</xdr:row>
      <xdr:rowOff>3810</xdr:rowOff>
    </xdr:to>
    <xdr:sp macro="" textlink="">
      <xdr:nvSpPr>
        <xdr:cNvPr id="486" name="フローチャート: 判断 485">
          <a:extLst>
            <a:ext uri="{FF2B5EF4-FFF2-40B4-BE49-F238E27FC236}">
              <a16:creationId xmlns:a16="http://schemas.microsoft.com/office/drawing/2014/main" id="{873493F5-31A9-4168-BEE2-1EC5DF98FF55}"/>
            </a:ext>
          </a:extLst>
        </xdr:cNvPr>
        <xdr:cNvSpPr/>
      </xdr:nvSpPr>
      <xdr:spPr>
        <a:xfrm>
          <a:off x="17937480" y="6611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87" name="フローチャート: 判断 486">
          <a:extLst>
            <a:ext uri="{FF2B5EF4-FFF2-40B4-BE49-F238E27FC236}">
              <a16:creationId xmlns:a16="http://schemas.microsoft.com/office/drawing/2014/main" id="{1873A701-B2B9-416F-B5A5-98EE199E0549}"/>
            </a:ext>
          </a:extLst>
        </xdr:cNvPr>
        <xdr:cNvSpPr/>
      </xdr:nvSpPr>
      <xdr:spPr>
        <a:xfrm>
          <a:off x="17162780" y="6643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52070</xdr:rowOff>
    </xdr:from>
    <xdr:to>
      <xdr:col>98</xdr:col>
      <xdr:colOff>38100</xdr:colOff>
      <xdr:row>39</xdr:row>
      <xdr:rowOff>153670</xdr:rowOff>
    </xdr:to>
    <xdr:sp macro="" textlink="">
      <xdr:nvSpPr>
        <xdr:cNvPr id="488" name="フローチャート: 判断 487">
          <a:extLst>
            <a:ext uri="{FF2B5EF4-FFF2-40B4-BE49-F238E27FC236}">
              <a16:creationId xmlns:a16="http://schemas.microsoft.com/office/drawing/2014/main" id="{CEBFC83F-BDDF-418A-A072-0F3E21DD5131}"/>
            </a:ext>
          </a:extLst>
        </xdr:cNvPr>
        <xdr:cNvSpPr/>
      </xdr:nvSpPr>
      <xdr:spPr>
        <a:xfrm>
          <a:off x="16388080" y="659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E6CF372-2A15-4604-9908-FBCBAB42246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FFD89F1-C0BA-4533-9482-05C8F9C35B78}"/>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0C14CD5-BDB1-4908-A451-67DF807C014E}"/>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762EE5F-0143-4AE1-AFF1-9CE6326064D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12B22D6-DC80-4290-9BF4-8CC3B467B6E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494" name="楕円 493">
          <a:extLst>
            <a:ext uri="{FF2B5EF4-FFF2-40B4-BE49-F238E27FC236}">
              <a16:creationId xmlns:a16="http://schemas.microsoft.com/office/drawing/2014/main" id="{7844098F-FC12-4FDA-9A4C-527FA2CD62D4}"/>
            </a:ext>
          </a:extLst>
        </xdr:cNvPr>
        <xdr:cNvSpPr/>
      </xdr:nvSpPr>
      <xdr:spPr>
        <a:xfrm>
          <a:off x="19458940" y="6475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128287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7B20A3FF-40D8-4B9C-807C-06D80E68229E}"/>
            </a:ext>
          </a:extLst>
        </xdr:cNvPr>
        <xdr:cNvSpPr txBox="1"/>
      </xdr:nvSpPr>
      <xdr:spPr>
        <a:xfrm>
          <a:off x="19547840"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116840</xdr:rowOff>
    </xdr:from>
    <xdr:to>
      <xdr:col>112</xdr:col>
      <xdr:colOff>38100</xdr:colOff>
      <xdr:row>39</xdr:row>
      <xdr:rowOff>46990</xdr:rowOff>
    </xdr:to>
    <xdr:sp macro="" textlink="">
      <xdr:nvSpPr>
        <xdr:cNvPr id="496" name="楕円 495">
          <a:extLst>
            <a:ext uri="{FF2B5EF4-FFF2-40B4-BE49-F238E27FC236}">
              <a16:creationId xmlns:a16="http://schemas.microsoft.com/office/drawing/2014/main" id="{752956B8-6CAC-4ED1-ABAC-229733A26852}"/>
            </a:ext>
          </a:extLst>
        </xdr:cNvPr>
        <xdr:cNvSpPr/>
      </xdr:nvSpPr>
      <xdr:spPr>
        <a:xfrm>
          <a:off x="1873504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38</xdr:row>
      <xdr:rowOff>167640</xdr:rowOff>
    </xdr:to>
    <xdr:cxnSp macro="">
      <xdr:nvCxnSpPr>
        <xdr:cNvPr id="497" name="直線コネクタ 496">
          <a:extLst>
            <a:ext uri="{FF2B5EF4-FFF2-40B4-BE49-F238E27FC236}">
              <a16:creationId xmlns:a16="http://schemas.microsoft.com/office/drawing/2014/main" id="{7310AAEF-BCA3-427A-A4E6-721DDEEFDB88}"/>
            </a:ext>
          </a:extLst>
        </xdr:cNvPr>
        <xdr:cNvCxnSpPr/>
      </xdr:nvCxnSpPr>
      <xdr:spPr>
        <a:xfrm flipV="1">
          <a:off x="18778220" y="6526530"/>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498" name="楕円 497">
          <a:extLst>
            <a:ext uri="{FF2B5EF4-FFF2-40B4-BE49-F238E27FC236}">
              <a16:creationId xmlns:a16="http://schemas.microsoft.com/office/drawing/2014/main" id="{298632F8-AAD2-41F9-B082-0BB08615BA2F}"/>
            </a:ext>
          </a:extLst>
        </xdr:cNvPr>
        <xdr:cNvSpPr/>
      </xdr:nvSpPr>
      <xdr:spPr>
        <a:xfrm>
          <a:off x="17937480" y="649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167640</xdr:rowOff>
    </xdr:from>
    <xdr:to>
      <xdr:col>111</xdr:col>
      <xdr:colOff>177800</xdr:colOff>
      <xdr:row>39</xdr:row>
      <xdr:rowOff>3810</xdr:rowOff>
    </xdr:to>
    <xdr:cxnSp macro="">
      <xdr:nvCxnSpPr>
        <xdr:cNvPr id="499" name="直線コネクタ 498">
          <a:extLst>
            <a:ext uri="{FF2B5EF4-FFF2-40B4-BE49-F238E27FC236}">
              <a16:creationId xmlns:a16="http://schemas.microsoft.com/office/drawing/2014/main" id="{9C6D370D-E0AC-4A8E-BF8F-79B2012261F2}"/>
            </a:ext>
          </a:extLst>
        </xdr:cNvPr>
        <xdr:cNvCxnSpPr/>
      </xdr:nvCxnSpPr>
      <xdr:spPr>
        <a:xfrm flipV="1">
          <a:off x="17988280" y="653796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130810</xdr:rowOff>
    </xdr:from>
    <xdr:to>
      <xdr:col>102</xdr:col>
      <xdr:colOff>165100</xdr:colOff>
      <xdr:row>39</xdr:row>
      <xdr:rowOff>60960</xdr:rowOff>
    </xdr:to>
    <xdr:sp macro="" textlink="">
      <xdr:nvSpPr>
        <xdr:cNvPr id="500" name="楕円 499">
          <a:extLst>
            <a:ext uri="{FF2B5EF4-FFF2-40B4-BE49-F238E27FC236}">
              <a16:creationId xmlns:a16="http://schemas.microsoft.com/office/drawing/2014/main" id="{D815F50B-81D9-46C5-ABEB-5A43B41FC778}"/>
            </a:ext>
          </a:extLst>
        </xdr:cNvPr>
        <xdr:cNvSpPr/>
      </xdr:nvSpPr>
      <xdr:spPr>
        <a:xfrm>
          <a:off x="17162780" y="6501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3810</xdr:rowOff>
    </xdr:from>
    <xdr:to>
      <xdr:col>107</xdr:col>
      <xdr:colOff>50800</xdr:colOff>
      <xdr:row>39</xdr:row>
      <xdr:rowOff>10160</xdr:rowOff>
    </xdr:to>
    <xdr:cxnSp macro="">
      <xdr:nvCxnSpPr>
        <xdr:cNvPr id="501" name="直線コネクタ 500">
          <a:extLst>
            <a:ext uri="{FF2B5EF4-FFF2-40B4-BE49-F238E27FC236}">
              <a16:creationId xmlns:a16="http://schemas.microsoft.com/office/drawing/2014/main" id="{36F95512-CFC5-4C30-A9BB-FE464F3815D0}"/>
            </a:ext>
          </a:extLst>
        </xdr:cNvPr>
        <xdr:cNvCxnSpPr/>
      </xdr:nvCxnSpPr>
      <xdr:spPr>
        <a:xfrm flipV="1">
          <a:off x="17213580" y="6541770"/>
          <a:ext cx="7747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139700</xdr:rowOff>
    </xdr:from>
    <xdr:to>
      <xdr:col>98</xdr:col>
      <xdr:colOff>38100</xdr:colOff>
      <xdr:row>39</xdr:row>
      <xdr:rowOff>69850</xdr:rowOff>
    </xdr:to>
    <xdr:sp macro="" textlink="">
      <xdr:nvSpPr>
        <xdr:cNvPr id="502" name="楕円 501">
          <a:extLst>
            <a:ext uri="{FF2B5EF4-FFF2-40B4-BE49-F238E27FC236}">
              <a16:creationId xmlns:a16="http://schemas.microsoft.com/office/drawing/2014/main" id="{9F0D83C5-2F99-4182-A3EF-CD1677176799}"/>
            </a:ext>
          </a:extLst>
        </xdr:cNvPr>
        <xdr:cNvSpPr/>
      </xdr:nvSpPr>
      <xdr:spPr>
        <a:xfrm>
          <a:off x="16388080" y="65100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10160</xdr:rowOff>
    </xdr:from>
    <xdr:to>
      <xdr:col>102</xdr:col>
      <xdr:colOff>114300</xdr:colOff>
      <xdr:row>39</xdr:row>
      <xdr:rowOff>19050</xdr:rowOff>
    </xdr:to>
    <xdr:cxnSp macro="">
      <xdr:nvCxnSpPr>
        <xdr:cNvPr id="503" name="直線コネクタ 502">
          <a:extLst>
            <a:ext uri="{FF2B5EF4-FFF2-40B4-BE49-F238E27FC236}">
              <a16:creationId xmlns:a16="http://schemas.microsoft.com/office/drawing/2014/main" id="{E7C06B7D-2FCD-401A-A61F-B7753FD73C58}"/>
            </a:ext>
          </a:extLst>
        </xdr:cNvPr>
        <xdr:cNvCxnSpPr/>
      </xdr:nvCxnSpPr>
      <xdr:spPr>
        <a:xfrm flipV="1">
          <a:off x="16431260" y="6548120"/>
          <a:ext cx="7823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152417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367EA645-8EA2-4DD7-95CC-E08DFE5F22C9}"/>
            </a:ext>
          </a:extLst>
        </xdr:cNvPr>
        <xdr:cNvSpPr txBox="1"/>
      </xdr:nvSpPr>
      <xdr:spPr>
        <a:xfrm>
          <a:off x="185611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166387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2D30E35F-F47B-47AF-95A4-DC76FD00277F}"/>
            </a:ext>
          </a:extLst>
        </xdr:cNvPr>
        <xdr:cNvSpPr txBox="1"/>
      </xdr:nvSpPr>
      <xdr:spPr>
        <a:xfrm>
          <a:off x="1777626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24B1E93C-7B27-4867-A077-80EA8E428E8F}"/>
            </a:ext>
          </a:extLst>
        </xdr:cNvPr>
        <xdr:cNvSpPr txBox="1"/>
      </xdr:nvSpPr>
      <xdr:spPr>
        <a:xfrm>
          <a:off x="1700156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144797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C35F3BC6-06A0-48D2-AACF-E5F1C8617699}"/>
            </a:ext>
          </a:extLst>
        </xdr:cNvPr>
        <xdr:cNvSpPr txBox="1"/>
      </xdr:nvSpPr>
      <xdr:spPr>
        <a:xfrm>
          <a:off x="1622686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63517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9B032147-03A7-4926-A299-D2916B73E519}"/>
            </a:ext>
          </a:extLst>
        </xdr:cNvPr>
        <xdr:cNvSpPr txBox="1"/>
      </xdr:nvSpPr>
      <xdr:spPr>
        <a:xfrm>
          <a:off x="18561127" y="626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7835AE3E-2A83-4119-BA34-E9A9A1B0D6B0}"/>
            </a:ext>
          </a:extLst>
        </xdr:cNvPr>
        <xdr:cNvSpPr txBox="1"/>
      </xdr:nvSpPr>
      <xdr:spPr>
        <a:xfrm>
          <a:off x="177762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77487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3D2C4316-5836-41AE-801D-62015FC10752}"/>
            </a:ext>
          </a:extLst>
        </xdr:cNvPr>
        <xdr:cNvSpPr txBox="1"/>
      </xdr:nvSpPr>
      <xdr:spPr>
        <a:xfrm>
          <a:off x="17001567" y="628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86377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3536619D-D4FF-4FD1-BBE9-2AE74032F531}"/>
            </a:ext>
          </a:extLst>
        </xdr:cNvPr>
        <xdr:cNvSpPr txBox="1"/>
      </xdr:nvSpPr>
      <xdr:spPr>
        <a:xfrm>
          <a:off x="162268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65FDFD9A-C370-4908-8BE7-B541BAEBF40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1B944457-1C1C-418B-9A39-2EB8CA5818F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7413FF4D-C39C-49CB-A75F-855E3FD3DE2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2A99ED4D-82B9-4C13-9787-A79968A9707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140043F-FCB3-481A-84E7-8F72EAC4E5D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D839FDF9-D791-4690-A788-0098178AEB4D}"/>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58E9383F-2FE3-4937-87A9-7A60AC68ECDB}"/>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815F713C-08AE-4236-BDBF-A478641BDA0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A8B03A6B-F912-4F8B-AE90-8DB495E3D10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95B6397A-FCAB-491C-A9CE-5BE66977779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1AAFB7D5-5ECB-4C17-8453-C1C07E7CFF5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0A1F8347-525B-47BC-92C5-91DE87879E4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C5AC3F39-5ACD-46AA-98BD-A7229A065A22}"/>
            </a:ext>
          </a:extLst>
        </xdr:cNvPr>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EA805D08-F580-44A7-98C7-4F31CB823605}"/>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91E342D9-22A2-405A-A8E5-2355B4D95B82}"/>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1289DE21-D6CA-42F9-AB59-9534704D49A8}"/>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82778A6F-8101-4413-93F7-A98BCE5839C6}"/>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3F8E4E42-F3B5-4D66-9FFD-FA0DADB37E19}"/>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5E43CF31-6AE9-4F50-BC07-00944A1A8382}"/>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9FA42FBC-E73A-4C62-A5BF-CC0589F0E5FB}"/>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05834945-6FD3-4A35-B694-32C590F9F2DC}"/>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7E4E055D-2AA7-492A-834F-9005018C31A4}"/>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98640310-35A0-4F79-9F47-0448D26392A3}"/>
            </a:ext>
          </a:extLst>
        </xdr:cNvPr>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学校施設】&#10;有形固定資産減価償却率グラフ枠">
          <a:extLst>
            <a:ext uri="{FF2B5EF4-FFF2-40B4-BE49-F238E27FC236}">
              <a16:creationId xmlns:a16="http://schemas.microsoft.com/office/drawing/2014/main" id="{72599596-F236-4E58-B86F-B20551FB7DA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536" name="直線コネクタ 535">
          <a:extLst>
            <a:ext uri="{FF2B5EF4-FFF2-40B4-BE49-F238E27FC236}">
              <a16:creationId xmlns:a16="http://schemas.microsoft.com/office/drawing/2014/main" id="{7236C875-261B-4C0D-8680-7406B2532B6B}"/>
            </a:ext>
          </a:extLst>
        </xdr:cNvPr>
        <xdr:cNvCxnSpPr/>
      </xdr:nvCxnSpPr>
      <xdr:spPr>
        <a:xfrm flipV="1">
          <a:off x="14375764" y="9210675"/>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537" name="【学校施設】&#10;有形固定資産減価償却率最小値テキスト">
          <a:extLst>
            <a:ext uri="{FF2B5EF4-FFF2-40B4-BE49-F238E27FC236}">
              <a16:creationId xmlns:a16="http://schemas.microsoft.com/office/drawing/2014/main" id="{7FBF87C0-C06B-488D-904F-34115771650E}"/>
            </a:ext>
          </a:extLst>
        </xdr:cNvPr>
        <xdr:cNvSpPr txBox="1"/>
      </xdr:nvSpPr>
      <xdr:spPr>
        <a:xfrm>
          <a:off x="14414500"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38" name="直線コネクタ 537">
          <a:extLst>
            <a:ext uri="{FF2B5EF4-FFF2-40B4-BE49-F238E27FC236}">
              <a16:creationId xmlns:a16="http://schemas.microsoft.com/office/drawing/2014/main" id="{14860813-19CA-419B-9DB4-B1A267BB028F}"/>
            </a:ext>
          </a:extLst>
        </xdr:cNvPr>
        <xdr:cNvCxnSpPr/>
      </xdr:nvCxnSpPr>
      <xdr:spPr>
        <a:xfrm>
          <a:off x="142875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539" name="【学校施設】&#10;有形固定資産減価償却率最大値テキスト">
          <a:extLst>
            <a:ext uri="{FF2B5EF4-FFF2-40B4-BE49-F238E27FC236}">
              <a16:creationId xmlns:a16="http://schemas.microsoft.com/office/drawing/2014/main" id="{6236E47F-E29A-4D55-AE76-1A758149C67F}"/>
            </a:ext>
          </a:extLst>
        </xdr:cNvPr>
        <xdr:cNvSpPr txBox="1"/>
      </xdr:nvSpPr>
      <xdr:spPr>
        <a:xfrm>
          <a:off x="14414500" y="898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540" name="直線コネクタ 539">
          <a:extLst>
            <a:ext uri="{FF2B5EF4-FFF2-40B4-BE49-F238E27FC236}">
              <a16:creationId xmlns:a16="http://schemas.microsoft.com/office/drawing/2014/main" id="{B4FF14ED-93E1-40CF-BCDF-07C15A889C20}"/>
            </a:ext>
          </a:extLst>
        </xdr:cNvPr>
        <xdr:cNvCxnSpPr/>
      </xdr:nvCxnSpPr>
      <xdr:spPr>
        <a:xfrm>
          <a:off x="14287500" y="9210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41" name="【学校施設】&#10;有形固定資産減価償却率平均値テキスト">
          <a:extLst>
            <a:ext uri="{FF2B5EF4-FFF2-40B4-BE49-F238E27FC236}">
              <a16:creationId xmlns:a16="http://schemas.microsoft.com/office/drawing/2014/main" id="{A24E938C-AAAA-429B-8374-30D92AB4EC95}"/>
            </a:ext>
          </a:extLst>
        </xdr:cNvPr>
        <xdr:cNvSpPr txBox="1"/>
      </xdr:nvSpPr>
      <xdr:spPr>
        <a:xfrm>
          <a:off x="144145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42" name="フローチャート: 判断 541">
          <a:extLst>
            <a:ext uri="{FF2B5EF4-FFF2-40B4-BE49-F238E27FC236}">
              <a16:creationId xmlns:a16="http://schemas.microsoft.com/office/drawing/2014/main" id="{D4BA7D28-9349-4CF0-8081-5C7EF6547217}"/>
            </a:ext>
          </a:extLst>
        </xdr:cNvPr>
        <xdr:cNvSpPr/>
      </xdr:nvSpPr>
      <xdr:spPr>
        <a:xfrm>
          <a:off x="14325600" y="100418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3" name="フローチャート: 判断 542">
          <a:extLst>
            <a:ext uri="{FF2B5EF4-FFF2-40B4-BE49-F238E27FC236}">
              <a16:creationId xmlns:a16="http://schemas.microsoft.com/office/drawing/2014/main" id="{C07B0E8E-62C4-431D-B474-8EAC7273E9A9}"/>
            </a:ext>
          </a:extLst>
        </xdr:cNvPr>
        <xdr:cNvSpPr/>
      </xdr:nvSpPr>
      <xdr:spPr>
        <a:xfrm>
          <a:off x="1357884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4" name="フローチャート: 判断 543">
          <a:extLst>
            <a:ext uri="{FF2B5EF4-FFF2-40B4-BE49-F238E27FC236}">
              <a16:creationId xmlns:a16="http://schemas.microsoft.com/office/drawing/2014/main" id="{F1DEB85B-7C4E-4169-8504-D0E131A30F5C}"/>
            </a:ext>
          </a:extLst>
        </xdr:cNvPr>
        <xdr:cNvSpPr/>
      </xdr:nvSpPr>
      <xdr:spPr>
        <a:xfrm>
          <a:off x="128041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5" name="フローチャート: 判断 544">
          <a:extLst>
            <a:ext uri="{FF2B5EF4-FFF2-40B4-BE49-F238E27FC236}">
              <a16:creationId xmlns:a16="http://schemas.microsoft.com/office/drawing/2014/main" id="{7F94D961-1A18-4AA8-A3C1-3B9F84F9B935}"/>
            </a:ext>
          </a:extLst>
        </xdr:cNvPr>
        <xdr:cNvSpPr/>
      </xdr:nvSpPr>
      <xdr:spPr>
        <a:xfrm>
          <a:off x="12029440" y="999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6" name="フローチャート: 判断 545">
          <a:extLst>
            <a:ext uri="{FF2B5EF4-FFF2-40B4-BE49-F238E27FC236}">
              <a16:creationId xmlns:a16="http://schemas.microsoft.com/office/drawing/2014/main" id="{4D536F99-6235-4C1C-937A-B640F149C720}"/>
            </a:ext>
          </a:extLst>
        </xdr:cNvPr>
        <xdr:cNvSpPr/>
      </xdr:nvSpPr>
      <xdr:spPr>
        <a:xfrm>
          <a:off x="1123188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DFA3F38-F5D9-4445-B830-22C415D1D1D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5E07F5D-65B6-4746-B37E-9C15106B2343}"/>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656A6177-D30E-46FF-9D46-45A941E27229}"/>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C41D812-D952-44E8-B079-E62B41A08C0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71F8146-092C-4443-8899-4DAC34B72EF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52" name="楕円 551">
          <a:extLst>
            <a:ext uri="{FF2B5EF4-FFF2-40B4-BE49-F238E27FC236}">
              <a16:creationId xmlns:a16="http://schemas.microsoft.com/office/drawing/2014/main" id="{4AB3C904-4531-4788-980D-F4F2FE4F6CB4}"/>
            </a:ext>
          </a:extLst>
        </xdr:cNvPr>
        <xdr:cNvSpPr/>
      </xdr:nvSpPr>
      <xdr:spPr>
        <a:xfrm>
          <a:off x="14325600" y="10259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11447</xdr:rowOff>
    </xdr:from>
    <xdr:ext cx="405111" cy="259045"/>
    <xdr:sp macro="" textlink="">
      <xdr:nvSpPr>
        <xdr:cNvPr id="553" name="【学校施設】&#10;有形固定資産減価償却率該当値テキスト">
          <a:extLst>
            <a:ext uri="{FF2B5EF4-FFF2-40B4-BE49-F238E27FC236}">
              <a16:creationId xmlns:a16="http://schemas.microsoft.com/office/drawing/2014/main" id="{6C392075-C584-482A-8BD3-903DB0E8F17E}"/>
            </a:ext>
          </a:extLst>
        </xdr:cNvPr>
        <xdr:cNvSpPr txBox="1"/>
      </xdr:nvSpPr>
      <xdr:spPr>
        <a:xfrm>
          <a:off x="14414500"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13970</xdr:rowOff>
    </xdr:from>
    <xdr:to>
      <xdr:col>81</xdr:col>
      <xdr:colOff>101600</xdr:colOff>
      <xdr:row>61</xdr:row>
      <xdr:rowOff>115570</xdr:rowOff>
    </xdr:to>
    <xdr:sp macro="" textlink="">
      <xdr:nvSpPr>
        <xdr:cNvPr id="554" name="楕円 553">
          <a:extLst>
            <a:ext uri="{FF2B5EF4-FFF2-40B4-BE49-F238E27FC236}">
              <a16:creationId xmlns:a16="http://schemas.microsoft.com/office/drawing/2014/main" id="{CC4D00A6-3FCF-4279-868C-AC5C958E7AEE}"/>
            </a:ext>
          </a:extLst>
        </xdr:cNvPr>
        <xdr:cNvSpPr/>
      </xdr:nvSpPr>
      <xdr:spPr>
        <a:xfrm>
          <a:off x="1357884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64770</xdr:rowOff>
    </xdr:from>
    <xdr:to>
      <xdr:col>85</xdr:col>
      <xdr:colOff>127000</xdr:colOff>
      <xdr:row>61</xdr:row>
      <xdr:rowOff>83820</xdr:rowOff>
    </xdr:to>
    <xdr:cxnSp macro="">
      <xdr:nvCxnSpPr>
        <xdr:cNvPr id="555" name="直線コネクタ 554">
          <a:extLst>
            <a:ext uri="{FF2B5EF4-FFF2-40B4-BE49-F238E27FC236}">
              <a16:creationId xmlns:a16="http://schemas.microsoft.com/office/drawing/2014/main" id="{EE697EAB-B697-41C9-B418-E0B9435CFAF1}"/>
            </a:ext>
          </a:extLst>
        </xdr:cNvPr>
        <xdr:cNvCxnSpPr/>
      </xdr:nvCxnSpPr>
      <xdr:spPr>
        <a:xfrm>
          <a:off x="13629640" y="1029081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132080</xdr:rowOff>
    </xdr:from>
    <xdr:to>
      <xdr:col>76</xdr:col>
      <xdr:colOff>165100</xdr:colOff>
      <xdr:row>61</xdr:row>
      <xdr:rowOff>62230</xdr:rowOff>
    </xdr:to>
    <xdr:sp macro="" textlink="">
      <xdr:nvSpPr>
        <xdr:cNvPr id="556" name="楕円 555">
          <a:extLst>
            <a:ext uri="{FF2B5EF4-FFF2-40B4-BE49-F238E27FC236}">
              <a16:creationId xmlns:a16="http://schemas.microsoft.com/office/drawing/2014/main" id="{BE9E18F0-41D8-497B-B8C6-66741D53BB7C}"/>
            </a:ext>
          </a:extLst>
        </xdr:cNvPr>
        <xdr:cNvSpPr/>
      </xdr:nvSpPr>
      <xdr:spPr>
        <a:xfrm>
          <a:off x="12804140" y="10190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11430</xdr:rowOff>
    </xdr:from>
    <xdr:to>
      <xdr:col>81</xdr:col>
      <xdr:colOff>50800</xdr:colOff>
      <xdr:row>61</xdr:row>
      <xdr:rowOff>64770</xdr:rowOff>
    </xdr:to>
    <xdr:cxnSp macro="">
      <xdr:nvCxnSpPr>
        <xdr:cNvPr id="557" name="直線コネクタ 556">
          <a:extLst>
            <a:ext uri="{FF2B5EF4-FFF2-40B4-BE49-F238E27FC236}">
              <a16:creationId xmlns:a16="http://schemas.microsoft.com/office/drawing/2014/main" id="{BB5A2A74-9DE2-4213-9610-0ABB617A8840}"/>
            </a:ext>
          </a:extLst>
        </xdr:cNvPr>
        <xdr:cNvCxnSpPr/>
      </xdr:nvCxnSpPr>
      <xdr:spPr>
        <a:xfrm>
          <a:off x="12854940" y="10237470"/>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120650</xdr:rowOff>
    </xdr:from>
    <xdr:to>
      <xdr:col>72</xdr:col>
      <xdr:colOff>38100</xdr:colOff>
      <xdr:row>61</xdr:row>
      <xdr:rowOff>50800</xdr:rowOff>
    </xdr:to>
    <xdr:sp macro="" textlink="">
      <xdr:nvSpPr>
        <xdr:cNvPr id="558" name="楕円 557">
          <a:extLst>
            <a:ext uri="{FF2B5EF4-FFF2-40B4-BE49-F238E27FC236}">
              <a16:creationId xmlns:a16="http://schemas.microsoft.com/office/drawing/2014/main" id="{994D28F6-CD46-4EC7-9FAB-C6C0BBC1ABC3}"/>
            </a:ext>
          </a:extLst>
        </xdr:cNvPr>
        <xdr:cNvSpPr/>
      </xdr:nvSpPr>
      <xdr:spPr>
        <a:xfrm>
          <a:off x="12029440" y="1017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0</xdr:rowOff>
    </xdr:from>
    <xdr:to>
      <xdr:col>76</xdr:col>
      <xdr:colOff>114300</xdr:colOff>
      <xdr:row>61</xdr:row>
      <xdr:rowOff>11430</xdr:rowOff>
    </xdr:to>
    <xdr:cxnSp macro="">
      <xdr:nvCxnSpPr>
        <xdr:cNvPr id="559" name="直線コネクタ 558">
          <a:extLst>
            <a:ext uri="{FF2B5EF4-FFF2-40B4-BE49-F238E27FC236}">
              <a16:creationId xmlns:a16="http://schemas.microsoft.com/office/drawing/2014/main" id="{71A74A19-A0F3-437C-8E1B-B719A1B9AF39}"/>
            </a:ext>
          </a:extLst>
        </xdr:cNvPr>
        <xdr:cNvCxnSpPr/>
      </xdr:nvCxnSpPr>
      <xdr:spPr>
        <a:xfrm>
          <a:off x="12072620" y="1022604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103505</xdr:rowOff>
    </xdr:from>
    <xdr:to>
      <xdr:col>67</xdr:col>
      <xdr:colOff>101600</xdr:colOff>
      <xdr:row>61</xdr:row>
      <xdr:rowOff>33655</xdr:rowOff>
    </xdr:to>
    <xdr:sp macro="" textlink="">
      <xdr:nvSpPr>
        <xdr:cNvPr id="560" name="楕円 559">
          <a:extLst>
            <a:ext uri="{FF2B5EF4-FFF2-40B4-BE49-F238E27FC236}">
              <a16:creationId xmlns:a16="http://schemas.microsoft.com/office/drawing/2014/main" id="{0424BD72-1912-4A53-8F21-46F34F84960D}"/>
            </a:ext>
          </a:extLst>
        </xdr:cNvPr>
        <xdr:cNvSpPr/>
      </xdr:nvSpPr>
      <xdr:spPr>
        <a:xfrm>
          <a:off x="11231880" y="1016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154305</xdr:rowOff>
    </xdr:from>
    <xdr:to>
      <xdr:col>71</xdr:col>
      <xdr:colOff>177800</xdr:colOff>
      <xdr:row>61</xdr:row>
      <xdr:rowOff>0</xdr:rowOff>
    </xdr:to>
    <xdr:cxnSp macro="">
      <xdr:nvCxnSpPr>
        <xdr:cNvPr id="561" name="直線コネクタ 560">
          <a:extLst>
            <a:ext uri="{FF2B5EF4-FFF2-40B4-BE49-F238E27FC236}">
              <a16:creationId xmlns:a16="http://schemas.microsoft.com/office/drawing/2014/main" id="{FE5BDA93-AF71-47F5-BC8B-4A4CD9605C5A}"/>
            </a:ext>
          </a:extLst>
        </xdr:cNvPr>
        <xdr:cNvCxnSpPr/>
      </xdr:nvCxnSpPr>
      <xdr:spPr>
        <a:xfrm>
          <a:off x="11282680" y="1021270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2" name="n_1aveValue【学校施設】&#10;有形固定資産減価償却率">
          <a:extLst>
            <a:ext uri="{FF2B5EF4-FFF2-40B4-BE49-F238E27FC236}">
              <a16:creationId xmlns:a16="http://schemas.microsoft.com/office/drawing/2014/main" id="{4EBBDE9B-7E2C-4CBA-96CC-F8CA00578723}"/>
            </a:ext>
          </a:extLst>
        </xdr:cNvPr>
        <xdr:cNvSpPr txBox="1"/>
      </xdr:nvSpPr>
      <xdr:spPr>
        <a:xfrm>
          <a:off x="134372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3" name="n_2aveValue【学校施設】&#10;有形固定資産減価償却率">
          <a:extLst>
            <a:ext uri="{FF2B5EF4-FFF2-40B4-BE49-F238E27FC236}">
              <a16:creationId xmlns:a16="http://schemas.microsoft.com/office/drawing/2014/main" id="{6414300F-D591-42D8-92A2-BC0469C8FE21}"/>
            </a:ext>
          </a:extLst>
        </xdr:cNvPr>
        <xdr:cNvSpPr txBox="1"/>
      </xdr:nvSpPr>
      <xdr:spPr>
        <a:xfrm>
          <a:off x="126752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4" name="n_3aveValue【学校施設】&#10;有形固定資産減価償却率">
          <a:extLst>
            <a:ext uri="{FF2B5EF4-FFF2-40B4-BE49-F238E27FC236}">
              <a16:creationId xmlns:a16="http://schemas.microsoft.com/office/drawing/2014/main" id="{B050EFC3-A7AD-4A7D-A145-189ABD1F87EF}"/>
            </a:ext>
          </a:extLst>
        </xdr:cNvPr>
        <xdr:cNvSpPr txBox="1"/>
      </xdr:nvSpPr>
      <xdr:spPr>
        <a:xfrm>
          <a:off x="119005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5" name="n_4aveValue【学校施設】&#10;有形固定資産減価償却率">
          <a:extLst>
            <a:ext uri="{FF2B5EF4-FFF2-40B4-BE49-F238E27FC236}">
              <a16:creationId xmlns:a16="http://schemas.microsoft.com/office/drawing/2014/main" id="{ABAAFDAA-0CF3-487B-A860-3296A9DA0481}"/>
            </a:ext>
          </a:extLst>
        </xdr:cNvPr>
        <xdr:cNvSpPr txBox="1"/>
      </xdr:nvSpPr>
      <xdr:spPr>
        <a:xfrm>
          <a:off x="11102984" y="973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106697</xdr:rowOff>
    </xdr:from>
    <xdr:ext cx="405111" cy="259045"/>
    <xdr:sp macro="" textlink="">
      <xdr:nvSpPr>
        <xdr:cNvPr id="566" name="n_1mainValue【学校施設】&#10;有形固定資産減価償却率">
          <a:extLst>
            <a:ext uri="{FF2B5EF4-FFF2-40B4-BE49-F238E27FC236}">
              <a16:creationId xmlns:a16="http://schemas.microsoft.com/office/drawing/2014/main" id="{CDEEA25A-D927-4852-B435-2308E18F1912}"/>
            </a:ext>
          </a:extLst>
        </xdr:cNvPr>
        <xdr:cNvSpPr txBox="1"/>
      </xdr:nvSpPr>
      <xdr:spPr>
        <a:xfrm>
          <a:off x="134372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53357</xdr:rowOff>
    </xdr:from>
    <xdr:ext cx="405111" cy="259045"/>
    <xdr:sp macro="" textlink="">
      <xdr:nvSpPr>
        <xdr:cNvPr id="567" name="n_2mainValue【学校施設】&#10;有形固定資産減価償却率">
          <a:extLst>
            <a:ext uri="{FF2B5EF4-FFF2-40B4-BE49-F238E27FC236}">
              <a16:creationId xmlns:a16="http://schemas.microsoft.com/office/drawing/2014/main" id="{6ACD4565-DE51-46A2-BACC-14D2790E4CB5}"/>
            </a:ext>
          </a:extLst>
        </xdr:cNvPr>
        <xdr:cNvSpPr txBox="1"/>
      </xdr:nvSpPr>
      <xdr:spPr>
        <a:xfrm>
          <a:off x="126752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41927</xdr:rowOff>
    </xdr:from>
    <xdr:ext cx="405111" cy="259045"/>
    <xdr:sp macro="" textlink="">
      <xdr:nvSpPr>
        <xdr:cNvPr id="568" name="n_3mainValue【学校施設】&#10;有形固定資産減価償却率">
          <a:extLst>
            <a:ext uri="{FF2B5EF4-FFF2-40B4-BE49-F238E27FC236}">
              <a16:creationId xmlns:a16="http://schemas.microsoft.com/office/drawing/2014/main" id="{20C2ACB7-0B0A-4C80-8FEC-85F90D926C1C}"/>
            </a:ext>
          </a:extLst>
        </xdr:cNvPr>
        <xdr:cNvSpPr txBox="1"/>
      </xdr:nvSpPr>
      <xdr:spPr>
        <a:xfrm>
          <a:off x="119005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24782</xdr:rowOff>
    </xdr:from>
    <xdr:ext cx="405111" cy="259045"/>
    <xdr:sp macro="" textlink="">
      <xdr:nvSpPr>
        <xdr:cNvPr id="569" name="n_4mainValue【学校施設】&#10;有形固定資産減価償却率">
          <a:extLst>
            <a:ext uri="{FF2B5EF4-FFF2-40B4-BE49-F238E27FC236}">
              <a16:creationId xmlns:a16="http://schemas.microsoft.com/office/drawing/2014/main" id="{BC4CBA21-D05E-4813-99F5-AB36485F899D}"/>
            </a:ext>
          </a:extLst>
        </xdr:cNvPr>
        <xdr:cNvSpPr txBox="1"/>
      </xdr:nvSpPr>
      <xdr:spPr>
        <a:xfrm>
          <a:off x="1110298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C6B0E167-B164-45A3-8554-8CD38A5F23D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E6A11A8C-1342-40E2-B43A-5677DC8B480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CA0C359C-0B5C-4853-AFFB-916AAE1F32E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BA51CDBC-71AA-4851-B021-3FB1627CAD81}"/>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1F273E03-21B6-407F-8811-F27774ADEA1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8BD275D3-530B-4722-B6D8-8729005024D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09C8F769-3A21-4D65-937A-B4167EC022CF}"/>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3D56BD6E-D3B8-4ED9-ADD7-2617B2543DA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B43EF6A3-E3B0-409B-89DA-40A4D0198E4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F2CC89CB-2A21-4CEF-93E4-9931060E36F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0" name="テキスト ボックス 579">
          <a:extLst>
            <a:ext uri="{FF2B5EF4-FFF2-40B4-BE49-F238E27FC236}">
              <a16:creationId xmlns:a16="http://schemas.microsoft.com/office/drawing/2014/main" id="{C5E770B7-7123-411B-8141-16776F23F103}"/>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a:extLst>
            <a:ext uri="{FF2B5EF4-FFF2-40B4-BE49-F238E27FC236}">
              <a16:creationId xmlns:a16="http://schemas.microsoft.com/office/drawing/2014/main" id="{C95E595C-A85A-42D2-8FC5-CAD34B3290A4}"/>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a:extLst>
            <a:ext uri="{FF2B5EF4-FFF2-40B4-BE49-F238E27FC236}">
              <a16:creationId xmlns:a16="http://schemas.microsoft.com/office/drawing/2014/main" id="{54298751-9E2C-4339-A338-20299A6850E4}"/>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a:extLst>
            <a:ext uri="{FF2B5EF4-FFF2-40B4-BE49-F238E27FC236}">
              <a16:creationId xmlns:a16="http://schemas.microsoft.com/office/drawing/2014/main" id="{672A6F3A-4712-46C5-85F0-82833E0BA8E6}"/>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a:extLst>
            <a:ext uri="{FF2B5EF4-FFF2-40B4-BE49-F238E27FC236}">
              <a16:creationId xmlns:a16="http://schemas.microsoft.com/office/drawing/2014/main" id="{3756FC89-21CB-47FB-82FC-D8BDCAB2F70B}"/>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a:extLst>
            <a:ext uri="{FF2B5EF4-FFF2-40B4-BE49-F238E27FC236}">
              <a16:creationId xmlns:a16="http://schemas.microsoft.com/office/drawing/2014/main" id="{ACF3651C-7E66-4EBC-9312-1A6A8537CF66}"/>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a:extLst>
            <a:ext uri="{FF2B5EF4-FFF2-40B4-BE49-F238E27FC236}">
              <a16:creationId xmlns:a16="http://schemas.microsoft.com/office/drawing/2014/main" id="{74950571-CC07-4F77-8819-A0B0FC95A31A}"/>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a:extLst>
            <a:ext uri="{FF2B5EF4-FFF2-40B4-BE49-F238E27FC236}">
              <a16:creationId xmlns:a16="http://schemas.microsoft.com/office/drawing/2014/main" id="{414E9750-A9EF-4661-8AB1-262836EB59B2}"/>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a:extLst>
            <a:ext uri="{FF2B5EF4-FFF2-40B4-BE49-F238E27FC236}">
              <a16:creationId xmlns:a16="http://schemas.microsoft.com/office/drawing/2014/main" id="{D650FC8C-C07B-46D8-973C-8CD1A8CE2994}"/>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a:extLst>
            <a:ext uri="{FF2B5EF4-FFF2-40B4-BE49-F238E27FC236}">
              <a16:creationId xmlns:a16="http://schemas.microsoft.com/office/drawing/2014/main" id="{FE7AD692-C008-4410-A7E8-54AEE6DB99E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a:extLst>
            <a:ext uri="{FF2B5EF4-FFF2-40B4-BE49-F238E27FC236}">
              <a16:creationId xmlns:a16="http://schemas.microsoft.com/office/drawing/2014/main" id="{B3861133-D337-4499-A5F5-B1B3FB765A08}"/>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a:extLst>
            <a:ext uri="{FF2B5EF4-FFF2-40B4-BE49-F238E27FC236}">
              <a16:creationId xmlns:a16="http://schemas.microsoft.com/office/drawing/2014/main" id="{F1BC651D-A6FF-4C6F-AB10-317331A4171D}"/>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a:extLst>
            <a:ext uri="{FF2B5EF4-FFF2-40B4-BE49-F238E27FC236}">
              <a16:creationId xmlns:a16="http://schemas.microsoft.com/office/drawing/2014/main" id="{561B5596-729B-4AAA-BB51-616331A15DCD}"/>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F4D7C998-EDEE-497A-8ADA-05D8F85FE16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E2EEF510-A42F-404F-8CE7-3AE95E558812}"/>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a:extLst>
            <a:ext uri="{FF2B5EF4-FFF2-40B4-BE49-F238E27FC236}">
              <a16:creationId xmlns:a16="http://schemas.microsoft.com/office/drawing/2014/main" id="{6CCAEEF1-7D27-4535-8D14-FE9329DBFD39}"/>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96" name="直線コネクタ 595">
          <a:extLst>
            <a:ext uri="{FF2B5EF4-FFF2-40B4-BE49-F238E27FC236}">
              <a16:creationId xmlns:a16="http://schemas.microsoft.com/office/drawing/2014/main" id="{C84BAB66-36A1-482C-87F5-D9C26AF1AD07}"/>
            </a:ext>
          </a:extLst>
        </xdr:cNvPr>
        <xdr:cNvCxnSpPr/>
      </xdr:nvCxnSpPr>
      <xdr:spPr>
        <a:xfrm flipV="1">
          <a:off x="19509104" y="9365197"/>
          <a:ext cx="0" cy="1513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97" name="【学校施設】&#10;一人当たり面積最小値テキスト">
          <a:extLst>
            <a:ext uri="{FF2B5EF4-FFF2-40B4-BE49-F238E27FC236}">
              <a16:creationId xmlns:a16="http://schemas.microsoft.com/office/drawing/2014/main" id="{2886D799-B29A-4B2B-A537-3E753AACC2F9}"/>
            </a:ext>
          </a:extLst>
        </xdr:cNvPr>
        <xdr:cNvSpPr txBox="1"/>
      </xdr:nvSpPr>
      <xdr:spPr>
        <a:xfrm>
          <a:off x="19547840" y="1088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98" name="直線コネクタ 597">
          <a:extLst>
            <a:ext uri="{FF2B5EF4-FFF2-40B4-BE49-F238E27FC236}">
              <a16:creationId xmlns:a16="http://schemas.microsoft.com/office/drawing/2014/main" id="{2DC0E926-3D7A-48A5-80DD-655EF93C00A1}"/>
            </a:ext>
          </a:extLst>
        </xdr:cNvPr>
        <xdr:cNvCxnSpPr/>
      </xdr:nvCxnSpPr>
      <xdr:spPr>
        <a:xfrm>
          <a:off x="19443700" y="10878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99" name="【学校施設】&#10;一人当たり面積最大値テキスト">
          <a:extLst>
            <a:ext uri="{FF2B5EF4-FFF2-40B4-BE49-F238E27FC236}">
              <a16:creationId xmlns:a16="http://schemas.microsoft.com/office/drawing/2014/main" id="{3854057E-41DD-4579-81CA-C427E0F09578}"/>
            </a:ext>
          </a:extLst>
        </xdr:cNvPr>
        <xdr:cNvSpPr txBox="1"/>
      </xdr:nvSpPr>
      <xdr:spPr>
        <a:xfrm>
          <a:off x="19547840" y="914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600" name="直線コネクタ 599">
          <a:extLst>
            <a:ext uri="{FF2B5EF4-FFF2-40B4-BE49-F238E27FC236}">
              <a16:creationId xmlns:a16="http://schemas.microsoft.com/office/drawing/2014/main" id="{2B87BEFE-14AE-44F7-AA6C-CA29F658DE2F}"/>
            </a:ext>
          </a:extLst>
        </xdr:cNvPr>
        <xdr:cNvCxnSpPr/>
      </xdr:nvCxnSpPr>
      <xdr:spPr>
        <a:xfrm>
          <a:off x="19443700" y="93651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152344</xdr:rowOff>
    </xdr:from>
    <xdr:ext cx="469744" cy="259045"/>
    <xdr:sp macro="" textlink="">
      <xdr:nvSpPr>
        <xdr:cNvPr id="601" name="【学校施設】&#10;一人当たり面積平均値テキスト">
          <a:extLst>
            <a:ext uri="{FF2B5EF4-FFF2-40B4-BE49-F238E27FC236}">
              <a16:creationId xmlns:a16="http://schemas.microsoft.com/office/drawing/2014/main" id="{4DC83C6A-2A31-45A8-92CF-7164882DBD28}"/>
            </a:ext>
          </a:extLst>
        </xdr:cNvPr>
        <xdr:cNvSpPr txBox="1"/>
      </xdr:nvSpPr>
      <xdr:spPr>
        <a:xfrm>
          <a:off x="19547840" y="1021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602" name="フローチャート: 判断 601">
          <a:extLst>
            <a:ext uri="{FF2B5EF4-FFF2-40B4-BE49-F238E27FC236}">
              <a16:creationId xmlns:a16="http://schemas.microsoft.com/office/drawing/2014/main" id="{CBFC0E37-C00E-4405-A2AC-EE72092ACCE3}"/>
            </a:ext>
          </a:extLst>
        </xdr:cNvPr>
        <xdr:cNvSpPr/>
      </xdr:nvSpPr>
      <xdr:spPr>
        <a:xfrm>
          <a:off x="19458940" y="1035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82441</xdr:rowOff>
    </xdr:from>
    <xdr:to>
      <xdr:col>112</xdr:col>
      <xdr:colOff>38100</xdr:colOff>
      <xdr:row>62</xdr:row>
      <xdr:rowOff>12591</xdr:rowOff>
    </xdr:to>
    <xdr:sp macro="" textlink="">
      <xdr:nvSpPr>
        <xdr:cNvPr id="603" name="フローチャート: 判断 602">
          <a:extLst>
            <a:ext uri="{FF2B5EF4-FFF2-40B4-BE49-F238E27FC236}">
              <a16:creationId xmlns:a16="http://schemas.microsoft.com/office/drawing/2014/main" id="{55AC9805-FC6C-4E96-876B-64065F23D72B}"/>
            </a:ext>
          </a:extLst>
        </xdr:cNvPr>
        <xdr:cNvSpPr/>
      </xdr:nvSpPr>
      <xdr:spPr>
        <a:xfrm>
          <a:off x="18735040" y="10308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102362</xdr:rowOff>
    </xdr:from>
    <xdr:to>
      <xdr:col>107</xdr:col>
      <xdr:colOff>101600</xdr:colOff>
      <xdr:row>62</xdr:row>
      <xdr:rowOff>32512</xdr:rowOff>
    </xdr:to>
    <xdr:sp macro="" textlink="">
      <xdr:nvSpPr>
        <xdr:cNvPr id="604" name="フローチャート: 判断 603">
          <a:extLst>
            <a:ext uri="{FF2B5EF4-FFF2-40B4-BE49-F238E27FC236}">
              <a16:creationId xmlns:a16="http://schemas.microsoft.com/office/drawing/2014/main" id="{082A0EB9-D58C-4368-A3D4-30272EEB0F1F}"/>
            </a:ext>
          </a:extLst>
        </xdr:cNvPr>
        <xdr:cNvSpPr/>
      </xdr:nvSpPr>
      <xdr:spPr>
        <a:xfrm>
          <a:off x="17937480" y="1032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132733</xdr:rowOff>
    </xdr:from>
    <xdr:to>
      <xdr:col>102</xdr:col>
      <xdr:colOff>165100</xdr:colOff>
      <xdr:row>62</xdr:row>
      <xdr:rowOff>62883</xdr:rowOff>
    </xdr:to>
    <xdr:sp macro="" textlink="">
      <xdr:nvSpPr>
        <xdr:cNvPr id="605" name="フローチャート: 判断 604">
          <a:extLst>
            <a:ext uri="{FF2B5EF4-FFF2-40B4-BE49-F238E27FC236}">
              <a16:creationId xmlns:a16="http://schemas.microsoft.com/office/drawing/2014/main" id="{AD8D835F-7851-4698-A3DE-F2B044D60995}"/>
            </a:ext>
          </a:extLst>
        </xdr:cNvPr>
        <xdr:cNvSpPr/>
      </xdr:nvSpPr>
      <xdr:spPr>
        <a:xfrm>
          <a:off x="17162780" y="10358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133060</xdr:rowOff>
    </xdr:from>
    <xdr:to>
      <xdr:col>98</xdr:col>
      <xdr:colOff>38100</xdr:colOff>
      <xdr:row>62</xdr:row>
      <xdr:rowOff>63210</xdr:rowOff>
    </xdr:to>
    <xdr:sp macro="" textlink="">
      <xdr:nvSpPr>
        <xdr:cNvPr id="606" name="フローチャート: 判断 605">
          <a:extLst>
            <a:ext uri="{FF2B5EF4-FFF2-40B4-BE49-F238E27FC236}">
              <a16:creationId xmlns:a16="http://schemas.microsoft.com/office/drawing/2014/main" id="{C79D199F-D8C7-4345-AD54-103F57ACD7E2}"/>
            </a:ext>
          </a:extLst>
        </xdr:cNvPr>
        <xdr:cNvSpPr/>
      </xdr:nvSpPr>
      <xdr:spPr>
        <a:xfrm>
          <a:off x="16388080" y="103591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3E7C9834-61B5-4EBB-A0CD-A4F4B3A3FC42}"/>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90A57FB1-A6F2-4F31-9DE3-E397B15ADF9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ED26631-271D-45B2-A2D4-E68A042A3DA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36854993-5ED2-4E95-B958-42A85E9914E6}"/>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899959A-758B-4B6E-B44F-40EB4D066164}"/>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120324</xdr:rowOff>
    </xdr:from>
    <xdr:to>
      <xdr:col>116</xdr:col>
      <xdr:colOff>114300</xdr:colOff>
      <xdr:row>63</xdr:row>
      <xdr:rowOff>50474</xdr:rowOff>
    </xdr:to>
    <xdr:sp macro="" textlink="">
      <xdr:nvSpPr>
        <xdr:cNvPr id="612" name="楕円 611">
          <a:extLst>
            <a:ext uri="{FF2B5EF4-FFF2-40B4-BE49-F238E27FC236}">
              <a16:creationId xmlns:a16="http://schemas.microsoft.com/office/drawing/2014/main" id="{66CA3BF0-FADE-4D22-ADF1-116D13EEEF9D}"/>
            </a:ext>
          </a:extLst>
        </xdr:cNvPr>
        <xdr:cNvSpPr/>
      </xdr:nvSpPr>
      <xdr:spPr>
        <a:xfrm>
          <a:off x="19458940" y="10514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98751</xdr:rowOff>
    </xdr:from>
    <xdr:ext cx="469744" cy="259045"/>
    <xdr:sp macro="" textlink="">
      <xdr:nvSpPr>
        <xdr:cNvPr id="613" name="【学校施設】&#10;一人当たり面積該当値テキスト">
          <a:extLst>
            <a:ext uri="{FF2B5EF4-FFF2-40B4-BE49-F238E27FC236}">
              <a16:creationId xmlns:a16="http://schemas.microsoft.com/office/drawing/2014/main" id="{1381878F-00E4-4C82-B92F-3415699F8CBF}"/>
            </a:ext>
          </a:extLst>
        </xdr:cNvPr>
        <xdr:cNvSpPr txBox="1"/>
      </xdr:nvSpPr>
      <xdr:spPr>
        <a:xfrm>
          <a:off x="19547840" y="1049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156900</xdr:rowOff>
    </xdr:from>
    <xdr:to>
      <xdr:col>112</xdr:col>
      <xdr:colOff>38100</xdr:colOff>
      <xdr:row>63</xdr:row>
      <xdr:rowOff>87050</xdr:rowOff>
    </xdr:to>
    <xdr:sp macro="" textlink="">
      <xdr:nvSpPr>
        <xdr:cNvPr id="614" name="楕円 613">
          <a:extLst>
            <a:ext uri="{FF2B5EF4-FFF2-40B4-BE49-F238E27FC236}">
              <a16:creationId xmlns:a16="http://schemas.microsoft.com/office/drawing/2014/main" id="{8FD1BF77-5CB8-450F-9EA9-88973121CA21}"/>
            </a:ext>
          </a:extLst>
        </xdr:cNvPr>
        <xdr:cNvSpPr/>
      </xdr:nvSpPr>
      <xdr:spPr>
        <a:xfrm>
          <a:off x="18735040" y="10550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171124</xdr:rowOff>
    </xdr:from>
    <xdr:to>
      <xdr:col>116</xdr:col>
      <xdr:colOff>63500</xdr:colOff>
      <xdr:row>63</xdr:row>
      <xdr:rowOff>36250</xdr:rowOff>
    </xdr:to>
    <xdr:cxnSp macro="">
      <xdr:nvCxnSpPr>
        <xdr:cNvPr id="615" name="直線コネクタ 614">
          <a:extLst>
            <a:ext uri="{FF2B5EF4-FFF2-40B4-BE49-F238E27FC236}">
              <a16:creationId xmlns:a16="http://schemas.microsoft.com/office/drawing/2014/main" id="{3113EA61-8654-4246-981C-3043099D32A7}"/>
            </a:ext>
          </a:extLst>
        </xdr:cNvPr>
        <xdr:cNvCxnSpPr/>
      </xdr:nvCxnSpPr>
      <xdr:spPr>
        <a:xfrm flipV="1">
          <a:off x="18778220" y="10564804"/>
          <a:ext cx="73152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167349</xdr:rowOff>
    </xdr:from>
    <xdr:to>
      <xdr:col>107</xdr:col>
      <xdr:colOff>101600</xdr:colOff>
      <xdr:row>63</xdr:row>
      <xdr:rowOff>97499</xdr:rowOff>
    </xdr:to>
    <xdr:sp macro="" textlink="">
      <xdr:nvSpPr>
        <xdr:cNvPr id="616" name="楕円 615">
          <a:extLst>
            <a:ext uri="{FF2B5EF4-FFF2-40B4-BE49-F238E27FC236}">
              <a16:creationId xmlns:a16="http://schemas.microsoft.com/office/drawing/2014/main" id="{D3CC2600-C44A-4D55-A7B9-E321F04CB310}"/>
            </a:ext>
          </a:extLst>
        </xdr:cNvPr>
        <xdr:cNvSpPr/>
      </xdr:nvSpPr>
      <xdr:spPr>
        <a:xfrm>
          <a:off x="17937480" y="105610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36250</xdr:rowOff>
    </xdr:from>
    <xdr:to>
      <xdr:col>111</xdr:col>
      <xdr:colOff>177800</xdr:colOff>
      <xdr:row>63</xdr:row>
      <xdr:rowOff>46699</xdr:rowOff>
    </xdr:to>
    <xdr:cxnSp macro="">
      <xdr:nvCxnSpPr>
        <xdr:cNvPr id="617" name="直線コネクタ 616">
          <a:extLst>
            <a:ext uri="{FF2B5EF4-FFF2-40B4-BE49-F238E27FC236}">
              <a16:creationId xmlns:a16="http://schemas.microsoft.com/office/drawing/2014/main" id="{1E3C2F57-1E5A-4328-AA3C-1788C8A05B35}"/>
            </a:ext>
          </a:extLst>
        </xdr:cNvPr>
        <xdr:cNvCxnSpPr/>
      </xdr:nvCxnSpPr>
      <xdr:spPr>
        <a:xfrm flipV="1">
          <a:off x="17988280" y="10597570"/>
          <a:ext cx="78994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3411</xdr:rowOff>
    </xdr:from>
    <xdr:to>
      <xdr:col>102</xdr:col>
      <xdr:colOff>165100</xdr:colOff>
      <xdr:row>63</xdr:row>
      <xdr:rowOff>105011</xdr:rowOff>
    </xdr:to>
    <xdr:sp macro="" textlink="">
      <xdr:nvSpPr>
        <xdr:cNvPr id="618" name="楕円 617">
          <a:extLst>
            <a:ext uri="{FF2B5EF4-FFF2-40B4-BE49-F238E27FC236}">
              <a16:creationId xmlns:a16="http://schemas.microsoft.com/office/drawing/2014/main" id="{01735B25-0686-4246-9700-624528679737}"/>
            </a:ext>
          </a:extLst>
        </xdr:cNvPr>
        <xdr:cNvSpPr/>
      </xdr:nvSpPr>
      <xdr:spPr>
        <a:xfrm>
          <a:off x="17162780" y="105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46699</xdr:rowOff>
    </xdr:from>
    <xdr:to>
      <xdr:col>107</xdr:col>
      <xdr:colOff>50800</xdr:colOff>
      <xdr:row>63</xdr:row>
      <xdr:rowOff>54211</xdr:rowOff>
    </xdr:to>
    <xdr:cxnSp macro="">
      <xdr:nvCxnSpPr>
        <xdr:cNvPr id="619" name="直線コネクタ 618">
          <a:extLst>
            <a:ext uri="{FF2B5EF4-FFF2-40B4-BE49-F238E27FC236}">
              <a16:creationId xmlns:a16="http://schemas.microsoft.com/office/drawing/2014/main" id="{73EDC778-0A9A-4893-9D67-DC5A40B83329}"/>
            </a:ext>
          </a:extLst>
        </xdr:cNvPr>
        <xdr:cNvCxnSpPr/>
      </xdr:nvCxnSpPr>
      <xdr:spPr>
        <a:xfrm flipV="1">
          <a:off x="17213580" y="10608019"/>
          <a:ext cx="7747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13208</xdr:rowOff>
    </xdr:from>
    <xdr:to>
      <xdr:col>98</xdr:col>
      <xdr:colOff>38100</xdr:colOff>
      <xdr:row>63</xdr:row>
      <xdr:rowOff>114808</xdr:rowOff>
    </xdr:to>
    <xdr:sp macro="" textlink="">
      <xdr:nvSpPr>
        <xdr:cNvPr id="620" name="楕円 619">
          <a:extLst>
            <a:ext uri="{FF2B5EF4-FFF2-40B4-BE49-F238E27FC236}">
              <a16:creationId xmlns:a16="http://schemas.microsoft.com/office/drawing/2014/main" id="{79BE5894-7537-458E-92AA-44E146BAD22D}"/>
            </a:ext>
          </a:extLst>
        </xdr:cNvPr>
        <xdr:cNvSpPr/>
      </xdr:nvSpPr>
      <xdr:spPr>
        <a:xfrm>
          <a:off x="16388080" y="105745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54211</xdr:rowOff>
    </xdr:from>
    <xdr:to>
      <xdr:col>102</xdr:col>
      <xdr:colOff>114300</xdr:colOff>
      <xdr:row>63</xdr:row>
      <xdr:rowOff>64008</xdr:rowOff>
    </xdr:to>
    <xdr:cxnSp macro="">
      <xdr:nvCxnSpPr>
        <xdr:cNvPr id="621" name="直線コネクタ 620">
          <a:extLst>
            <a:ext uri="{FF2B5EF4-FFF2-40B4-BE49-F238E27FC236}">
              <a16:creationId xmlns:a16="http://schemas.microsoft.com/office/drawing/2014/main" id="{B19A7EDA-56A4-4166-8DCE-9444271585E4}"/>
            </a:ext>
          </a:extLst>
        </xdr:cNvPr>
        <xdr:cNvCxnSpPr/>
      </xdr:nvCxnSpPr>
      <xdr:spPr>
        <a:xfrm flipV="1">
          <a:off x="16431260" y="10615531"/>
          <a:ext cx="7823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29118</xdr:rowOff>
    </xdr:from>
    <xdr:ext cx="469744" cy="259045"/>
    <xdr:sp macro="" textlink="">
      <xdr:nvSpPr>
        <xdr:cNvPr id="622" name="n_1aveValue【学校施設】&#10;一人当たり面積">
          <a:extLst>
            <a:ext uri="{FF2B5EF4-FFF2-40B4-BE49-F238E27FC236}">
              <a16:creationId xmlns:a16="http://schemas.microsoft.com/office/drawing/2014/main" id="{21BE1047-C34D-495D-A45B-28C114190C89}"/>
            </a:ext>
          </a:extLst>
        </xdr:cNvPr>
        <xdr:cNvSpPr txBox="1"/>
      </xdr:nvSpPr>
      <xdr:spPr>
        <a:xfrm>
          <a:off x="18561127" y="1008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49039</xdr:rowOff>
    </xdr:from>
    <xdr:ext cx="469744" cy="259045"/>
    <xdr:sp macro="" textlink="">
      <xdr:nvSpPr>
        <xdr:cNvPr id="623" name="n_2aveValue【学校施設】&#10;一人当たり面積">
          <a:extLst>
            <a:ext uri="{FF2B5EF4-FFF2-40B4-BE49-F238E27FC236}">
              <a16:creationId xmlns:a16="http://schemas.microsoft.com/office/drawing/2014/main" id="{75F5B6F5-8AC2-467E-8D6A-FA07E6142EC4}"/>
            </a:ext>
          </a:extLst>
        </xdr:cNvPr>
        <xdr:cNvSpPr txBox="1"/>
      </xdr:nvSpPr>
      <xdr:spPr>
        <a:xfrm>
          <a:off x="17776267" y="1010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79410</xdr:rowOff>
    </xdr:from>
    <xdr:ext cx="469744" cy="259045"/>
    <xdr:sp macro="" textlink="">
      <xdr:nvSpPr>
        <xdr:cNvPr id="624" name="n_3aveValue【学校施設】&#10;一人当たり面積">
          <a:extLst>
            <a:ext uri="{FF2B5EF4-FFF2-40B4-BE49-F238E27FC236}">
              <a16:creationId xmlns:a16="http://schemas.microsoft.com/office/drawing/2014/main" id="{9547505E-A3F4-4A09-A325-62A1CB53E3EE}"/>
            </a:ext>
          </a:extLst>
        </xdr:cNvPr>
        <xdr:cNvSpPr txBox="1"/>
      </xdr:nvSpPr>
      <xdr:spPr>
        <a:xfrm>
          <a:off x="17001567" y="101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79737</xdr:rowOff>
    </xdr:from>
    <xdr:ext cx="469744" cy="259045"/>
    <xdr:sp macro="" textlink="">
      <xdr:nvSpPr>
        <xdr:cNvPr id="625" name="n_4aveValue【学校施設】&#10;一人当たり面積">
          <a:extLst>
            <a:ext uri="{FF2B5EF4-FFF2-40B4-BE49-F238E27FC236}">
              <a16:creationId xmlns:a16="http://schemas.microsoft.com/office/drawing/2014/main" id="{4B6BF366-2A52-4956-9105-50E1F4DC003A}"/>
            </a:ext>
          </a:extLst>
        </xdr:cNvPr>
        <xdr:cNvSpPr txBox="1"/>
      </xdr:nvSpPr>
      <xdr:spPr>
        <a:xfrm>
          <a:off x="16226867" y="1013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78177</xdr:rowOff>
    </xdr:from>
    <xdr:ext cx="469744" cy="259045"/>
    <xdr:sp macro="" textlink="">
      <xdr:nvSpPr>
        <xdr:cNvPr id="626" name="n_1mainValue【学校施設】&#10;一人当たり面積">
          <a:extLst>
            <a:ext uri="{FF2B5EF4-FFF2-40B4-BE49-F238E27FC236}">
              <a16:creationId xmlns:a16="http://schemas.microsoft.com/office/drawing/2014/main" id="{3A4ED0EC-54B1-492B-B539-022A569C6ED0}"/>
            </a:ext>
          </a:extLst>
        </xdr:cNvPr>
        <xdr:cNvSpPr txBox="1"/>
      </xdr:nvSpPr>
      <xdr:spPr>
        <a:xfrm>
          <a:off x="18561127" y="1063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88626</xdr:rowOff>
    </xdr:from>
    <xdr:ext cx="469744" cy="259045"/>
    <xdr:sp macro="" textlink="">
      <xdr:nvSpPr>
        <xdr:cNvPr id="627" name="n_2mainValue【学校施設】&#10;一人当たり面積">
          <a:extLst>
            <a:ext uri="{FF2B5EF4-FFF2-40B4-BE49-F238E27FC236}">
              <a16:creationId xmlns:a16="http://schemas.microsoft.com/office/drawing/2014/main" id="{3801DF63-49E2-425C-B2DB-A9F5E74ED90F}"/>
            </a:ext>
          </a:extLst>
        </xdr:cNvPr>
        <xdr:cNvSpPr txBox="1"/>
      </xdr:nvSpPr>
      <xdr:spPr>
        <a:xfrm>
          <a:off x="17776267" y="1064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96138</xdr:rowOff>
    </xdr:from>
    <xdr:ext cx="469744" cy="259045"/>
    <xdr:sp macro="" textlink="">
      <xdr:nvSpPr>
        <xdr:cNvPr id="628" name="n_3mainValue【学校施設】&#10;一人当たり面積">
          <a:extLst>
            <a:ext uri="{FF2B5EF4-FFF2-40B4-BE49-F238E27FC236}">
              <a16:creationId xmlns:a16="http://schemas.microsoft.com/office/drawing/2014/main" id="{810AD3FD-20C0-4165-B958-8DB8342ACBD7}"/>
            </a:ext>
          </a:extLst>
        </xdr:cNvPr>
        <xdr:cNvSpPr txBox="1"/>
      </xdr:nvSpPr>
      <xdr:spPr>
        <a:xfrm>
          <a:off x="17001567" y="1065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105935</xdr:rowOff>
    </xdr:from>
    <xdr:ext cx="469744" cy="259045"/>
    <xdr:sp macro="" textlink="">
      <xdr:nvSpPr>
        <xdr:cNvPr id="629" name="n_4mainValue【学校施設】&#10;一人当たり面積">
          <a:extLst>
            <a:ext uri="{FF2B5EF4-FFF2-40B4-BE49-F238E27FC236}">
              <a16:creationId xmlns:a16="http://schemas.microsoft.com/office/drawing/2014/main" id="{E0E22EA4-6B00-480C-97E9-578AB776AE46}"/>
            </a:ext>
          </a:extLst>
        </xdr:cNvPr>
        <xdr:cNvSpPr txBox="1"/>
      </xdr:nvSpPr>
      <xdr:spPr>
        <a:xfrm>
          <a:off x="1622686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B94CF9A2-6D06-4397-98AD-497CBDF8CE6C}"/>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A5C619A2-AA89-4473-AA99-D69B6DB307F7}"/>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6AFE26E1-391D-4B43-9362-1C2E256EE2B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6A5E5607-C5AD-4236-B810-5DABC2BDA05D}"/>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C4CCF786-B4A2-45F6-BC71-1D52FD88A0E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CEA7946D-4662-41B2-8094-F3735E79885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2B5D3168-BEA9-4054-8E85-D550A5BF69E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C719ADE-76C0-41C9-98C5-29D4B0468F12}"/>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C052A62D-B190-443A-8545-EED9F2ADB3B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9D6344DB-4ADE-4CF0-91A7-C0261A7B195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EF6C3C6A-2255-43B1-BCF4-A4786920939B}"/>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1" name="直線コネクタ 640">
          <a:extLst>
            <a:ext uri="{FF2B5EF4-FFF2-40B4-BE49-F238E27FC236}">
              <a16:creationId xmlns:a16="http://schemas.microsoft.com/office/drawing/2014/main" id="{04984606-8FC2-4F7F-B81D-FF3D7F6F9FE1}"/>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2" name="テキスト ボックス 641">
          <a:extLst>
            <a:ext uri="{FF2B5EF4-FFF2-40B4-BE49-F238E27FC236}">
              <a16:creationId xmlns:a16="http://schemas.microsoft.com/office/drawing/2014/main" id="{EF437B96-7803-4B33-BF70-3E1636B9F59A}"/>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3" name="直線コネクタ 642">
          <a:extLst>
            <a:ext uri="{FF2B5EF4-FFF2-40B4-BE49-F238E27FC236}">
              <a16:creationId xmlns:a16="http://schemas.microsoft.com/office/drawing/2014/main" id="{01FA788F-D61D-4B4A-9CE6-2BBD0DD13BC4}"/>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4" name="テキスト ボックス 643">
          <a:extLst>
            <a:ext uri="{FF2B5EF4-FFF2-40B4-BE49-F238E27FC236}">
              <a16:creationId xmlns:a16="http://schemas.microsoft.com/office/drawing/2014/main" id="{517BD0F9-161D-4C7B-96E5-047A28B0A78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5" name="直線コネクタ 644">
          <a:extLst>
            <a:ext uri="{FF2B5EF4-FFF2-40B4-BE49-F238E27FC236}">
              <a16:creationId xmlns:a16="http://schemas.microsoft.com/office/drawing/2014/main" id="{4AA52AAF-BD88-41AE-B411-BA49C6D8825E}"/>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6" name="テキスト ボックス 645">
          <a:extLst>
            <a:ext uri="{FF2B5EF4-FFF2-40B4-BE49-F238E27FC236}">
              <a16:creationId xmlns:a16="http://schemas.microsoft.com/office/drawing/2014/main" id="{F7A09807-59B1-4159-908A-3039DDEF8E04}"/>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7" name="直線コネクタ 646">
          <a:extLst>
            <a:ext uri="{FF2B5EF4-FFF2-40B4-BE49-F238E27FC236}">
              <a16:creationId xmlns:a16="http://schemas.microsoft.com/office/drawing/2014/main" id="{E16E8CC5-9281-4DA8-B93A-D1F98A14E574}"/>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8" name="テキスト ボックス 647">
          <a:extLst>
            <a:ext uri="{FF2B5EF4-FFF2-40B4-BE49-F238E27FC236}">
              <a16:creationId xmlns:a16="http://schemas.microsoft.com/office/drawing/2014/main" id="{AC9F70FC-06EA-4CA4-8F12-03723C34BF52}"/>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9" name="直線コネクタ 648">
          <a:extLst>
            <a:ext uri="{FF2B5EF4-FFF2-40B4-BE49-F238E27FC236}">
              <a16:creationId xmlns:a16="http://schemas.microsoft.com/office/drawing/2014/main" id="{16878AE5-70D8-4D20-8FCD-35641AB63145}"/>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0" name="テキスト ボックス 649">
          <a:extLst>
            <a:ext uri="{FF2B5EF4-FFF2-40B4-BE49-F238E27FC236}">
              <a16:creationId xmlns:a16="http://schemas.microsoft.com/office/drawing/2014/main" id="{246988C7-0586-45FD-8DE1-5319BBEABCF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1" name="直線コネクタ 650">
          <a:extLst>
            <a:ext uri="{FF2B5EF4-FFF2-40B4-BE49-F238E27FC236}">
              <a16:creationId xmlns:a16="http://schemas.microsoft.com/office/drawing/2014/main" id="{FC0831EA-CEF9-474B-BB73-32C245768F5B}"/>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2" name="テキスト ボックス 651">
          <a:extLst>
            <a:ext uri="{FF2B5EF4-FFF2-40B4-BE49-F238E27FC236}">
              <a16:creationId xmlns:a16="http://schemas.microsoft.com/office/drawing/2014/main" id="{9202CE9E-CF1A-4CB1-9E21-44A449075766}"/>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BB2FA224-6046-4CE5-9F37-87BF88FB74B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61E46B4C-62D9-45DF-AA9D-2E0CBAF3E78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96882</xdr:rowOff>
    </xdr:from>
    <xdr:to>
      <xdr:col>85</xdr:col>
      <xdr:colOff>126364</xdr:colOff>
      <xdr:row>86</xdr:row>
      <xdr:rowOff>168729</xdr:rowOff>
    </xdr:to>
    <xdr:cxnSp macro="">
      <xdr:nvCxnSpPr>
        <xdr:cNvPr id="655" name="直線コネクタ 654">
          <a:extLst>
            <a:ext uri="{FF2B5EF4-FFF2-40B4-BE49-F238E27FC236}">
              <a16:creationId xmlns:a16="http://schemas.microsoft.com/office/drawing/2014/main" id="{B64085F5-CCD0-4D59-8680-CA989210A2C0}"/>
            </a:ext>
          </a:extLst>
        </xdr:cNvPr>
        <xdr:cNvCxnSpPr/>
      </xdr:nvCxnSpPr>
      <xdr:spPr>
        <a:xfrm flipV="1">
          <a:off x="14375764" y="13172802"/>
          <a:ext cx="0" cy="141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6" name="【児童館】&#10;有形固定資産減価償却率最小値テキスト">
          <a:extLst>
            <a:ext uri="{FF2B5EF4-FFF2-40B4-BE49-F238E27FC236}">
              <a16:creationId xmlns:a16="http://schemas.microsoft.com/office/drawing/2014/main" id="{77B370ED-98F6-4C3F-ACFE-7142A3C4C9D7}"/>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7" name="直線コネクタ 656">
          <a:extLst>
            <a:ext uri="{FF2B5EF4-FFF2-40B4-BE49-F238E27FC236}">
              <a16:creationId xmlns:a16="http://schemas.microsoft.com/office/drawing/2014/main" id="{DC7F8662-9832-47EA-A9AE-3FE22CE36CAA}"/>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43559</xdr:rowOff>
    </xdr:from>
    <xdr:ext cx="405111" cy="259045"/>
    <xdr:sp macro="" textlink="">
      <xdr:nvSpPr>
        <xdr:cNvPr id="658" name="【児童館】&#10;有形固定資産減価償却率最大値テキスト">
          <a:extLst>
            <a:ext uri="{FF2B5EF4-FFF2-40B4-BE49-F238E27FC236}">
              <a16:creationId xmlns:a16="http://schemas.microsoft.com/office/drawing/2014/main" id="{46618565-E0D8-4B7E-8EDF-5111C23584F7}"/>
            </a:ext>
          </a:extLst>
        </xdr:cNvPr>
        <xdr:cNvSpPr txBox="1"/>
      </xdr:nvSpPr>
      <xdr:spPr>
        <a:xfrm>
          <a:off x="14414500" y="12951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96882</xdr:rowOff>
    </xdr:from>
    <xdr:to>
      <xdr:col>86</xdr:col>
      <xdr:colOff>25400</xdr:colOff>
      <xdr:row>78</xdr:row>
      <xdr:rowOff>96882</xdr:rowOff>
    </xdr:to>
    <xdr:cxnSp macro="">
      <xdr:nvCxnSpPr>
        <xdr:cNvPr id="659" name="直線コネクタ 658">
          <a:extLst>
            <a:ext uri="{FF2B5EF4-FFF2-40B4-BE49-F238E27FC236}">
              <a16:creationId xmlns:a16="http://schemas.microsoft.com/office/drawing/2014/main" id="{E5A9790C-E11F-4929-8AAD-003BE942532C}"/>
            </a:ext>
          </a:extLst>
        </xdr:cNvPr>
        <xdr:cNvCxnSpPr/>
      </xdr:nvCxnSpPr>
      <xdr:spPr>
        <a:xfrm>
          <a:off x="14287500" y="13172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127379</xdr:rowOff>
    </xdr:from>
    <xdr:ext cx="405111" cy="259045"/>
    <xdr:sp macro="" textlink="">
      <xdr:nvSpPr>
        <xdr:cNvPr id="660" name="【児童館】&#10;有形固定資産減価償却率平均値テキスト">
          <a:extLst>
            <a:ext uri="{FF2B5EF4-FFF2-40B4-BE49-F238E27FC236}">
              <a16:creationId xmlns:a16="http://schemas.microsoft.com/office/drawing/2014/main" id="{39C8AA82-8FD2-49EC-AE52-E9225D2B015B}"/>
            </a:ext>
          </a:extLst>
        </xdr:cNvPr>
        <xdr:cNvSpPr txBox="1"/>
      </xdr:nvSpPr>
      <xdr:spPr>
        <a:xfrm>
          <a:off x="14414500" y="14041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61" name="フローチャート: 判断 660">
          <a:extLst>
            <a:ext uri="{FF2B5EF4-FFF2-40B4-BE49-F238E27FC236}">
              <a16:creationId xmlns:a16="http://schemas.microsoft.com/office/drawing/2014/main" id="{CFD9CC09-5D70-4407-BC1A-56B2731EFD21}"/>
            </a:ext>
          </a:extLst>
        </xdr:cNvPr>
        <xdr:cNvSpPr/>
      </xdr:nvSpPr>
      <xdr:spPr>
        <a:xfrm>
          <a:off x="14325600" y="140630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662" name="フローチャート: 判断 661">
          <a:extLst>
            <a:ext uri="{FF2B5EF4-FFF2-40B4-BE49-F238E27FC236}">
              <a16:creationId xmlns:a16="http://schemas.microsoft.com/office/drawing/2014/main" id="{2D9D4EC0-4D9F-47AF-954D-9344F2E5FDD2}"/>
            </a:ext>
          </a:extLst>
        </xdr:cNvPr>
        <xdr:cNvSpPr/>
      </xdr:nvSpPr>
      <xdr:spPr>
        <a:xfrm>
          <a:off x="13578840" y="1392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139156</xdr:rowOff>
    </xdr:from>
    <xdr:to>
      <xdr:col>76</xdr:col>
      <xdr:colOff>165100</xdr:colOff>
      <xdr:row>83</xdr:row>
      <xdr:rowOff>69306</xdr:rowOff>
    </xdr:to>
    <xdr:sp macro="" textlink="">
      <xdr:nvSpPr>
        <xdr:cNvPr id="663" name="フローチャート: 判断 662">
          <a:extLst>
            <a:ext uri="{FF2B5EF4-FFF2-40B4-BE49-F238E27FC236}">
              <a16:creationId xmlns:a16="http://schemas.microsoft.com/office/drawing/2014/main" id="{B5745E07-7654-454F-B01B-E44A86864EB3}"/>
            </a:ext>
          </a:extLst>
        </xdr:cNvPr>
        <xdr:cNvSpPr/>
      </xdr:nvSpPr>
      <xdr:spPr>
        <a:xfrm>
          <a:off x="12804140" y="13885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65677</xdr:rowOff>
    </xdr:from>
    <xdr:to>
      <xdr:col>72</xdr:col>
      <xdr:colOff>38100</xdr:colOff>
      <xdr:row>82</xdr:row>
      <xdr:rowOff>167277</xdr:rowOff>
    </xdr:to>
    <xdr:sp macro="" textlink="">
      <xdr:nvSpPr>
        <xdr:cNvPr id="664" name="フローチャート: 判断 663">
          <a:extLst>
            <a:ext uri="{FF2B5EF4-FFF2-40B4-BE49-F238E27FC236}">
              <a16:creationId xmlns:a16="http://schemas.microsoft.com/office/drawing/2014/main" id="{FE9C581F-745E-4695-B10E-737711D3B49E}"/>
            </a:ext>
          </a:extLst>
        </xdr:cNvPr>
        <xdr:cNvSpPr/>
      </xdr:nvSpPr>
      <xdr:spPr>
        <a:xfrm>
          <a:off x="12029440" y="138121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64044</xdr:rowOff>
    </xdr:from>
    <xdr:to>
      <xdr:col>67</xdr:col>
      <xdr:colOff>101600</xdr:colOff>
      <xdr:row>82</xdr:row>
      <xdr:rowOff>165644</xdr:rowOff>
    </xdr:to>
    <xdr:sp macro="" textlink="">
      <xdr:nvSpPr>
        <xdr:cNvPr id="665" name="フローチャート: 判断 664">
          <a:extLst>
            <a:ext uri="{FF2B5EF4-FFF2-40B4-BE49-F238E27FC236}">
              <a16:creationId xmlns:a16="http://schemas.microsoft.com/office/drawing/2014/main" id="{064366E5-675A-4D68-AF47-ADA0E3B3CD2B}"/>
            </a:ext>
          </a:extLst>
        </xdr:cNvPr>
        <xdr:cNvSpPr/>
      </xdr:nvSpPr>
      <xdr:spPr>
        <a:xfrm>
          <a:off x="11231880" y="1381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84792666-02B1-4672-BC86-9FC8D1E61F1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6C46E27-FD00-4B82-843D-CE2CE7176E0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A5EFCF68-534A-45F1-9F2F-E78F433BD25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F9FA90E4-6223-4C90-8BEE-364CFCD0E78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6D761E37-4AF1-4B02-8F26-CC25976740BD}"/>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108131</xdr:rowOff>
    </xdr:from>
    <xdr:to>
      <xdr:col>85</xdr:col>
      <xdr:colOff>177800</xdr:colOff>
      <xdr:row>84</xdr:row>
      <xdr:rowOff>38281</xdr:rowOff>
    </xdr:to>
    <xdr:sp macro="" textlink="">
      <xdr:nvSpPr>
        <xdr:cNvPr id="671" name="楕円 670">
          <a:extLst>
            <a:ext uri="{FF2B5EF4-FFF2-40B4-BE49-F238E27FC236}">
              <a16:creationId xmlns:a16="http://schemas.microsoft.com/office/drawing/2014/main" id="{35267C70-4861-4EC6-8019-C9AC9989560F}"/>
            </a:ext>
          </a:extLst>
        </xdr:cNvPr>
        <xdr:cNvSpPr/>
      </xdr:nvSpPr>
      <xdr:spPr>
        <a:xfrm>
          <a:off x="14325600" y="1402225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131008</xdr:rowOff>
    </xdr:from>
    <xdr:ext cx="405111" cy="259045"/>
    <xdr:sp macro="" textlink="">
      <xdr:nvSpPr>
        <xdr:cNvPr id="672" name="【児童館】&#10;有形固定資産減価償却率該当値テキスト">
          <a:extLst>
            <a:ext uri="{FF2B5EF4-FFF2-40B4-BE49-F238E27FC236}">
              <a16:creationId xmlns:a16="http://schemas.microsoft.com/office/drawing/2014/main" id="{CA1C6849-F6D1-4416-958B-300E2214F7D5}"/>
            </a:ext>
          </a:extLst>
        </xdr:cNvPr>
        <xdr:cNvSpPr txBox="1"/>
      </xdr:nvSpPr>
      <xdr:spPr>
        <a:xfrm>
          <a:off x="14414500" y="1387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88537</xdr:rowOff>
    </xdr:from>
    <xdr:to>
      <xdr:col>81</xdr:col>
      <xdr:colOff>101600</xdr:colOff>
      <xdr:row>84</xdr:row>
      <xdr:rowOff>18687</xdr:rowOff>
    </xdr:to>
    <xdr:sp macro="" textlink="">
      <xdr:nvSpPr>
        <xdr:cNvPr id="673" name="楕円 672">
          <a:extLst>
            <a:ext uri="{FF2B5EF4-FFF2-40B4-BE49-F238E27FC236}">
              <a16:creationId xmlns:a16="http://schemas.microsoft.com/office/drawing/2014/main" id="{15F5F067-7C1A-4118-8100-571B8DF3DC8E}"/>
            </a:ext>
          </a:extLst>
        </xdr:cNvPr>
        <xdr:cNvSpPr/>
      </xdr:nvSpPr>
      <xdr:spPr>
        <a:xfrm>
          <a:off x="13578840" y="140026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139337</xdr:rowOff>
    </xdr:from>
    <xdr:to>
      <xdr:col>85</xdr:col>
      <xdr:colOff>127000</xdr:colOff>
      <xdr:row>83</xdr:row>
      <xdr:rowOff>158931</xdr:rowOff>
    </xdr:to>
    <xdr:cxnSp macro="">
      <xdr:nvCxnSpPr>
        <xdr:cNvPr id="674" name="直線コネクタ 673">
          <a:extLst>
            <a:ext uri="{FF2B5EF4-FFF2-40B4-BE49-F238E27FC236}">
              <a16:creationId xmlns:a16="http://schemas.microsoft.com/office/drawing/2014/main" id="{1983FAAB-963E-4A66-9C45-BCE8C6886FDC}"/>
            </a:ext>
          </a:extLst>
        </xdr:cNvPr>
        <xdr:cNvCxnSpPr/>
      </xdr:nvCxnSpPr>
      <xdr:spPr>
        <a:xfrm>
          <a:off x="13629640" y="14053457"/>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64044</xdr:rowOff>
    </xdr:from>
    <xdr:to>
      <xdr:col>76</xdr:col>
      <xdr:colOff>165100</xdr:colOff>
      <xdr:row>83</xdr:row>
      <xdr:rowOff>165644</xdr:rowOff>
    </xdr:to>
    <xdr:sp macro="" textlink="">
      <xdr:nvSpPr>
        <xdr:cNvPr id="675" name="楕円 674">
          <a:extLst>
            <a:ext uri="{FF2B5EF4-FFF2-40B4-BE49-F238E27FC236}">
              <a16:creationId xmlns:a16="http://schemas.microsoft.com/office/drawing/2014/main" id="{B9C64400-E601-4C9F-B280-6C84216AB50A}"/>
            </a:ext>
          </a:extLst>
        </xdr:cNvPr>
        <xdr:cNvSpPr/>
      </xdr:nvSpPr>
      <xdr:spPr>
        <a:xfrm>
          <a:off x="12804140" y="1397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114844</xdr:rowOff>
    </xdr:from>
    <xdr:to>
      <xdr:col>81</xdr:col>
      <xdr:colOff>50800</xdr:colOff>
      <xdr:row>83</xdr:row>
      <xdr:rowOff>139337</xdr:rowOff>
    </xdr:to>
    <xdr:cxnSp macro="">
      <xdr:nvCxnSpPr>
        <xdr:cNvPr id="676" name="直線コネクタ 675">
          <a:extLst>
            <a:ext uri="{FF2B5EF4-FFF2-40B4-BE49-F238E27FC236}">
              <a16:creationId xmlns:a16="http://schemas.microsoft.com/office/drawing/2014/main" id="{D791CCDE-BEE6-4B94-AE37-05204B070DED}"/>
            </a:ext>
          </a:extLst>
        </xdr:cNvPr>
        <xdr:cNvCxnSpPr/>
      </xdr:nvCxnSpPr>
      <xdr:spPr>
        <a:xfrm>
          <a:off x="12854940" y="14028964"/>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77" name="楕円 676">
          <a:extLst>
            <a:ext uri="{FF2B5EF4-FFF2-40B4-BE49-F238E27FC236}">
              <a16:creationId xmlns:a16="http://schemas.microsoft.com/office/drawing/2014/main" id="{358B36E3-88FA-472A-9539-9AF087E79214}"/>
            </a:ext>
          </a:extLst>
        </xdr:cNvPr>
        <xdr:cNvSpPr/>
      </xdr:nvSpPr>
      <xdr:spPr>
        <a:xfrm>
          <a:off x="12029440" y="13935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72389</xdr:rowOff>
    </xdr:from>
    <xdr:to>
      <xdr:col>76</xdr:col>
      <xdr:colOff>114300</xdr:colOff>
      <xdr:row>83</xdr:row>
      <xdr:rowOff>114844</xdr:rowOff>
    </xdr:to>
    <xdr:cxnSp macro="">
      <xdr:nvCxnSpPr>
        <xdr:cNvPr id="678" name="直線コネクタ 677">
          <a:extLst>
            <a:ext uri="{FF2B5EF4-FFF2-40B4-BE49-F238E27FC236}">
              <a16:creationId xmlns:a16="http://schemas.microsoft.com/office/drawing/2014/main" id="{FFAAEA6F-C553-4BD7-BD2A-4191DA7021D8}"/>
            </a:ext>
          </a:extLst>
        </xdr:cNvPr>
        <xdr:cNvCxnSpPr/>
      </xdr:nvCxnSpPr>
      <xdr:spPr>
        <a:xfrm>
          <a:off x="12072620" y="13986509"/>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108131</xdr:rowOff>
    </xdr:from>
    <xdr:to>
      <xdr:col>67</xdr:col>
      <xdr:colOff>101600</xdr:colOff>
      <xdr:row>84</xdr:row>
      <xdr:rowOff>38281</xdr:rowOff>
    </xdr:to>
    <xdr:sp macro="" textlink="">
      <xdr:nvSpPr>
        <xdr:cNvPr id="679" name="楕円 678">
          <a:extLst>
            <a:ext uri="{FF2B5EF4-FFF2-40B4-BE49-F238E27FC236}">
              <a16:creationId xmlns:a16="http://schemas.microsoft.com/office/drawing/2014/main" id="{CBCEC97F-E12B-4C76-8F73-E9CCE385FE71}"/>
            </a:ext>
          </a:extLst>
        </xdr:cNvPr>
        <xdr:cNvSpPr/>
      </xdr:nvSpPr>
      <xdr:spPr>
        <a:xfrm>
          <a:off x="11231880" y="140222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72389</xdr:rowOff>
    </xdr:from>
    <xdr:to>
      <xdr:col>71</xdr:col>
      <xdr:colOff>177800</xdr:colOff>
      <xdr:row>83</xdr:row>
      <xdr:rowOff>158931</xdr:rowOff>
    </xdr:to>
    <xdr:cxnSp macro="">
      <xdr:nvCxnSpPr>
        <xdr:cNvPr id="680" name="直線コネクタ 679">
          <a:extLst>
            <a:ext uri="{FF2B5EF4-FFF2-40B4-BE49-F238E27FC236}">
              <a16:creationId xmlns:a16="http://schemas.microsoft.com/office/drawing/2014/main" id="{4CC2EC4B-2ADB-4E95-BF29-3984ABD380C7}"/>
            </a:ext>
          </a:extLst>
        </xdr:cNvPr>
        <xdr:cNvCxnSpPr/>
      </xdr:nvCxnSpPr>
      <xdr:spPr>
        <a:xfrm flipV="1">
          <a:off x="11282680" y="13986509"/>
          <a:ext cx="78994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681" name="n_1aveValue【児童館】&#10;有形固定資産減価償却率">
          <a:extLst>
            <a:ext uri="{FF2B5EF4-FFF2-40B4-BE49-F238E27FC236}">
              <a16:creationId xmlns:a16="http://schemas.microsoft.com/office/drawing/2014/main" id="{20750AE8-D4B9-47C6-B8BD-19BD89981C5B}"/>
            </a:ext>
          </a:extLst>
        </xdr:cNvPr>
        <xdr:cNvSpPr txBox="1"/>
      </xdr:nvSpPr>
      <xdr:spPr>
        <a:xfrm>
          <a:off x="13437244" y="1370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85833</xdr:rowOff>
    </xdr:from>
    <xdr:ext cx="405111" cy="259045"/>
    <xdr:sp macro="" textlink="">
      <xdr:nvSpPr>
        <xdr:cNvPr id="682" name="n_2aveValue【児童館】&#10;有形固定資産減価償却率">
          <a:extLst>
            <a:ext uri="{FF2B5EF4-FFF2-40B4-BE49-F238E27FC236}">
              <a16:creationId xmlns:a16="http://schemas.microsoft.com/office/drawing/2014/main" id="{BB2233BA-0707-417F-B7A6-7F5BBB2D6FD9}"/>
            </a:ext>
          </a:extLst>
        </xdr:cNvPr>
        <xdr:cNvSpPr txBox="1"/>
      </xdr:nvSpPr>
      <xdr:spPr>
        <a:xfrm>
          <a:off x="12675244" y="1366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12354</xdr:rowOff>
    </xdr:from>
    <xdr:ext cx="405111" cy="259045"/>
    <xdr:sp macro="" textlink="">
      <xdr:nvSpPr>
        <xdr:cNvPr id="683" name="n_3aveValue【児童館】&#10;有形固定資産減価償却率">
          <a:extLst>
            <a:ext uri="{FF2B5EF4-FFF2-40B4-BE49-F238E27FC236}">
              <a16:creationId xmlns:a16="http://schemas.microsoft.com/office/drawing/2014/main" id="{D2EED8F7-D28E-4006-8022-C849E953087F}"/>
            </a:ext>
          </a:extLst>
        </xdr:cNvPr>
        <xdr:cNvSpPr txBox="1"/>
      </xdr:nvSpPr>
      <xdr:spPr>
        <a:xfrm>
          <a:off x="11900544" y="1359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10721</xdr:rowOff>
    </xdr:from>
    <xdr:ext cx="405111" cy="259045"/>
    <xdr:sp macro="" textlink="">
      <xdr:nvSpPr>
        <xdr:cNvPr id="684" name="n_4aveValue【児童館】&#10;有形固定資産減価償却率">
          <a:extLst>
            <a:ext uri="{FF2B5EF4-FFF2-40B4-BE49-F238E27FC236}">
              <a16:creationId xmlns:a16="http://schemas.microsoft.com/office/drawing/2014/main" id="{5B9C8DBF-A4E3-46CB-912F-03CA8060DAEC}"/>
            </a:ext>
          </a:extLst>
        </xdr:cNvPr>
        <xdr:cNvSpPr txBox="1"/>
      </xdr:nvSpPr>
      <xdr:spPr>
        <a:xfrm>
          <a:off x="1110298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9814</xdr:rowOff>
    </xdr:from>
    <xdr:ext cx="405111" cy="259045"/>
    <xdr:sp macro="" textlink="">
      <xdr:nvSpPr>
        <xdr:cNvPr id="685" name="n_1mainValue【児童館】&#10;有形固定資産減価償却率">
          <a:extLst>
            <a:ext uri="{FF2B5EF4-FFF2-40B4-BE49-F238E27FC236}">
              <a16:creationId xmlns:a16="http://schemas.microsoft.com/office/drawing/2014/main" id="{92365C0F-012B-424F-8375-1F3FE464931A}"/>
            </a:ext>
          </a:extLst>
        </xdr:cNvPr>
        <xdr:cNvSpPr txBox="1"/>
      </xdr:nvSpPr>
      <xdr:spPr>
        <a:xfrm>
          <a:off x="13437244" y="1409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156771</xdr:rowOff>
    </xdr:from>
    <xdr:ext cx="405111" cy="259045"/>
    <xdr:sp macro="" textlink="">
      <xdr:nvSpPr>
        <xdr:cNvPr id="686" name="n_2mainValue【児童館】&#10;有形固定資産減価償却率">
          <a:extLst>
            <a:ext uri="{FF2B5EF4-FFF2-40B4-BE49-F238E27FC236}">
              <a16:creationId xmlns:a16="http://schemas.microsoft.com/office/drawing/2014/main" id="{4A59A7CC-A6F3-46AB-8DEB-C2A5B159DEB6}"/>
            </a:ext>
          </a:extLst>
        </xdr:cNvPr>
        <xdr:cNvSpPr txBox="1"/>
      </xdr:nvSpPr>
      <xdr:spPr>
        <a:xfrm>
          <a:off x="12675244" y="1407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687" name="n_3mainValue【児童館】&#10;有形固定資産減価償却率">
          <a:extLst>
            <a:ext uri="{FF2B5EF4-FFF2-40B4-BE49-F238E27FC236}">
              <a16:creationId xmlns:a16="http://schemas.microsoft.com/office/drawing/2014/main" id="{4B335B00-41F3-4CFD-A52F-E6FF75EDD578}"/>
            </a:ext>
          </a:extLst>
        </xdr:cNvPr>
        <xdr:cNvSpPr txBox="1"/>
      </xdr:nvSpPr>
      <xdr:spPr>
        <a:xfrm>
          <a:off x="11900544" y="1402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29408</xdr:rowOff>
    </xdr:from>
    <xdr:ext cx="405111" cy="259045"/>
    <xdr:sp macro="" textlink="">
      <xdr:nvSpPr>
        <xdr:cNvPr id="688" name="n_4mainValue【児童館】&#10;有形固定資産減価償却率">
          <a:extLst>
            <a:ext uri="{FF2B5EF4-FFF2-40B4-BE49-F238E27FC236}">
              <a16:creationId xmlns:a16="http://schemas.microsoft.com/office/drawing/2014/main" id="{F23F5D0E-4C1F-492A-93C4-E85FAB3ACF30}"/>
            </a:ext>
          </a:extLst>
        </xdr:cNvPr>
        <xdr:cNvSpPr txBox="1"/>
      </xdr:nvSpPr>
      <xdr:spPr>
        <a:xfrm>
          <a:off x="11102984" y="1411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a:extLst>
            <a:ext uri="{FF2B5EF4-FFF2-40B4-BE49-F238E27FC236}">
              <a16:creationId xmlns:a16="http://schemas.microsoft.com/office/drawing/2014/main" id="{3F8FB09B-E769-4A8D-A781-B1F500EEE0D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a:extLst>
            <a:ext uri="{FF2B5EF4-FFF2-40B4-BE49-F238E27FC236}">
              <a16:creationId xmlns:a16="http://schemas.microsoft.com/office/drawing/2014/main" id="{5789F73C-E47F-4802-9FBF-F0684A00EE53}"/>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a:extLst>
            <a:ext uri="{FF2B5EF4-FFF2-40B4-BE49-F238E27FC236}">
              <a16:creationId xmlns:a16="http://schemas.microsoft.com/office/drawing/2014/main" id="{2923A5E2-7761-4A87-82B0-0D1B0F0FA78E}"/>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a:extLst>
            <a:ext uri="{FF2B5EF4-FFF2-40B4-BE49-F238E27FC236}">
              <a16:creationId xmlns:a16="http://schemas.microsoft.com/office/drawing/2014/main" id="{FAF3349F-3F1B-4A72-8F32-742954584F08}"/>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a:extLst>
            <a:ext uri="{FF2B5EF4-FFF2-40B4-BE49-F238E27FC236}">
              <a16:creationId xmlns:a16="http://schemas.microsoft.com/office/drawing/2014/main" id="{2E2B4734-4BE7-4141-BA42-6DF4072D64E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a:extLst>
            <a:ext uri="{FF2B5EF4-FFF2-40B4-BE49-F238E27FC236}">
              <a16:creationId xmlns:a16="http://schemas.microsoft.com/office/drawing/2014/main" id="{47055A30-927A-411D-971C-868C970F16D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a:extLst>
            <a:ext uri="{FF2B5EF4-FFF2-40B4-BE49-F238E27FC236}">
              <a16:creationId xmlns:a16="http://schemas.microsoft.com/office/drawing/2014/main" id="{A1D46984-A2AC-45A1-8B3B-A747D0B29B9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a:extLst>
            <a:ext uri="{FF2B5EF4-FFF2-40B4-BE49-F238E27FC236}">
              <a16:creationId xmlns:a16="http://schemas.microsoft.com/office/drawing/2014/main" id="{0936AC63-2093-45A9-919F-ACBA46988F58}"/>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a:extLst>
            <a:ext uri="{FF2B5EF4-FFF2-40B4-BE49-F238E27FC236}">
              <a16:creationId xmlns:a16="http://schemas.microsoft.com/office/drawing/2014/main" id="{EADB9312-DCAC-4258-97C1-229B1B805E5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a:extLst>
            <a:ext uri="{FF2B5EF4-FFF2-40B4-BE49-F238E27FC236}">
              <a16:creationId xmlns:a16="http://schemas.microsoft.com/office/drawing/2014/main" id="{8ED63F86-8E59-41A7-B028-85E085534FB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a:extLst>
            <a:ext uri="{FF2B5EF4-FFF2-40B4-BE49-F238E27FC236}">
              <a16:creationId xmlns:a16="http://schemas.microsoft.com/office/drawing/2014/main" id="{6DB043C6-64F4-4E87-932B-3250473266F9}"/>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a:extLst>
            <a:ext uri="{FF2B5EF4-FFF2-40B4-BE49-F238E27FC236}">
              <a16:creationId xmlns:a16="http://schemas.microsoft.com/office/drawing/2014/main" id="{D109669B-721F-4C99-AC08-E0044A763458}"/>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a:extLst>
            <a:ext uri="{FF2B5EF4-FFF2-40B4-BE49-F238E27FC236}">
              <a16:creationId xmlns:a16="http://schemas.microsoft.com/office/drawing/2014/main" id="{CAC04FBF-B607-4B35-B664-7B403CCEEDFC}"/>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a:extLst>
            <a:ext uri="{FF2B5EF4-FFF2-40B4-BE49-F238E27FC236}">
              <a16:creationId xmlns:a16="http://schemas.microsoft.com/office/drawing/2014/main" id="{3C777334-DD6F-43EB-B555-E494B2003A1C}"/>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a:extLst>
            <a:ext uri="{FF2B5EF4-FFF2-40B4-BE49-F238E27FC236}">
              <a16:creationId xmlns:a16="http://schemas.microsoft.com/office/drawing/2014/main" id="{EC68B468-F102-40F7-B2F7-D40FE726FF4E}"/>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a:extLst>
            <a:ext uri="{FF2B5EF4-FFF2-40B4-BE49-F238E27FC236}">
              <a16:creationId xmlns:a16="http://schemas.microsoft.com/office/drawing/2014/main" id="{56D1C83C-31D2-4E8A-80BC-F5F4F62D758C}"/>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a:extLst>
            <a:ext uri="{FF2B5EF4-FFF2-40B4-BE49-F238E27FC236}">
              <a16:creationId xmlns:a16="http://schemas.microsoft.com/office/drawing/2014/main" id="{32B9FB00-FC97-40A1-A5E0-51F3B0D94763}"/>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a:extLst>
            <a:ext uri="{FF2B5EF4-FFF2-40B4-BE49-F238E27FC236}">
              <a16:creationId xmlns:a16="http://schemas.microsoft.com/office/drawing/2014/main" id="{5B16E9C5-C3E0-41EC-92CC-B9139C7B102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a:extLst>
            <a:ext uri="{FF2B5EF4-FFF2-40B4-BE49-F238E27FC236}">
              <a16:creationId xmlns:a16="http://schemas.microsoft.com/office/drawing/2014/main" id="{751E1663-DDCF-4469-837F-B5415FF582D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a:extLst>
            <a:ext uri="{FF2B5EF4-FFF2-40B4-BE49-F238E27FC236}">
              <a16:creationId xmlns:a16="http://schemas.microsoft.com/office/drawing/2014/main" id="{2CF50F58-6A5F-49D8-95E1-406CC891DD6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児童館】&#10;一人当たり面積グラフ枠">
          <a:extLst>
            <a:ext uri="{FF2B5EF4-FFF2-40B4-BE49-F238E27FC236}">
              <a16:creationId xmlns:a16="http://schemas.microsoft.com/office/drawing/2014/main" id="{025AAB09-A98B-4D07-8105-0AF76696682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85</xdr:row>
      <xdr:rowOff>108965</xdr:rowOff>
    </xdr:to>
    <xdr:cxnSp macro="">
      <xdr:nvCxnSpPr>
        <xdr:cNvPr id="710" name="直線コネクタ 709">
          <a:extLst>
            <a:ext uri="{FF2B5EF4-FFF2-40B4-BE49-F238E27FC236}">
              <a16:creationId xmlns:a16="http://schemas.microsoft.com/office/drawing/2014/main" id="{464E26CD-2717-490C-BEA2-C568B91EAEA4}"/>
            </a:ext>
          </a:extLst>
        </xdr:cNvPr>
        <xdr:cNvCxnSpPr/>
      </xdr:nvCxnSpPr>
      <xdr:spPr>
        <a:xfrm flipV="1">
          <a:off x="19509104" y="1338453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112792</xdr:rowOff>
    </xdr:from>
    <xdr:ext cx="469744" cy="259045"/>
    <xdr:sp macro="" textlink="">
      <xdr:nvSpPr>
        <xdr:cNvPr id="711" name="【児童館】&#10;一人当たり面積最小値テキスト">
          <a:extLst>
            <a:ext uri="{FF2B5EF4-FFF2-40B4-BE49-F238E27FC236}">
              <a16:creationId xmlns:a16="http://schemas.microsoft.com/office/drawing/2014/main" id="{8C356DEC-FC7E-40F0-8082-880452249168}"/>
            </a:ext>
          </a:extLst>
        </xdr:cNvPr>
        <xdr:cNvSpPr txBox="1"/>
      </xdr:nvSpPr>
      <xdr:spPr>
        <a:xfrm>
          <a:off x="19547840" y="1436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108965</xdr:rowOff>
    </xdr:from>
    <xdr:to>
      <xdr:col>116</xdr:col>
      <xdr:colOff>152400</xdr:colOff>
      <xdr:row>85</xdr:row>
      <xdr:rowOff>108965</xdr:rowOff>
    </xdr:to>
    <xdr:cxnSp macro="">
      <xdr:nvCxnSpPr>
        <xdr:cNvPr id="712" name="直線コネクタ 711">
          <a:extLst>
            <a:ext uri="{FF2B5EF4-FFF2-40B4-BE49-F238E27FC236}">
              <a16:creationId xmlns:a16="http://schemas.microsoft.com/office/drawing/2014/main" id="{E796FBBA-1387-4897-A51D-5A40DB3397A8}"/>
            </a:ext>
          </a:extLst>
        </xdr:cNvPr>
        <xdr:cNvCxnSpPr/>
      </xdr:nvCxnSpPr>
      <xdr:spPr>
        <a:xfrm>
          <a:off x="19443700" y="1435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13" name="【児童館】&#10;一人当たり面積最大値テキスト">
          <a:extLst>
            <a:ext uri="{FF2B5EF4-FFF2-40B4-BE49-F238E27FC236}">
              <a16:creationId xmlns:a16="http://schemas.microsoft.com/office/drawing/2014/main" id="{C9429EDB-C28F-4110-98BF-06741FFAFAFD}"/>
            </a:ext>
          </a:extLst>
        </xdr:cNvPr>
        <xdr:cNvSpPr txBox="1"/>
      </xdr:nvSpPr>
      <xdr:spPr>
        <a:xfrm>
          <a:off x="19547840" y="1316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14" name="直線コネクタ 713">
          <a:extLst>
            <a:ext uri="{FF2B5EF4-FFF2-40B4-BE49-F238E27FC236}">
              <a16:creationId xmlns:a16="http://schemas.microsoft.com/office/drawing/2014/main" id="{EBDC4D3E-6A4A-4624-8391-1E994A6542EB}"/>
            </a:ext>
          </a:extLst>
        </xdr:cNvPr>
        <xdr:cNvCxnSpPr/>
      </xdr:nvCxnSpPr>
      <xdr:spPr>
        <a:xfrm>
          <a:off x="19443700" y="133845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114316</xdr:rowOff>
    </xdr:from>
    <xdr:ext cx="469744" cy="259045"/>
    <xdr:sp macro="" textlink="">
      <xdr:nvSpPr>
        <xdr:cNvPr id="715" name="【児童館】&#10;一人当たり面積平均値テキスト">
          <a:extLst>
            <a:ext uri="{FF2B5EF4-FFF2-40B4-BE49-F238E27FC236}">
              <a16:creationId xmlns:a16="http://schemas.microsoft.com/office/drawing/2014/main" id="{6B622BE3-B6F8-4E26-B012-CA39B200BA6A}"/>
            </a:ext>
          </a:extLst>
        </xdr:cNvPr>
        <xdr:cNvSpPr txBox="1"/>
      </xdr:nvSpPr>
      <xdr:spPr>
        <a:xfrm>
          <a:off x="19547840" y="140284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16" name="フローチャート: 判断 715">
          <a:extLst>
            <a:ext uri="{FF2B5EF4-FFF2-40B4-BE49-F238E27FC236}">
              <a16:creationId xmlns:a16="http://schemas.microsoft.com/office/drawing/2014/main" id="{57810171-F124-4890-9F2E-DAC91BF00354}"/>
            </a:ext>
          </a:extLst>
        </xdr:cNvPr>
        <xdr:cNvSpPr/>
      </xdr:nvSpPr>
      <xdr:spPr>
        <a:xfrm>
          <a:off x="194589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62737</xdr:rowOff>
    </xdr:from>
    <xdr:to>
      <xdr:col>112</xdr:col>
      <xdr:colOff>38100</xdr:colOff>
      <xdr:row>83</xdr:row>
      <xdr:rowOff>164337</xdr:rowOff>
    </xdr:to>
    <xdr:sp macro="" textlink="">
      <xdr:nvSpPr>
        <xdr:cNvPr id="717" name="フローチャート: 判断 716">
          <a:extLst>
            <a:ext uri="{FF2B5EF4-FFF2-40B4-BE49-F238E27FC236}">
              <a16:creationId xmlns:a16="http://schemas.microsoft.com/office/drawing/2014/main" id="{B8B278D1-7FF5-4BAA-92E0-7407B62EBD6F}"/>
            </a:ext>
          </a:extLst>
        </xdr:cNvPr>
        <xdr:cNvSpPr/>
      </xdr:nvSpPr>
      <xdr:spPr>
        <a:xfrm>
          <a:off x="1873504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49022</xdr:rowOff>
    </xdr:from>
    <xdr:to>
      <xdr:col>107</xdr:col>
      <xdr:colOff>101600</xdr:colOff>
      <xdr:row>83</xdr:row>
      <xdr:rowOff>150622</xdr:rowOff>
    </xdr:to>
    <xdr:sp macro="" textlink="">
      <xdr:nvSpPr>
        <xdr:cNvPr id="718" name="フローチャート: 判断 717">
          <a:extLst>
            <a:ext uri="{FF2B5EF4-FFF2-40B4-BE49-F238E27FC236}">
              <a16:creationId xmlns:a16="http://schemas.microsoft.com/office/drawing/2014/main" id="{816EEAC0-5789-4959-9DA9-59000128169C}"/>
            </a:ext>
          </a:extLst>
        </xdr:cNvPr>
        <xdr:cNvSpPr/>
      </xdr:nvSpPr>
      <xdr:spPr>
        <a:xfrm>
          <a:off x="1793748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99313</xdr:rowOff>
    </xdr:from>
    <xdr:to>
      <xdr:col>102</xdr:col>
      <xdr:colOff>165100</xdr:colOff>
      <xdr:row>84</xdr:row>
      <xdr:rowOff>29463</xdr:rowOff>
    </xdr:to>
    <xdr:sp macro="" textlink="">
      <xdr:nvSpPr>
        <xdr:cNvPr id="719" name="フローチャート: 判断 718">
          <a:extLst>
            <a:ext uri="{FF2B5EF4-FFF2-40B4-BE49-F238E27FC236}">
              <a16:creationId xmlns:a16="http://schemas.microsoft.com/office/drawing/2014/main" id="{B0527EB2-38B7-4AD7-806E-1CF75A611AF9}"/>
            </a:ext>
          </a:extLst>
        </xdr:cNvPr>
        <xdr:cNvSpPr/>
      </xdr:nvSpPr>
      <xdr:spPr>
        <a:xfrm>
          <a:off x="17162780" y="14013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20" name="フローチャート: 判断 719">
          <a:extLst>
            <a:ext uri="{FF2B5EF4-FFF2-40B4-BE49-F238E27FC236}">
              <a16:creationId xmlns:a16="http://schemas.microsoft.com/office/drawing/2014/main" id="{C064E7B7-7770-48BF-9AEF-856641DA809E}"/>
            </a:ext>
          </a:extLst>
        </xdr:cNvPr>
        <xdr:cNvSpPr/>
      </xdr:nvSpPr>
      <xdr:spPr>
        <a:xfrm>
          <a:off x="16388080" y="1398143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A75850D-7482-4917-B673-48EB9881FB3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79A9FC17-4309-4281-8794-6E56B920165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D64F45D6-913B-44AF-BB44-E764E64BAE4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280EB2F5-877C-4011-8427-0E7467FC619E}"/>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140A967C-CF25-47CD-B026-47F0F4F8E83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158750</xdr:rowOff>
    </xdr:from>
    <xdr:to>
      <xdr:col>116</xdr:col>
      <xdr:colOff>114300</xdr:colOff>
      <xdr:row>80</xdr:row>
      <xdr:rowOff>88900</xdr:rowOff>
    </xdr:to>
    <xdr:sp macro="" textlink="">
      <xdr:nvSpPr>
        <xdr:cNvPr id="726" name="楕円 725">
          <a:extLst>
            <a:ext uri="{FF2B5EF4-FFF2-40B4-BE49-F238E27FC236}">
              <a16:creationId xmlns:a16="http://schemas.microsoft.com/office/drawing/2014/main" id="{58E70476-6F7C-48F5-9E7A-950E01305B6D}"/>
            </a:ext>
          </a:extLst>
        </xdr:cNvPr>
        <xdr:cNvSpPr/>
      </xdr:nvSpPr>
      <xdr:spPr>
        <a:xfrm>
          <a:off x="1945894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73677</xdr:rowOff>
    </xdr:from>
    <xdr:ext cx="469744" cy="259045"/>
    <xdr:sp macro="" textlink="">
      <xdr:nvSpPr>
        <xdr:cNvPr id="727" name="【児童館】&#10;一人当たり面積該当値テキスト">
          <a:extLst>
            <a:ext uri="{FF2B5EF4-FFF2-40B4-BE49-F238E27FC236}">
              <a16:creationId xmlns:a16="http://schemas.microsoft.com/office/drawing/2014/main" id="{05DB844C-7F20-4E01-847C-C102DDA00B8C}"/>
            </a:ext>
          </a:extLst>
        </xdr:cNvPr>
        <xdr:cNvSpPr txBox="1"/>
      </xdr:nvSpPr>
      <xdr:spPr>
        <a:xfrm>
          <a:off x="19547840" y="1331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23876</xdr:rowOff>
    </xdr:from>
    <xdr:to>
      <xdr:col>112</xdr:col>
      <xdr:colOff>38100</xdr:colOff>
      <xdr:row>80</xdr:row>
      <xdr:rowOff>125476</xdr:rowOff>
    </xdr:to>
    <xdr:sp macro="" textlink="">
      <xdr:nvSpPr>
        <xdr:cNvPr id="728" name="楕円 727">
          <a:extLst>
            <a:ext uri="{FF2B5EF4-FFF2-40B4-BE49-F238E27FC236}">
              <a16:creationId xmlns:a16="http://schemas.microsoft.com/office/drawing/2014/main" id="{55F88EDA-3EC3-4849-8AB5-19AD53C9DAF7}"/>
            </a:ext>
          </a:extLst>
        </xdr:cNvPr>
        <xdr:cNvSpPr/>
      </xdr:nvSpPr>
      <xdr:spPr>
        <a:xfrm>
          <a:off x="18735040" y="134350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38100</xdr:rowOff>
    </xdr:from>
    <xdr:to>
      <xdr:col>116</xdr:col>
      <xdr:colOff>63500</xdr:colOff>
      <xdr:row>80</xdr:row>
      <xdr:rowOff>74676</xdr:rowOff>
    </xdr:to>
    <xdr:cxnSp macro="">
      <xdr:nvCxnSpPr>
        <xdr:cNvPr id="729" name="直線コネクタ 728">
          <a:extLst>
            <a:ext uri="{FF2B5EF4-FFF2-40B4-BE49-F238E27FC236}">
              <a16:creationId xmlns:a16="http://schemas.microsoft.com/office/drawing/2014/main" id="{1D04004D-FC4C-4E0D-8A35-DD5450305131}"/>
            </a:ext>
          </a:extLst>
        </xdr:cNvPr>
        <xdr:cNvCxnSpPr/>
      </xdr:nvCxnSpPr>
      <xdr:spPr>
        <a:xfrm flipV="1">
          <a:off x="18778220" y="13449300"/>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37592</xdr:rowOff>
    </xdr:from>
    <xdr:to>
      <xdr:col>107</xdr:col>
      <xdr:colOff>101600</xdr:colOff>
      <xdr:row>80</xdr:row>
      <xdr:rowOff>139192</xdr:rowOff>
    </xdr:to>
    <xdr:sp macro="" textlink="">
      <xdr:nvSpPr>
        <xdr:cNvPr id="730" name="楕円 729">
          <a:extLst>
            <a:ext uri="{FF2B5EF4-FFF2-40B4-BE49-F238E27FC236}">
              <a16:creationId xmlns:a16="http://schemas.microsoft.com/office/drawing/2014/main" id="{8F2BF60B-7EFF-4435-97EF-B9D93A51F0E2}"/>
            </a:ext>
          </a:extLst>
        </xdr:cNvPr>
        <xdr:cNvSpPr/>
      </xdr:nvSpPr>
      <xdr:spPr>
        <a:xfrm>
          <a:off x="17937480" y="134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74676</xdr:rowOff>
    </xdr:from>
    <xdr:to>
      <xdr:col>111</xdr:col>
      <xdr:colOff>177800</xdr:colOff>
      <xdr:row>80</xdr:row>
      <xdr:rowOff>88392</xdr:rowOff>
    </xdr:to>
    <xdr:cxnSp macro="">
      <xdr:nvCxnSpPr>
        <xdr:cNvPr id="731" name="直線コネクタ 730">
          <a:extLst>
            <a:ext uri="{FF2B5EF4-FFF2-40B4-BE49-F238E27FC236}">
              <a16:creationId xmlns:a16="http://schemas.microsoft.com/office/drawing/2014/main" id="{355F7CB4-DC79-47FC-9C87-F7B4B0012BB2}"/>
            </a:ext>
          </a:extLst>
        </xdr:cNvPr>
        <xdr:cNvCxnSpPr/>
      </xdr:nvCxnSpPr>
      <xdr:spPr>
        <a:xfrm flipV="1">
          <a:off x="17988280" y="13485876"/>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46737</xdr:rowOff>
    </xdr:from>
    <xdr:to>
      <xdr:col>102</xdr:col>
      <xdr:colOff>165100</xdr:colOff>
      <xdr:row>80</xdr:row>
      <xdr:rowOff>148337</xdr:rowOff>
    </xdr:to>
    <xdr:sp macro="" textlink="">
      <xdr:nvSpPr>
        <xdr:cNvPr id="732" name="楕円 731">
          <a:extLst>
            <a:ext uri="{FF2B5EF4-FFF2-40B4-BE49-F238E27FC236}">
              <a16:creationId xmlns:a16="http://schemas.microsoft.com/office/drawing/2014/main" id="{BDA2EABE-C982-485C-BB50-45FCEE96C01D}"/>
            </a:ext>
          </a:extLst>
        </xdr:cNvPr>
        <xdr:cNvSpPr/>
      </xdr:nvSpPr>
      <xdr:spPr>
        <a:xfrm>
          <a:off x="17162780" y="134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88392</xdr:rowOff>
    </xdr:from>
    <xdr:to>
      <xdr:col>107</xdr:col>
      <xdr:colOff>50800</xdr:colOff>
      <xdr:row>80</xdr:row>
      <xdr:rowOff>97537</xdr:rowOff>
    </xdr:to>
    <xdr:cxnSp macro="">
      <xdr:nvCxnSpPr>
        <xdr:cNvPr id="733" name="直線コネクタ 732">
          <a:extLst>
            <a:ext uri="{FF2B5EF4-FFF2-40B4-BE49-F238E27FC236}">
              <a16:creationId xmlns:a16="http://schemas.microsoft.com/office/drawing/2014/main" id="{115251D0-C223-422D-A3FC-93B983431B8A}"/>
            </a:ext>
          </a:extLst>
        </xdr:cNvPr>
        <xdr:cNvCxnSpPr/>
      </xdr:nvCxnSpPr>
      <xdr:spPr>
        <a:xfrm flipV="1">
          <a:off x="17213580" y="13499592"/>
          <a:ext cx="7747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65024</xdr:rowOff>
    </xdr:from>
    <xdr:to>
      <xdr:col>98</xdr:col>
      <xdr:colOff>38100</xdr:colOff>
      <xdr:row>80</xdr:row>
      <xdr:rowOff>166624</xdr:rowOff>
    </xdr:to>
    <xdr:sp macro="" textlink="">
      <xdr:nvSpPr>
        <xdr:cNvPr id="734" name="楕円 733">
          <a:extLst>
            <a:ext uri="{FF2B5EF4-FFF2-40B4-BE49-F238E27FC236}">
              <a16:creationId xmlns:a16="http://schemas.microsoft.com/office/drawing/2014/main" id="{A79A72B0-B7BA-4131-9224-67B27A78B2C2}"/>
            </a:ext>
          </a:extLst>
        </xdr:cNvPr>
        <xdr:cNvSpPr/>
      </xdr:nvSpPr>
      <xdr:spPr>
        <a:xfrm>
          <a:off x="16388080" y="134762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97537</xdr:rowOff>
    </xdr:from>
    <xdr:to>
      <xdr:col>102</xdr:col>
      <xdr:colOff>114300</xdr:colOff>
      <xdr:row>80</xdr:row>
      <xdr:rowOff>115824</xdr:rowOff>
    </xdr:to>
    <xdr:cxnSp macro="">
      <xdr:nvCxnSpPr>
        <xdr:cNvPr id="735" name="直線コネクタ 734">
          <a:extLst>
            <a:ext uri="{FF2B5EF4-FFF2-40B4-BE49-F238E27FC236}">
              <a16:creationId xmlns:a16="http://schemas.microsoft.com/office/drawing/2014/main" id="{5D48D0FB-5379-4769-8E55-276001789445}"/>
            </a:ext>
          </a:extLst>
        </xdr:cNvPr>
        <xdr:cNvCxnSpPr/>
      </xdr:nvCxnSpPr>
      <xdr:spPr>
        <a:xfrm flipV="1">
          <a:off x="16431260" y="13508737"/>
          <a:ext cx="78232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155464</xdr:rowOff>
    </xdr:from>
    <xdr:ext cx="469744" cy="259045"/>
    <xdr:sp macro="" textlink="">
      <xdr:nvSpPr>
        <xdr:cNvPr id="736" name="n_1aveValue【児童館】&#10;一人当たり面積">
          <a:extLst>
            <a:ext uri="{FF2B5EF4-FFF2-40B4-BE49-F238E27FC236}">
              <a16:creationId xmlns:a16="http://schemas.microsoft.com/office/drawing/2014/main" id="{718963E9-36EB-4219-A12B-2A81413AD2F5}"/>
            </a:ext>
          </a:extLst>
        </xdr:cNvPr>
        <xdr:cNvSpPr txBox="1"/>
      </xdr:nvSpPr>
      <xdr:spPr>
        <a:xfrm>
          <a:off x="18561127" y="1406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141749</xdr:rowOff>
    </xdr:from>
    <xdr:ext cx="469744" cy="259045"/>
    <xdr:sp macro="" textlink="">
      <xdr:nvSpPr>
        <xdr:cNvPr id="737" name="n_2aveValue【児童館】&#10;一人当たり面積">
          <a:extLst>
            <a:ext uri="{FF2B5EF4-FFF2-40B4-BE49-F238E27FC236}">
              <a16:creationId xmlns:a16="http://schemas.microsoft.com/office/drawing/2014/main" id="{0D0D81BE-EABF-493B-8A67-296350003B21}"/>
            </a:ext>
          </a:extLst>
        </xdr:cNvPr>
        <xdr:cNvSpPr txBox="1"/>
      </xdr:nvSpPr>
      <xdr:spPr>
        <a:xfrm>
          <a:off x="1777626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20590</xdr:rowOff>
    </xdr:from>
    <xdr:ext cx="469744" cy="259045"/>
    <xdr:sp macro="" textlink="">
      <xdr:nvSpPr>
        <xdr:cNvPr id="738" name="n_3aveValue【児童館】&#10;一人当たり面積">
          <a:extLst>
            <a:ext uri="{FF2B5EF4-FFF2-40B4-BE49-F238E27FC236}">
              <a16:creationId xmlns:a16="http://schemas.microsoft.com/office/drawing/2014/main" id="{CF557506-F22B-4D4F-BB24-A0C57234B220}"/>
            </a:ext>
          </a:extLst>
        </xdr:cNvPr>
        <xdr:cNvSpPr txBox="1"/>
      </xdr:nvSpPr>
      <xdr:spPr>
        <a:xfrm>
          <a:off x="1700156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160038</xdr:rowOff>
    </xdr:from>
    <xdr:ext cx="469744" cy="259045"/>
    <xdr:sp macro="" textlink="">
      <xdr:nvSpPr>
        <xdr:cNvPr id="739" name="n_4aveValue【児童館】&#10;一人当たり面積">
          <a:extLst>
            <a:ext uri="{FF2B5EF4-FFF2-40B4-BE49-F238E27FC236}">
              <a16:creationId xmlns:a16="http://schemas.microsoft.com/office/drawing/2014/main" id="{778E0A2D-F447-4E3C-9BF3-D482CB144049}"/>
            </a:ext>
          </a:extLst>
        </xdr:cNvPr>
        <xdr:cNvSpPr txBox="1"/>
      </xdr:nvSpPr>
      <xdr:spPr>
        <a:xfrm>
          <a:off x="16226867" y="1407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142003</xdr:rowOff>
    </xdr:from>
    <xdr:ext cx="469744" cy="259045"/>
    <xdr:sp macro="" textlink="">
      <xdr:nvSpPr>
        <xdr:cNvPr id="740" name="n_1mainValue【児童館】&#10;一人当たり面積">
          <a:extLst>
            <a:ext uri="{FF2B5EF4-FFF2-40B4-BE49-F238E27FC236}">
              <a16:creationId xmlns:a16="http://schemas.microsoft.com/office/drawing/2014/main" id="{828EE19A-F15C-4908-A1F2-F410BB8A7ABA}"/>
            </a:ext>
          </a:extLst>
        </xdr:cNvPr>
        <xdr:cNvSpPr txBox="1"/>
      </xdr:nvSpPr>
      <xdr:spPr>
        <a:xfrm>
          <a:off x="18561127" y="1321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155719</xdr:rowOff>
    </xdr:from>
    <xdr:ext cx="469744" cy="259045"/>
    <xdr:sp macro="" textlink="">
      <xdr:nvSpPr>
        <xdr:cNvPr id="741" name="n_2mainValue【児童館】&#10;一人当たり面積">
          <a:extLst>
            <a:ext uri="{FF2B5EF4-FFF2-40B4-BE49-F238E27FC236}">
              <a16:creationId xmlns:a16="http://schemas.microsoft.com/office/drawing/2014/main" id="{65AF71F8-98B3-4770-BC3E-594A8BD3DB09}"/>
            </a:ext>
          </a:extLst>
        </xdr:cNvPr>
        <xdr:cNvSpPr txBox="1"/>
      </xdr:nvSpPr>
      <xdr:spPr>
        <a:xfrm>
          <a:off x="17776267" y="1323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164864</xdr:rowOff>
    </xdr:from>
    <xdr:ext cx="469744" cy="259045"/>
    <xdr:sp macro="" textlink="">
      <xdr:nvSpPr>
        <xdr:cNvPr id="742" name="n_3mainValue【児童館】&#10;一人当たり面積">
          <a:extLst>
            <a:ext uri="{FF2B5EF4-FFF2-40B4-BE49-F238E27FC236}">
              <a16:creationId xmlns:a16="http://schemas.microsoft.com/office/drawing/2014/main" id="{173F5EB0-E051-416D-A0D4-900DDFD4AD61}"/>
            </a:ext>
          </a:extLst>
        </xdr:cNvPr>
        <xdr:cNvSpPr txBox="1"/>
      </xdr:nvSpPr>
      <xdr:spPr>
        <a:xfrm>
          <a:off x="17001567" y="1324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11701</xdr:rowOff>
    </xdr:from>
    <xdr:ext cx="469744" cy="259045"/>
    <xdr:sp macro="" textlink="">
      <xdr:nvSpPr>
        <xdr:cNvPr id="743" name="n_4mainValue【児童館】&#10;一人当たり面積">
          <a:extLst>
            <a:ext uri="{FF2B5EF4-FFF2-40B4-BE49-F238E27FC236}">
              <a16:creationId xmlns:a16="http://schemas.microsoft.com/office/drawing/2014/main" id="{01C1EE2F-24E5-4E0A-9FC5-98AE93C1D2D5}"/>
            </a:ext>
          </a:extLst>
        </xdr:cNvPr>
        <xdr:cNvSpPr txBox="1"/>
      </xdr:nvSpPr>
      <xdr:spPr>
        <a:xfrm>
          <a:off x="16226867" y="132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a:extLst>
            <a:ext uri="{FF2B5EF4-FFF2-40B4-BE49-F238E27FC236}">
              <a16:creationId xmlns:a16="http://schemas.microsoft.com/office/drawing/2014/main" id="{43A2DE3F-B5AC-4622-A082-63820E9A27D6}"/>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a:extLst>
            <a:ext uri="{FF2B5EF4-FFF2-40B4-BE49-F238E27FC236}">
              <a16:creationId xmlns:a16="http://schemas.microsoft.com/office/drawing/2014/main" id="{9363C1C9-67DF-463A-8806-FD53D234B93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a:extLst>
            <a:ext uri="{FF2B5EF4-FFF2-40B4-BE49-F238E27FC236}">
              <a16:creationId xmlns:a16="http://schemas.microsoft.com/office/drawing/2014/main" id="{4D182F1E-0B69-419C-B844-184BCDBA513E}"/>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a:extLst>
            <a:ext uri="{FF2B5EF4-FFF2-40B4-BE49-F238E27FC236}">
              <a16:creationId xmlns:a16="http://schemas.microsoft.com/office/drawing/2014/main" id="{B3C5FAD6-5AF8-4631-A584-2FBCB4B3EA1D}"/>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a:extLst>
            <a:ext uri="{FF2B5EF4-FFF2-40B4-BE49-F238E27FC236}">
              <a16:creationId xmlns:a16="http://schemas.microsoft.com/office/drawing/2014/main" id="{A14E9830-0FF1-4CC5-8788-557884FEB8B1}"/>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a:extLst>
            <a:ext uri="{FF2B5EF4-FFF2-40B4-BE49-F238E27FC236}">
              <a16:creationId xmlns:a16="http://schemas.microsoft.com/office/drawing/2014/main" id="{D3BBE5E4-17EB-4858-83C0-1A499744ACB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a:extLst>
            <a:ext uri="{FF2B5EF4-FFF2-40B4-BE49-F238E27FC236}">
              <a16:creationId xmlns:a16="http://schemas.microsoft.com/office/drawing/2014/main" id="{9F56196C-7951-4F8A-BFE2-DEBB2367CA25}"/>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a:extLst>
            <a:ext uri="{FF2B5EF4-FFF2-40B4-BE49-F238E27FC236}">
              <a16:creationId xmlns:a16="http://schemas.microsoft.com/office/drawing/2014/main" id="{7F8CE83A-F7D9-4303-A4B3-1FA3FEF13C10}"/>
            </a:ext>
          </a:extLst>
        </xdr:cNvPr>
        <xdr:cNvSpPr/>
      </xdr:nvSpPr>
      <xdr:spPr>
        <a:xfrm>
          <a:off x="1096010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2" name="正方形/長方形 751">
          <a:extLst>
            <a:ext uri="{FF2B5EF4-FFF2-40B4-BE49-F238E27FC236}">
              <a16:creationId xmlns:a16="http://schemas.microsoft.com/office/drawing/2014/main" id="{6268C90B-99DC-4312-ADEE-C76233DF577A}"/>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3" name="正方形/長方形 752">
          <a:extLst>
            <a:ext uri="{FF2B5EF4-FFF2-40B4-BE49-F238E27FC236}">
              <a16:creationId xmlns:a16="http://schemas.microsoft.com/office/drawing/2014/main" id="{57A141C9-F3BD-4711-A75B-7DAFC823880E}"/>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4" name="正方形/長方形 753">
          <a:extLst>
            <a:ext uri="{FF2B5EF4-FFF2-40B4-BE49-F238E27FC236}">
              <a16:creationId xmlns:a16="http://schemas.microsoft.com/office/drawing/2014/main" id="{7BCDD1FB-F4CF-4D4A-B8CF-98C9E73F9B4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5" name="正方形/長方形 754">
          <a:extLst>
            <a:ext uri="{FF2B5EF4-FFF2-40B4-BE49-F238E27FC236}">
              <a16:creationId xmlns:a16="http://schemas.microsoft.com/office/drawing/2014/main" id="{AFA1A67C-E078-416D-8373-E04994600D43}"/>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6" name="正方形/長方形 755">
          <a:extLst>
            <a:ext uri="{FF2B5EF4-FFF2-40B4-BE49-F238E27FC236}">
              <a16:creationId xmlns:a16="http://schemas.microsoft.com/office/drawing/2014/main" id="{9628708C-E2EE-4AFD-A5ED-6747CDC0D368}"/>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7" name="正方形/長方形 756">
          <a:extLst>
            <a:ext uri="{FF2B5EF4-FFF2-40B4-BE49-F238E27FC236}">
              <a16:creationId xmlns:a16="http://schemas.microsoft.com/office/drawing/2014/main" id="{F73863AE-41F4-4C78-A32D-37E45EA27FA3}"/>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8" name="正方形/長方形 757">
          <a:extLst>
            <a:ext uri="{FF2B5EF4-FFF2-40B4-BE49-F238E27FC236}">
              <a16:creationId xmlns:a16="http://schemas.microsoft.com/office/drawing/2014/main" id="{A037F7DD-50D3-4337-BB59-B3F5A11D78A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9" name="正方形/長方形 758">
          <a:extLst>
            <a:ext uri="{FF2B5EF4-FFF2-40B4-BE49-F238E27FC236}">
              <a16:creationId xmlns:a16="http://schemas.microsoft.com/office/drawing/2014/main" id="{11669C66-A4DE-4528-9CFF-10EB3B9CC5A9}"/>
            </a:ext>
          </a:extLst>
        </xdr:cNvPr>
        <xdr:cNvSpPr/>
      </xdr:nvSpPr>
      <xdr:spPr>
        <a:xfrm>
          <a:off x="1609344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529D958A-AB55-4495-A94C-A0056F5F905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AD411F83-9463-4F0A-82D0-C544324BDDA4}"/>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35244A66-C11B-4A21-B4E0-64D0413C84DC}"/>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各施設の多くで有形固定資産減価償却率が類似団体を上回っている要因は、各建物施設において類似団体より建設時期が早い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減価償却が進んでいる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ためである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と思われる。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保育所の一人あたり面積については、園児数が年々減少する中で保育園面積の縮小化を行っていないことが、類似団体と比較して数値が高い要因と思われる。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児童館の一人あたり面積については、児童・生徒が年々減少する中で児童館面積の縮小化を行っていないことが、類似団体と比較して数値が高い要因と思われる。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今後は令和３年度に改訂した公共施設等総合管理計画に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基づき、各施設の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C2687B-D822-4786-B336-7729B1EBD4BD}"/>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BA3283-14E2-4DD5-9054-0427AC7655F6}"/>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6BA049-C95E-4A90-AD4B-9DF7D621DF74}"/>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68A55D0-295F-4256-A5C6-90EEE1A653F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EB330F-6FAA-4131-9AD7-D0FC668E3469}"/>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D2FCFA1-1208-482B-BF7B-9C781651EFB6}"/>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03A06D2-FDFD-4F56-BC47-986B881E719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515376-A836-4E7D-B331-4849962F430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374E6C8-CB92-4237-BE0B-BFC371981B0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2AEEC8-30F4-4D48-9E66-36750F8B808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7,152
6,925
18.04
6,225,357
5,838,398
369,067
2,755,955
2,596,749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E0A696-F23E-491E-B88B-A1C098B7811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65072E5-14C6-4C02-88E7-7A56D4CA50A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E234A85-F4FA-46AD-8AA1-F13C0F4335EB}"/>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D3260F-62E3-4125-BBB2-A08E4CD132E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6A7C83-2521-4964-A21D-5862FAC32296}"/>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6EBE889-A9DE-4682-915C-668C6095E2A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271CF43-5E1D-4180-B90F-F2BE0AA01E3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29AA8D-8703-4D84-BDCD-4AE3A80ED08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1BAC385-DF34-481B-9005-A882F8D53C85}"/>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353565-7B5C-463D-9938-479432CAF4F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D4E6D6-8D0C-4992-AB4E-7FC3FAE03568}"/>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5C93460-B192-442A-A5CB-27B80BE1863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2318A9B-F839-4B8E-88D2-9DD31699C3B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F922517-FBC4-4C97-98DF-F52FC286EA79}"/>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349102-C3F9-4CB8-8EAF-D736BCD3A343}"/>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6A800CD-A90A-45CA-91FE-870AEBF2E88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35E257E-8FA2-47C0-BE13-BA1D1FB8EF2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FF25DA4-240B-4755-972B-198B565C4B19}"/>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CD89E4B-E138-4EF4-B7F1-4028F150194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D39698-1CE6-4E6E-BC9C-91BDDD328DD6}"/>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F8C115-F968-4F3B-A527-C39EF49EFE6A}"/>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F25E7B2-255B-4056-813B-BFF43960438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383EEAA-D121-49B4-BA97-22C42485DBFE}"/>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406612D-3C17-41EB-A247-AC6A088AAB5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6AF5092-2E3B-47AD-90B5-D65709714B2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ABA6737-85DB-4DCE-A7EA-2EBBCB4D8D2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647BD08-410D-4BC4-9F7D-0B157B453F8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2623153-2C20-440B-8AD1-ED0A172ACBC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ED1BE1-C803-4100-84CC-0F55932E9132}"/>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C4FB38E-4AED-45A7-B0B6-CF7ABA5894ED}"/>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A08449B-0A7E-427E-9799-FE87DCBD4064}"/>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2CCE850-8B09-4119-AFAA-B7EC1B5BEAA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8163697-2A74-41D5-9514-F706C8A5B89F}"/>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8C7CE9D-EB6E-4FED-90C6-0C87DDB47410}"/>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318B098-E2FC-4EC7-A2D5-5420CB62B12C}"/>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238B86D-BF4C-482D-8237-003F83090A0B}"/>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AD54339-1391-4C69-A2DF-7310CE324F8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0722BF7-A4CB-440A-A5BB-01C205BCE766}"/>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AB94C87-E685-45C8-8396-2AEC74385059}"/>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6D463B2-4CAB-4E95-94D3-25B910EA6C2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40CD8B2-DC0B-43BD-A207-9AE9F5B7A9A7}"/>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6A70159-28C5-4DDA-A7C8-228C0CE335BF}"/>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6ABCBFE-BF7B-4051-81F0-84FEB0314F4D}"/>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0EE5F4B-51AB-436D-A1D8-7AA3CBA76427}"/>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6F9CF31-7141-44CE-9EA0-4132936BA9A8}"/>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9641322-D647-4DCB-B457-43E5CDC54EFE}"/>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23949</xdr:rowOff>
    </xdr:to>
    <xdr:cxnSp macro="">
      <xdr:nvCxnSpPr>
        <xdr:cNvPr id="58" name="直線コネクタ 57">
          <a:extLst>
            <a:ext uri="{FF2B5EF4-FFF2-40B4-BE49-F238E27FC236}">
              <a16:creationId xmlns:a16="http://schemas.microsoft.com/office/drawing/2014/main" id="{EB0DE2BB-EACB-4F5D-9D38-E17BA48726A6}"/>
            </a:ext>
          </a:extLst>
        </xdr:cNvPr>
        <xdr:cNvCxnSpPr/>
      </xdr:nvCxnSpPr>
      <xdr:spPr>
        <a:xfrm flipV="1">
          <a:off x="4086225" y="5632813"/>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27776</xdr:rowOff>
    </xdr:from>
    <xdr:ext cx="405111" cy="259045"/>
    <xdr:sp macro="" textlink="">
      <xdr:nvSpPr>
        <xdr:cNvPr id="59" name="【図書館】&#10;有形固定資産減価償却率最小値テキスト">
          <a:extLst>
            <a:ext uri="{FF2B5EF4-FFF2-40B4-BE49-F238E27FC236}">
              <a16:creationId xmlns:a16="http://schemas.microsoft.com/office/drawing/2014/main" id="{F42226B6-BD97-4884-908B-82BCA213731A}"/>
            </a:ext>
          </a:extLst>
        </xdr:cNvPr>
        <xdr:cNvSpPr txBox="1"/>
      </xdr:nvSpPr>
      <xdr:spPr>
        <a:xfrm>
          <a:off x="4124960" y="706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23949</xdr:rowOff>
    </xdr:from>
    <xdr:to>
      <xdr:col>24</xdr:col>
      <xdr:colOff>152400</xdr:colOff>
      <xdr:row>42</xdr:row>
      <xdr:rowOff>23949</xdr:rowOff>
    </xdr:to>
    <xdr:cxnSp macro="">
      <xdr:nvCxnSpPr>
        <xdr:cNvPr id="60" name="直線コネクタ 59">
          <a:extLst>
            <a:ext uri="{FF2B5EF4-FFF2-40B4-BE49-F238E27FC236}">
              <a16:creationId xmlns:a16="http://schemas.microsoft.com/office/drawing/2014/main" id="{88632912-8D70-49F6-B9BB-BAA68B83DDCF}"/>
            </a:ext>
          </a:extLst>
        </xdr:cNvPr>
        <xdr:cNvCxnSpPr/>
      </xdr:nvCxnSpPr>
      <xdr:spPr>
        <a:xfrm>
          <a:off x="4020820" y="7064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581A8F37-B8DC-4255-9919-12C2EEAE1F50}"/>
            </a:ext>
          </a:extLst>
        </xdr:cNvPr>
        <xdr:cNvSpPr txBox="1"/>
      </xdr:nvSpPr>
      <xdr:spPr>
        <a:xfrm>
          <a:off x="4124960" y="54118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1BEF63FA-2F5D-499F-B8C4-F609E68BBE11}"/>
            </a:ext>
          </a:extLst>
        </xdr:cNvPr>
        <xdr:cNvCxnSpPr/>
      </xdr:nvCxnSpPr>
      <xdr:spPr>
        <a:xfrm>
          <a:off x="4020820" y="5632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121755</xdr:rowOff>
    </xdr:from>
    <xdr:ext cx="405111" cy="259045"/>
    <xdr:sp macro="" textlink="">
      <xdr:nvSpPr>
        <xdr:cNvPr id="63" name="【図書館】&#10;有形固定資産減価償却率平均値テキスト">
          <a:extLst>
            <a:ext uri="{FF2B5EF4-FFF2-40B4-BE49-F238E27FC236}">
              <a16:creationId xmlns:a16="http://schemas.microsoft.com/office/drawing/2014/main" id="{E13F2684-9B47-41BD-B87F-170010BF915E}"/>
            </a:ext>
          </a:extLst>
        </xdr:cNvPr>
        <xdr:cNvSpPr txBox="1"/>
      </xdr:nvSpPr>
      <xdr:spPr>
        <a:xfrm>
          <a:off x="4124960" y="5989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98878</xdr:rowOff>
    </xdr:from>
    <xdr:to>
      <xdr:col>24</xdr:col>
      <xdr:colOff>114300</xdr:colOff>
      <xdr:row>37</xdr:row>
      <xdr:rowOff>29028</xdr:rowOff>
    </xdr:to>
    <xdr:sp macro="" textlink="">
      <xdr:nvSpPr>
        <xdr:cNvPr id="64" name="フローチャート: 判断 63">
          <a:extLst>
            <a:ext uri="{FF2B5EF4-FFF2-40B4-BE49-F238E27FC236}">
              <a16:creationId xmlns:a16="http://schemas.microsoft.com/office/drawing/2014/main" id="{30905DD4-8C28-449C-9A92-EF9A76A4381B}"/>
            </a:ext>
          </a:extLst>
        </xdr:cNvPr>
        <xdr:cNvSpPr/>
      </xdr:nvSpPr>
      <xdr:spPr>
        <a:xfrm>
          <a:off x="4036060" y="61339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a:extLst>
            <a:ext uri="{FF2B5EF4-FFF2-40B4-BE49-F238E27FC236}">
              <a16:creationId xmlns:a16="http://schemas.microsoft.com/office/drawing/2014/main" id="{72AADAB8-0B51-4E26-9D76-782C19ADE8C7}"/>
            </a:ext>
          </a:extLst>
        </xdr:cNvPr>
        <xdr:cNvSpPr/>
      </xdr:nvSpPr>
      <xdr:spPr>
        <a:xfrm>
          <a:off x="3312160" y="62493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61323</xdr:rowOff>
    </xdr:from>
    <xdr:to>
      <xdr:col>15</xdr:col>
      <xdr:colOff>101600</xdr:colOff>
      <xdr:row>37</xdr:row>
      <xdr:rowOff>162923</xdr:rowOff>
    </xdr:to>
    <xdr:sp macro="" textlink="">
      <xdr:nvSpPr>
        <xdr:cNvPr id="66" name="フローチャート: 判断 65">
          <a:extLst>
            <a:ext uri="{FF2B5EF4-FFF2-40B4-BE49-F238E27FC236}">
              <a16:creationId xmlns:a16="http://schemas.microsoft.com/office/drawing/2014/main" id="{B4676027-EA6E-4384-B402-314940C58F31}"/>
            </a:ext>
          </a:extLst>
        </xdr:cNvPr>
        <xdr:cNvSpPr/>
      </xdr:nvSpPr>
      <xdr:spPr>
        <a:xfrm>
          <a:off x="2514600" y="626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95613</xdr:rowOff>
    </xdr:from>
    <xdr:to>
      <xdr:col>10</xdr:col>
      <xdr:colOff>165100</xdr:colOff>
      <xdr:row>37</xdr:row>
      <xdr:rowOff>25763</xdr:rowOff>
    </xdr:to>
    <xdr:sp macro="" textlink="">
      <xdr:nvSpPr>
        <xdr:cNvPr id="67" name="フローチャート: 判断 66">
          <a:extLst>
            <a:ext uri="{FF2B5EF4-FFF2-40B4-BE49-F238E27FC236}">
              <a16:creationId xmlns:a16="http://schemas.microsoft.com/office/drawing/2014/main" id="{A4C14F31-7ECD-4A99-981C-18461190E8F5}"/>
            </a:ext>
          </a:extLst>
        </xdr:cNvPr>
        <xdr:cNvSpPr/>
      </xdr:nvSpPr>
      <xdr:spPr>
        <a:xfrm>
          <a:off x="1739900" y="61306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46627</xdr:rowOff>
    </xdr:from>
    <xdr:to>
      <xdr:col>6</xdr:col>
      <xdr:colOff>38100</xdr:colOff>
      <xdr:row>36</xdr:row>
      <xdr:rowOff>148227</xdr:rowOff>
    </xdr:to>
    <xdr:sp macro="" textlink="">
      <xdr:nvSpPr>
        <xdr:cNvPr id="68" name="フローチャート: 判断 67">
          <a:extLst>
            <a:ext uri="{FF2B5EF4-FFF2-40B4-BE49-F238E27FC236}">
              <a16:creationId xmlns:a16="http://schemas.microsoft.com/office/drawing/2014/main" id="{3752E08F-D05B-4B35-946E-A5F5D9F81C1A}"/>
            </a:ext>
          </a:extLst>
        </xdr:cNvPr>
        <xdr:cNvSpPr/>
      </xdr:nvSpPr>
      <xdr:spPr>
        <a:xfrm>
          <a:off x="965200" y="60816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17A56A3-2437-491C-96E1-B59372BC1EB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04601D6-B40E-4F44-AC72-6784237D8ECE}"/>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877C76D-373A-4D78-8077-6AAE5124B812}"/>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B20D0C7-8ECA-4F81-B83C-F53B9DF47FBB}"/>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7B3ECEF-0DCB-4D76-B89E-1FA83351C1F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100512</xdr:rowOff>
    </xdr:from>
    <xdr:to>
      <xdr:col>24</xdr:col>
      <xdr:colOff>114300</xdr:colOff>
      <xdr:row>39</xdr:row>
      <xdr:rowOff>30662</xdr:rowOff>
    </xdr:to>
    <xdr:sp macro="" textlink="">
      <xdr:nvSpPr>
        <xdr:cNvPr id="74" name="楕円 73">
          <a:extLst>
            <a:ext uri="{FF2B5EF4-FFF2-40B4-BE49-F238E27FC236}">
              <a16:creationId xmlns:a16="http://schemas.microsoft.com/office/drawing/2014/main" id="{E34AB418-0DFA-4481-A824-C906E8CD7E04}"/>
            </a:ext>
          </a:extLst>
        </xdr:cNvPr>
        <xdr:cNvSpPr/>
      </xdr:nvSpPr>
      <xdr:spPr>
        <a:xfrm>
          <a:off x="4036060" y="6470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78939</xdr:rowOff>
    </xdr:from>
    <xdr:ext cx="405111" cy="259045"/>
    <xdr:sp macro="" textlink="">
      <xdr:nvSpPr>
        <xdr:cNvPr id="75" name="【図書館】&#10;有形固定資産減価償却率該当値テキスト">
          <a:extLst>
            <a:ext uri="{FF2B5EF4-FFF2-40B4-BE49-F238E27FC236}">
              <a16:creationId xmlns:a16="http://schemas.microsoft.com/office/drawing/2014/main" id="{332E7B7D-CC4B-4191-AE38-FB54C61BE90F}"/>
            </a:ext>
          </a:extLst>
        </xdr:cNvPr>
        <xdr:cNvSpPr txBox="1"/>
      </xdr:nvSpPr>
      <xdr:spPr>
        <a:xfrm>
          <a:off x="4124960" y="644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64588</xdr:rowOff>
    </xdr:from>
    <xdr:to>
      <xdr:col>20</xdr:col>
      <xdr:colOff>38100</xdr:colOff>
      <xdr:row>38</xdr:row>
      <xdr:rowOff>166188</xdr:rowOff>
    </xdr:to>
    <xdr:sp macro="" textlink="">
      <xdr:nvSpPr>
        <xdr:cNvPr id="76" name="楕円 75">
          <a:extLst>
            <a:ext uri="{FF2B5EF4-FFF2-40B4-BE49-F238E27FC236}">
              <a16:creationId xmlns:a16="http://schemas.microsoft.com/office/drawing/2014/main" id="{C06FDB9A-BCD2-4B02-A9FE-8C135E66D9C6}"/>
            </a:ext>
          </a:extLst>
        </xdr:cNvPr>
        <xdr:cNvSpPr/>
      </xdr:nvSpPr>
      <xdr:spPr>
        <a:xfrm>
          <a:off x="3312160" y="64349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115388</xdr:rowOff>
    </xdr:from>
    <xdr:to>
      <xdr:col>24</xdr:col>
      <xdr:colOff>63500</xdr:colOff>
      <xdr:row>38</xdr:row>
      <xdr:rowOff>151312</xdr:rowOff>
    </xdr:to>
    <xdr:cxnSp macro="">
      <xdr:nvCxnSpPr>
        <xdr:cNvPr id="77" name="直線コネクタ 76">
          <a:extLst>
            <a:ext uri="{FF2B5EF4-FFF2-40B4-BE49-F238E27FC236}">
              <a16:creationId xmlns:a16="http://schemas.microsoft.com/office/drawing/2014/main" id="{19D18796-4BD2-4326-BC59-33691290D257}"/>
            </a:ext>
          </a:extLst>
        </xdr:cNvPr>
        <xdr:cNvCxnSpPr/>
      </xdr:nvCxnSpPr>
      <xdr:spPr>
        <a:xfrm>
          <a:off x="3355340" y="6485708"/>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a:extLst>
            <a:ext uri="{FF2B5EF4-FFF2-40B4-BE49-F238E27FC236}">
              <a16:creationId xmlns:a16="http://schemas.microsoft.com/office/drawing/2014/main" id="{A0321313-86B4-44F8-918F-F5DF62FF3BAB}"/>
            </a:ext>
          </a:extLst>
        </xdr:cNvPr>
        <xdr:cNvSpPr/>
      </xdr:nvSpPr>
      <xdr:spPr>
        <a:xfrm>
          <a:off x="2514600" y="639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115388</xdr:rowOff>
    </xdr:to>
    <xdr:cxnSp macro="">
      <xdr:nvCxnSpPr>
        <xdr:cNvPr id="79" name="直線コネクタ 78">
          <a:extLst>
            <a:ext uri="{FF2B5EF4-FFF2-40B4-BE49-F238E27FC236}">
              <a16:creationId xmlns:a16="http://schemas.microsoft.com/office/drawing/2014/main" id="{ACE3E991-0413-4B33-BA52-C5A0B85FBE91}"/>
            </a:ext>
          </a:extLst>
        </xdr:cNvPr>
        <xdr:cNvCxnSpPr/>
      </xdr:nvCxnSpPr>
      <xdr:spPr>
        <a:xfrm>
          <a:off x="2565400" y="6449786"/>
          <a:ext cx="78994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164193</xdr:rowOff>
    </xdr:from>
    <xdr:to>
      <xdr:col>10</xdr:col>
      <xdr:colOff>165100</xdr:colOff>
      <xdr:row>38</xdr:row>
      <xdr:rowOff>94343</xdr:rowOff>
    </xdr:to>
    <xdr:sp macro="" textlink="">
      <xdr:nvSpPr>
        <xdr:cNvPr id="80" name="楕円 79">
          <a:extLst>
            <a:ext uri="{FF2B5EF4-FFF2-40B4-BE49-F238E27FC236}">
              <a16:creationId xmlns:a16="http://schemas.microsoft.com/office/drawing/2014/main" id="{4E2BBBCA-811F-4AD8-B1E3-935E0781D51B}"/>
            </a:ext>
          </a:extLst>
        </xdr:cNvPr>
        <xdr:cNvSpPr/>
      </xdr:nvSpPr>
      <xdr:spPr>
        <a:xfrm>
          <a:off x="1739900" y="63668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43543</xdr:rowOff>
    </xdr:from>
    <xdr:to>
      <xdr:col>15</xdr:col>
      <xdr:colOff>50800</xdr:colOff>
      <xdr:row>38</xdr:row>
      <xdr:rowOff>79466</xdr:rowOff>
    </xdr:to>
    <xdr:cxnSp macro="">
      <xdr:nvCxnSpPr>
        <xdr:cNvPr id="81" name="直線コネクタ 80">
          <a:extLst>
            <a:ext uri="{FF2B5EF4-FFF2-40B4-BE49-F238E27FC236}">
              <a16:creationId xmlns:a16="http://schemas.microsoft.com/office/drawing/2014/main" id="{95580446-957B-49A5-8446-DB70BE82ABF4}"/>
            </a:ext>
          </a:extLst>
        </xdr:cNvPr>
        <xdr:cNvCxnSpPr/>
      </xdr:nvCxnSpPr>
      <xdr:spPr>
        <a:xfrm>
          <a:off x="1790700" y="641386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a:extLst>
            <a:ext uri="{FF2B5EF4-FFF2-40B4-BE49-F238E27FC236}">
              <a16:creationId xmlns:a16="http://schemas.microsoft.com/office/drawing/2014/main" id="{0D96D0B0-2453-4361-A605-C6894AAD411E}"/>
            </a:ext>
          </a:extLst>
        </xdr:cNvPr>
        <xdr:cNvSpPr/>
      </xdr:nvSpPr>
      <xdr:spPr>
        <a:xfrm>
          <a:off x="96520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43543</xdr:rowOff>
    </xdr:to>
    <xdr:cxnSp macro="">
      <xdr:nvCxnSpPr>
        <xdr:cNvPr id="83" name="直線コネクタ 82">
          <a:extLst>
            <a:ext uri="{FF2B5EF4-FFF2-40B4-BE49-F238E27FC236}">
              <a16:creationId xmlns:a16="http://schemas.microsoft.com/office/drawing/2014/main" id="{91FB3812-6BEC-4266-AB45-78CD971EEA4F}"/>
            </a:ext>
          </a:extLst>
        </xdr:cNvPr>
        <xdr:cNvCxnSpPr/>
      </xdr:nvCxnSpPr>
      <xdr:spPr>
        <a:xfrm>
          <a:off x="1008380" y="6377940"/>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a:extLst>
            <a:ext uri="{FF2B5EF4-FFF2-40B4-BE49-F238E27FC236}">
              <a16:creationId xmlns:a16="http://schemas.microsoft.com/office/drawing/2014/main" id="{D0B13C58-A004-46A5-BD52-591B5C7B6B50}"/>
            </a:ext>
          </a:extLst>
        </xdr:cNvPr>
        <xdr:cNvSpPr txBox="1"/>
      </xdr:nvSpPr>
      <xdr:spPr>
        <a:xfrm>
          <a:off x="317056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8000</xdr:rowOff>
    </xdr:from>
    <xdr:ext cx="405111" cy="259045"/>
    <xdr:sp macro="" textlink="">
      <xdr:nvSpPr>
        <xdr:cNvPr id="85" name="n_2aveValue【図書館】&#10;有形固定資産減価償却率">
          <a:extLst>
            <a:ext uri="{FF2B5EF4-FFF2-40B4-BE49-F238E27FC236}">
              <a16:creationId xmlns:a16="http://schemas.microsoft.com/office/drawing/2014/main" id="{D38EFA2D-1AA8-48D9-BB1F-1DEC5847DDF1}"/>
            </a:ext>
          </a:extLst>
        </xdr:cNvPr>
        <xdr:cNvSpPr txBox="1"/>
      </xdr:nvSpPr>
      <xdr:spPr>
        <a:xfrm>
          <a:off x="238570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42290</xdr:rowOff>
    </xdr:from>
    <xdr:ext cx="405111" cy="259045"/>
    <xdr:sp macro="" textlink="">
      <xdr:nvSpPr>
        <xdr:cNvPr id="86" name="n_3aveValue【図書館】&#10;有形固定資産減価償却率">
          <a:extLst>
            <a:ext uri="{FF2B5EF4-FFF2-40B4-BE49-F238E27FC236}">
              <a16:creationId xmlns:a16="http://schemas.microsoft.com/office/drawing/2014/main" id="{BA23748D-BF59-4A63-83B2-9E4724177994}"/>
            </a:ext>
          </a:extLst>
        </xdr:cNvPr>
        <xdr:cNvSpPr txBox="1"/>
      </xdr:nvSpPr>
      <xdr:spPr>
        <a:xfrm>
          <a:off x="1611004" y="59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164754</xdr:rowOff>
    </xdr:from>
    <xdr:ext cx="405111" cy="259045"/>
    <xdr:sp macro="" textlink="">
      <xdr:nvSpPr>
        <xdr:cNvPr id="87" name="n_4aveValue【図書館】&#10;有形固定資産減価償却率">
          <a:extLst>
            <a:ext uri="{FF2B5EF4-FFF2-40B4-BE49-F238E27FC236}">
              <a16:creationId xmlns:a16="http://schemas.microsoft.com/office/drawing/2014/main" id="{252EBC21-CEBF-40E0-B929-D121BAF1E4A8}"/>
            </a:ext>
          </a:extLst>
        </xdr:cNvPr>
        <xdr:cNvSpPr txBox="1"/>
      </xdr:nvSpPr>
      <xdr:spPr>
        <a:xfrm>
          <a:off x="836304" y="5864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157315</xdr:rowOff>
    </xdr:from>
    <xdr:ext cx="405111" cy="259045"/>
    <xdr:sp macro="" textlink="">
      <xdr:nvSpPr>
        <xdr:cNvPr id="88" name="n_1mainValue【図書館】&#10;有形固定資産減価償却率">
          <a:extLst>
            <a:ext uri="{FF2B5EF4-FFF2-40B4-BE49-F238E27FC236}">
              <a16:creationId xmlns:a16="http://schemas.microsoft.com/office/drawing/2014/main" id="{BFB5A093-7982-45A5-B93D-E9745E625A0B}"/>
            </a:ext>
          </a:extLst>
        </xdr:cNvPr>
        <xdr:cNvSpPr txBox="1"/>
      </xdr:nvSpPr>
      <xdr:spPr>
        <a:xfrm>
          <a:off x="3170564" y="652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121393</xdr:rowOff>
    </xdr:from>
    <xdr:ext cx="405111" cy="259045"/>
    <xdr:sp macro="" textlink="">
      <xdr:nvSpPr>
        <xdr:cNvPr id="89" name="n_2mainValue【図書館】&#10;有形固定資産減価償却率">
          <a:extLst>
            <a:ext uri="{FF2B5EF4-FFF2-40B4-BE49-F238E27FC236}">
              <a16:creationId xmlns:a16="http://schemas.microsoft.com/office/drawing/2014/main" id="{ADB75EC4-56EB-478E-8CA3-012FC1057DA1}"/>
            </a:ext>
          </a:extLst>
        </xdr:cNvPr>
        <xdr:cNvSpPr txBox="1"/>
      </xdr:nvSpPr>
      <xdr:spPr>
        <a:xfrm>
          <a:off x="2385704" y="649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85470</xdr:rowOff>
    </xdr:from>
    <xdr:ext cx="405111" cy="259045"/>
    <xdr:sp macro="" textlink="">
      <xdr:nvSpPr>
        <xdr:cNvPr id="90" name="n_3mainValue【図書館】&#10;有形固定資産減価償却率">
          <a:extLst>
            <a:ext uri="{FF2B5EF4-FFF2-40B4-BE49-F238E27FC236}">
              <a16:creationId xmlns:a16="http://schemas.microsoft.com/office/drawing/2014/main" id="{BA067E72-97AF-498C-853C-6FA89450017B}"/>
            </a:ext>
          </a:extLst>
        </xdr:cNvPr>
        <xdr:cNvSpPr txBox="1"/>
      </xdr:nvSpPr>
      <xdr:spPr>
        <a:xfrm>
          <a:off x="1611004" y="6455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1" name="n_4mainValue【図書館】&#10;有形固定資産減価償却率">
          <a:extLst>
            <a:ext uri="{FF2B5EF4-FFF2-40B4-BE49-F238E27FC236}">
              <a16:creationId xmlns:a16="http://schemas.microsoft.com/office/drawing/2014/main" id="{4C9DF9DA-B1DB-4088-8641-B8788A91D9A3}"/>
            </a:ext>
          </a:extLst>
        </xdr:cNvPr>
        <xdr:cNvSpPr txBox="1"/>
      </xdr:nvSpPr>
      <xdr:spPr>
        <a:xfrm>
          <a:off x="83630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D1530ED-FCEC-428F-80F8-FDC6BB3257A7}"/>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53E7B2FF-3788-4CDB-8132-170970B53504}"/>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C37E2E5-136A-4A6F-8CBC-12A0ECDC538C}"/>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DB804B6-C6DA-4B32-BA76-735763C6DF4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078F141-2784-4C04-AEC1-BEC4A4358651}"/>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C9455DB-AD36-43D2-8315-C59E39E965F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FD37821-07C3-483A-9731-8087C791A6C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F81601B-1D27-4C12-8F08-E9FA02ADB75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585C119A-7BC6-423E-99A0-65C5F55E223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C44727E8-AB94-43FE-8D98-4D8D1105FEF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7C9275E1-008E-45D6-A78E-E63797DD5510}"/>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8A2F752E-7141-43A1-A39F-C62E1806199A}"/>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A250119-98A8-48B8-9FB8-F1295B4655E2}"/>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719C0869-73BC-4BA2-B68C-C5EFDC425378}"/>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7F8E1B8B-9315-4783-A388-CAE5FC8DA391}"/>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7A0BE0B3-9FA6-4471-B32A-A5C35B2D2E0C}"/>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8CBFCE4A-1023-4DA8-95C7-CB5237F40433}"/>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D0576380-7F98-48A5-A528-0208EE5E73DE}"/>
            </a:ext>
          </a:extLst>
        </xdr:cNvPr>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D1CB68C2-8D5F-40A5-ADD4-D47DB14B1C8A}"/>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2D872D15-9463-475F-B71E-A05344EF4A6A}"/>
            </a:ext>
          </a:extLst>
        </xdr:cNvPr>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E5E91C1B-0D47-4F79-8634-94E2FF106831}"/>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C4301D3D-852F-4A9F-8B4B-9FA9EB778F19}"/>
            </a:ext>
          </a:extLst>
        </xdr:cNvPr>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B1797998-5D41-4C5D-B284-4F1A2FC33807}"/>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35823160-AE3E-4981-9095-93B00AFB189D}"/>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B6483EE3-26FB-46E0-8D04-83CB49A7913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46808</xdr:rowOff>
    </xdr:from>
    <xdr:to>
      <xdr:col>54</xdr:col>
      <xdr:colOff>189865</xdr:colOff>
      <xdr:row>41</xdr:row>
      <xdr:rowOff>159476</xdr:rowOff>
    </xdr:to>
    <xdr:cxnSp macro="">
      <xdr:nvCxnSpPr>
        <xdr:cNvPr id="117" name="直線コネクタ 116">
          <a:extLst>
            <a:ext uri="{FF2B5EF4-FFF2-40B4-BE49-F238E27FC236}">
              <a16:creationId xmlns:a16="http://schemas.microsoft.com/office/drawing/2014/main" id="{0B923CF7-42C1-4764-A2F0-766BA9ED1E85}"/>
            </a:ext>
          </a:extLst>
        </xdr:cNvPr>
        <xdr:cNvCxnSpPr/>
      </xdr:nvCxnSpPr>
      <xdr:spPr>
        <a:xfrm flipV="1">
          <a:off x="9219565" y="5746568"/>
          <a:ext cx="0" cy="1286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163303</xdr:rowOff>
    </xdr:from>
    <xdr:ext cx="469744" cy="259045"/>
    <xdr:sp macro="" textlink="">
      <xdr:nvSpPr>
        <xdr:cNvPr id="118" name="【図書館】&#10;一人当たり面積最小値テキスト">
          <a:extLst>
            <a:ext uri="{FF2B5EF4-FFF2-40B4-BE49-F238E27FC236}">
              <a16:creationId xmlns:a16="http://schemas.microsoft.com/office/drawing/2014/main" id="{78CD0DA5-C6B4-46CD-9D58-A6EC2E28DED1}"/>
            </a:ext>
          </a:extLst>
        </xdr:cNvPr>
        <xdr:cNvSpPr txBox="1"/>
      </xdr:nvSpPr>
      <xdr:spPr>
        <a:xfrm>
          <a:off x="9258300" y="703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159476</xdr:rowOff>
    </xdr:from>
    <xdr:to>
      <xdr:col>55</xdr:col>
      <xdr:colOff>88900</xdr:colOff>
      <xdr:row>41</xdr:row>
      <xdr:rowOff>159476</xdr:rowOff>
    </xdr:to>
    <xdr:cxnSp macro="">
      <xdr:nvCxnSpPr>
        <xdr:cNvPr id="119" name="直線コネクタ 118">
          <a:extLst>
            <a:ext uri="{FF2B5EF4-FFF2-40B4-BE49-F238E27FC236}">
              <a16:creationId xmlns:a16="http://schemas.microsoft.com/office/drawing/2014/main" id="{DE67A978-93BE-49AC-B303-B07466509C8F}"/>
            </a:ext>
          </a:extLst>
        </xdr:cNvPr>
        <xdr:cNvCxnSpPr/>
      </xdr:nvCxnSpPr>
      <xdr:spPr>
        <a:xfrm>
          <a:off x="9154160" y="70327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164935</xdr:rowOff>
    </xdr:from>
    <xdr:ext cx="469744" cy="259045"/>
    <xdr:sp macro="" textlink="">
      <xdr:nvSpPr>
        <xdr:cNvPr id="120" name="【図書館】&#10;一人当たり面積最大値テキスト">
          <a:extLst>
            <a:ext uri="{FF2B5EF4-FFF2-40B4-BE49-F238E27FC236}">
              <a16:creationId xmlns:a16="http://schemas.microsoft.com/office/drawing/2014/main" id="{BF57E8B1-2D64-4BB7-A20E-8A4E42BB3832}"/>
            </a:ext>
          </a:extLst>
        </xdr:cNvPr>
        <xdr:cNvSpPr txBox="1"/>
      </xdr:nvSpPr>
      <xdr:spPr>
        <a:xfrm>
          <a:off x="9258300" y="55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46808</xdr:rowOff>
    </xdr:from>
    <xdr:to>
      <xdr:col>55</xdr:col>
      <xdr:colOff>88900</xdr:colOff>
      <xdr:row>34</xdr:row>
      <xdr:rowOff>46808</xdr:rowOff>
    </xdr:to>
    <xdr:cxnSp macro="">
      <xdr:nvCxnSpPr>
        <xdr:cNvPr id="121" name="直線コネクタ 120">
          <a:extLst>
            <a:ext uri="{FF2B5EF4-FFF2-40B4-BE49-F238E27FC236}">
              <a16:creationId xmlns:a16="http://schemas.microsoft.com/office/drawing/2014/main" id="{B7A9550C-8B84-4B89-BDF6-F37C9ED74689}"/>
            </a:ext>
          </a:extLst>
        </xdr:cNvPr>
        <xdr:cNvCxnSpPr/>
      </xdr:nvCxnSpPr>
      <xdr:spPr>
        <a:xfrm>
          <a:off x="9154160" y="5746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41746</xdr:rowOff>
    </xdr:from>
    <xdr:ext cx="469744" cy="259045"/>
    <xdr:sp macro="" textlink="">
      <xdr:nvSpPr>
        <xdr:cNvPr id="122" name="【図書館】&#10;一人当たり面積平均値テキスト">
          <a:extLst>
            <a:ext uri="{FF2B5EF4-FFF2-40B4-BE49-F238E27FC236}">
              <a16:creationId xmlns:a16="http://schemas.microsoft.com/office/drawing/2014/main" id="{B4C977E1-9EB2-426D-AE01-28F1A1EE6E57}"/>
            </a:ext>
          </a:extLst>
        </xdr:cNvPr>
        <xdr:cNvSpPr txBox="1"/>
      </xdr:nvSpPr>
      <xdr:spPr>
        <a:xfrm>
          <a:off x="9258300" y="6579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18869</xdr:rowOff>
    </xdr:from>
    <xdr:to>
      <xdr:col>55</xdr:col>
      <xdr:colOff>50800</xdr:colOff>
      <xdr:row>40</xdr:row>
      <xdr:rowOff>120469</xdr:rowOff>
    </xdr:to>
    <xdr:sp macro="" textlink="">
      <xdr:nvSpPr>
        <xdr:cNvPr id="123" name="フローチャート: 判断 122">
          <a:extLst>
            <a:ext uri="{FF2B5EF4-FFF2-40B4-BE49-F238E27FC236}">
              <a16:creationId xmlns:a16="http://schemas.microsoft.com/office/drawing/2014/main" id="{8271E1CF-409E-4496-948D-376F1F43824F}"/>
            </a:ext>
          </a:extLst>
        </xdr:cNvPr>
        <xdr:cNvSpPr/>
      </xdr:nvSpPr>
      <xdr:spPr>
        <a:xfrm>
          <a:off x="9192260" y="67244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33565</xdr:rowOff>
    </xdr:from>
    <xdr:to>
      <xdr:col>50</xdr:col>
      <xdr:colOff>165100</xdr:colOff>
      <xdr:row>39</xdr:row>
      <xdr:rowOff>135165</xdr:rowOff>
    </xdr:to>
    <xdr:sp macro="" textlink="">
      <xdr:nvSpPr>
        <xdr:cNvPr id="124" name="フローチャート: 判断 123">
          <a:extLst>
            <a:ext uri="{FF2B5EF4-FFF2-40B4-BE49-F238E27FC236}">
              <a16:creationId xmlns:a16="http://schemas.microsoft.com/office/drawing/2014/main" id="{9F4558E2-DC67-4922-B7F3-A5B9663A0372}"/>
            </a:ext>
          </a:extLst>
        </xdr:cNvPr>
        <xdr:cNvSpPr/>
      </xdr:nvSpPr>
      <xdr:spPr>
        <a:xfrm>
          <a:off x="8445500" y="657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111941</xdr:rowOff>
    </xdr:from>
    <xdr:to>
      <xdr:col>46</xdr:col>
      <xdr:colOff>38100</xdr:colOff>
      <xdr:row>40</xdr:row>
      <xdr:rowOff>42091</xdr:rowOff>
    </xdr:to>
    <xdr:sp macro="" textlink="">
      <xdr:nvSpPr>
        <xdr:cNvPr id="125" name="フローチャート: 判断 124">
          <a:extLst>
            <a:ext uri="{FF2B5EF4-FFF2-40B4-BE49-F238E27FC236}">
              <a16:creationId xmlns:a16="http://schemas.microsoft.com/office/drawing/2014/main" id="{6CFAE841-72AE-4398-9729-6DD104D517C3}"/>
            </a:ext>
          </a:extLst>
        </xdr:cNvPr>
        <xdr:cNvSpPr/>
      </xdr:nvSpPr>
      <xdr:spPr>
        <a:xfrm>
          <a:off x="7670800" y="6649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98878</xdr:rowOff>
    </xdr:from>
    <xdr:to>
      <xdr:col>41</xdr:col>
      <xdr:colOff>101600</xdr:colOff>
      <xdr:row>40</xdr:row>
      <xdr:rowOff>29028</xdr:rowOff>
    </xdr:to>
    <xdr:sp macro="" textlink="">
      <xdr:nvSpPr>
        <xdr:cNvPr id="126" name="フローチャート: 判断 125">
          <a:extLst>
            <a:ext uri="{FF2B5EF4-FFF2-40B4-BE49-F238E27FC236}">
              <a16:creationId xmlns:a16="http://schemas.microsoft.com/office/drawing/2014/main" id="{629A6D74-067D-4B95-82F8-EA0A9E764341}"/>
            </a:ext>
          </a:extLst>
        </xdr:cNvPr>
        <xdr:cNvSpPr/>
      </xdr:nvSpPr>
      <xdr:spPr>
        <a:xfrm>
          <a:off x="6873240" y="6636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95613</xdr:rowOff>
    </xdr:from>
    <xdr:to>
      <xdr:col>36</xdr:col>
      <xdr:colOff>165100</xdr:colOff>
      <xdr:row>40</xdr:row>
      <xdr:rowOff>25763</xdr:rowOff>
    </xdr:to>
    <xdr:sp macro="" textlink="">
      <xdr:nvSpPr>
        <xdr:cNvPr id="127" name="フローチャート: 判断 126">
          <a:extLst>
            <a:ext uri="{FF2B5EF4-FFF2-40B4-BE49-F238E27FC236}">
              <a16:creationId xmlns:a16="http://schemas.microsoft.com/office/drawing/2014/main" id="{D821A934-467F-4AE6-B60A-CF5039E13678}"/>
            </a:ext>
          </a:extLst>
        </xdr:cNvPr>
        <xdr:cNvSpPr/>
      </xdr:nvSpPr>
      <xdr:spPr>
        <a:xfrm>
          <a:off x="6098540" y="66335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C1A22B8-BDEB-4647-86CD-2E95F453E90D}"/>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D3C3F70-3FB1-4EE7-BC47-9D7AFD07E7E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12B9A94-02CB-4FD1-8AF2-BD8D974BFF6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F1744B19-8B62-401F-9C3B-FC56628C89C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70E2B857-DA06-4A94-BF07-A9BDDB8B41F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100512</xdr:rowOff>
    </xdr:from>
    <xdr:to>
      <xdr:col>55</xdr:col>
      <xdr:colOff>50800</xdr:colOff>
      <xdr:row>41</xdr:row>
      <xdr:rowOff>30662</xdr:rowOff>
    </xdr:to>
    <xdr:sp macro="" textlink="">
      <xdr:nvSpPr>
        <xdr:cNvPr id="133" name="楕円 132">
          <a:extLst>
            <a:ext uri="{FF2B5EF4-FFF2-40B4-BE49-F238E27FC236}">
              <a16:creationId xmlns:a16="http://schemas.microsoft.com/office/drawing/2014/main" id="{87D055F6-2BE8-44DF-B05F-792B8D1DC187}"/>
            </a:ext>
          </a:extLst>
        </xdr:cNvPr>
        <xdr:cNvSpPr/>
      </xdr:nvSpPr>
      <xdr:spPr>
        <a:xfrm>
          <a:off x="9192260" y="6806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78939</xdr:rowOff>
    </xdr:from>
    <xdr:ext cx="469744" cy="259045"/>
    <xdr:sp macro="" textlink="">
      <xdr:nvSpPr>
        <xdr:cNvPr id="134" name="【図書館】&#10;一人当たり面積該当値テキスト">
          <a:extLst>
            <a:ext uri="{FF2B5EF4-FFF2-40B4-BE49-F238E27FC236}">
              <a16:creationId xmlns:a16="http://schemas.microsoft.com/office/drawing/2014/main" id="{97FAB3EA-772F-4E64-B804-2B67CB298537}"/>
            </a:ext>
          </a:extLst>
        </xdr:cNvPr>
        <xdr:cNvSpPr txBox="1"/>
      </xdr:nvSpPr>
      <xdr:spPr>
        <a:xfrm>
          <a:off x="9258300" y="678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107043</xdr:rowOff>
    </xdr:from>
    <xdr:to>
      <xdr:col>50</xdr:col>
      <xdr:colOff>165100</xdr:colOff>
      <xdr:row>41</xdr:row>
      <xdr:rowOff>37193</xdr:rowOff>
    </xdr:to>
    <xdr:sp macro="" textlink="">
      <xdr:nvSpPr>
        <xdr:cNvPr id="135" name="楕円 134">
          <a:extLst>
            <a:ext uri="{FF2B5EF4-FFF2-40B4-BE49-F238E27FC236}">
              <a16:creationId xmlns:a16="http://schemas.microsoft.com/office/drawing/2014/main" id="{2436C7ED-D7AC-4C6D-9451-E9D08BD900B0}"/>
            </a:ext>
          </a:extLst>
        </xdr:cNvPr>
        <xdr:cNvSpPr/>
      </xdr:nvSpPr>
      <xdr:spPr>
        <a:xfrm>
          <a:off x="8445500" y="68126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151312</xdr:rowOff>
    </xdr:from>
    <xdr:to>
      <xdr:col>55</xdr:col>
      <xdr:colOff>0</xdr:colOff>
      <xdr:row>40</xdr:row>
      <xdr:rowOff>157843</xdr:rowOff>
    </xdr:to>
    <xdr:cxnSp macro="">
      <xdr:nvCxnSpPr>
        <xdr:cNvPr id="136" name="直線コネクタ 135">
          <a:extLst>
            <a:ext uri="{FF2B5EF4-FFF2-40B4-BE49-F238E27FC236}">
              <a16:creationId xmlns:a16="http://schemas.microsoft.com/office/drawing/2014/main" id="{DC34B97D-88BB-4F04-A7C6-12818CEED20E}"/>
            </a:ext>
          </a:extLst>
        </xdr:cNvPr>
        <xdr:cNvCxnSpPr/>
      </xdr:nvCxnSpPr>
      <xdr:spPr>
        <a:xfrm flipV="1">
          <a:off x="8496300" y="6856912"/>
          <a:ext cx="7239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110309</xdr:rowOff>
    </xdr:from>
    <xdr:to>
      <xdr:col>46</xdr:col>
      <xdr:colOff>38100</xdr:colOff>
      <xdr:row>41</xdr:row>
      <xdr:rowOff>40459</xdr:rowOff>
    </xdr:to>
    <xdr:sp macro="" textlink="">
      <xdr:nvSpPr>
        <xdr:cNvPr id="137" name="楕円 136">
          <a:extLst>
            <a:ext uri="{FF2B5EF4-FFF2-40B4-BE49-F238E27FC236}">
              <a16:creationId xmlns:a16="http://schemas.microsoft.com/office/drawing/2014/main" id="{8A45C096-E163-4F6F-B792-D13D2C492287}"/>
            </a:ext>
          </a:extLst>
        </xdr:cNvPr>
        <xdr:cNvSpPr/>
      </xdr:nvSpPr>
      <xdr:spPr>
        <a:xfrm>
          <a:off x="7670800" y="68159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157843</xdr:rowOff>
    </xdr:from>
    <xdr:to>
      <xdr:col>50</xdr:col>
      <xdr:colOff>114300</xdr:colOff>
      <xdr:row>40</xdr:row>
      <xdr:rowOff>161109</xdr:rowOff>
    </xdr:to>
    <xdr:cxnSp macro="">
      <xdr:nvCxnSpPr>
        <xdr:cNvPr id="138" name="直線コネクタ 137">
          <a:extLst>
            <a:ext uri="{FF2B5EF4-FFF2-40B4-BE49-F238E27FC236}">
              <a16:creationId xmlns:a16="http://schemas.microsoft.com/office/drawing/2014/main" id="{D5EEF73F-BE46-45D2-A656-B9B3F9F91CED}"/>
            </a:ext>
          </a:extLst>
        </xdr:cNvPr>
        <xdr:cNvCxnSpPr/>
      </xdr:nvCxnSpPr>
      <xdr:spPr>
        <a:xfrm flipV="1">
          <a:off x="7713980" y="6863443"/>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113574</xdr:rowOff>
    </xdr:from>
    <xdr:to>
      <xdr:col>41</xdr:col>
      <xdr:colOff>101600</xdr:colOff>
      <xdr:row>41</xdr:row>
      <xdr:rowOff>43724</xdr:rowOff>
    </xdr:to>
    <xdr:sp macro="" textlink="">
      <xdr:nvSpPr>
        <xdr:cNvPr id="139" name="楕円 138">
          <a:extLst>
            <a:ext uri="{FF2B5EF4-FFF2-40B4-BE49-F238E27FC236}">
              <a16:creationId xmlns:a16="http://schemas.microsoft.com/office/drawing/2014/main" id="{79E440F9-846D-43FB-B0FC-05E24605437F}"/>
            </a:ext>
          </a:extLst>
        </xdr:cNvPr>
        <xdr:cNvSpPr/>
      </xdr:nvSpPr>
      <xdr:spPr>
        <a:xfrm>
          <a:off x="6873240" y="68191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161109</xdr:rowOff>
    </xdr:from>
    <xdr:to>
      <xdr:col>45</xdr:col>
      <xdr:colOff>177800</xdr:colOff>
      <xdr:row>40</xdr:row>
      <xdr:rowOff>164374</xdr:rowOff>
    </xdr:to>
    <xdr:cxnSp macro="">
      <xdr:nvCxnSpPr>
        <xdr:cNvPr id="140" name="直線コネクタ 139">
          <a:extLst>
            <a:ext uri="{FF2B5EF4-FFF2-40B4-BE49-F238E27FC236}">
              <a16:creationId xmlns:a16="http://schemas.microsoft.com/office/drawing/2014/main" id="{229E0063-D65C-48B3-9057-66535E5A5908}"/>
            </a:ext>
          </a:extLst>
        </xdr:cNvPr>
        <xdr:cNvCxnSpPr/>
      </xdr:nvCxnSpPr>
      <xdr:spPr>
        <a:xfrm flipV="1">
          <a:off x="6924040" y="6866709"/>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41" name="楕円 140">
          <a:extLst>
            <a:ext uri="{FF2B5EF4-FFF2-40B4-BE49-F238E27FC236}">
              <a16:creationId xmlns:a16="http://schemas.microsoft.com/office/drawing/2014/main" id="{66A9B7EE-ACBA-40E9-9683-D73F518C22E5}"/>
            </a:ext>
          </a:extLst>
        </xdr:cNvPr>
        <xdr:cNvSpPr/>
      </xdr:nvSpPr>
      <xdr:spPr>
        <a:xfrm>
          <a:off x="609854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164374</xdr:rowOff>
    </xdr:from>
    <xdr:to>
      <xdr:col>41</xdr:col>
      <xdr:colOff>50800</xdr:colOff>
      <xdr:row>40</xdr:row>
      <xdr:rowOff>167640</xdr:rowOff>
    </xdr:to>
    <xdr:cxnSp macro="">
      <xdr:nvCxnSpPr>
        <xdr:cNvPr id="142" name="直線コネクタ 141">
          <a:extLst>
            <a:ext uri="{FF2B5EF4-FFF2-40B4-BE49-F238E27FC236}">
              <a16:creationId xmlns:a16="http://schemas.microsoft.com/office/drawing/2014/main" id="{69ACEF5F-3715-46BA-9C26-4E8D10AA0D7E}"/>
            </a:ext>
          </a:extLst>
        </xdr:cNvPr>
        <xdr:cNvCxnSpPr/>
      </xdr:nvCxnSpPr>
      <xdr:spPr>
        <a:xfrm flipV="1">
          <a:off x="6149340" y="6869974"/>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151692</xdr:rowOff>
    </xdr:from>
    <xdr:ext cx="469744" cy="259045"/>
    <xdr:sp macro="" textlink="">
      <xdr:nvSpPr>
        <xdr:cNvPr id="143" name="n_1aveValue【図書館】&#10;一人当たり面積">
          <a:extLst>
            <a:ext uri="{FF2B5EF4-FFF2-40B4-BE49-F238E27FC236}">
              <a16:creationId xmlns:a16="http://schemas.microsoft.com/office/drawing/2014/main" id="{9237FC7F-87C3-4548-9750-72DA401C44A3}"/>
            </a:ext>
          </a:extLst>
        </xdr:cNvPr>
        <xdr:cNvSpPr txBox="1"/>
      </xdr:nvSpPr>
      <xdr:spPr>
        <a:xfrm>
          <a:off x="8271587" y="63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58618</xdr:rowOff>
    </xdr:from>
    <xdr:ext cx="469744" cy="259045"/>
    <xdr:sp macro="" textlink="">
      <xdr:nvSpPr>
        <xdr:cNvPr id="144" name="n_2aveValue【図書館】&#10;一人当たり面積">
          <a:extLst>
            <a:ext uri="{FF2B5EF4-FFF2-40B4-BE49-F238E27FC236}">
              <a16:creationId xmlns:a16="http://schemas.microsoft.com/office/drawing/2014/main" id="{4E21BC25-5C41-4CDD-A803-EDDE10F819F9}"/>
            </a:ext>
          </a:extLst>
        </xdr:cNvPr>
        <xdr:cNvSpPr txBox="1"/>
      </xdr:nvSpPr>
      <xdr:spPr>
        <a:xfrm>
          <a:off x="7509587" y="64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45555</xdr:rowOff>
    </xdr:from>
    <xdr:ext cx="469744" cy="259045"/>
    <xdr:sp macro="" textlink="">
      <xdr:nvSpPr>
        <xdr:cNvPr id="145" name="n_3aveValue【図書館】&#10;一人当たり面積">
          <a:extLst>
            <a:ext uri="{FF2B5EF4-FFF2-40B4-BE49-F238E27FC236}">
              <a16:creationId xmlns:a16="http://schemas.microsoft.com/office/drawing/2014/main" id="{A8A0A52A-5855-4439-AAAC-75A691B511E9}"/>
            </a:ext>
          </a:extLst>
        </xdr:cNvPr>
        <xdr:cNvSpPr txBox="1"/>
      </xdr:nvSpPr>
      <xdr:spPr>
        <a:xfrm>
          <a:off x="6712027" y="6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42290</xdr:rowOff>
    </xdr:from>
    <xdr:ext cx="469744" cy="259045"/>
    <xdr:sp macro="" textlink="">
      <xdr:nvSpPr>
        <xdr:cNvPr id="146" name="n_4aveValue【図書館】&#10;一人当たり面積">
          <a:extLst>
            <a:ext uri="{FF2B5EF4-FFF2-40B4-BE49-F238E27FC236}">
              <a16:creationId xmlns:a16="http://schemas.microsoft.com/office/drawing/2014/main" id="{85CAB5B3-660D-4599-A359-384BB4D3AF39}"/>
            </a:ext>
          </a:extLst>
        </xdr:cNvPr>
        <xdr:cNvSpPr txBox="1"/>
      </xdr:nvSpPr>
      <xdr:spPr>
        <a:xfrm>
          <a:off x="593732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28320</xdr:rowOff>
    </xdr:from>
    <xdr:ext cx="469744" cy="259045"/>
    <xdr:sp macro="" textlink="">
      <xdr:nvSpPr>
        <xdr:cNvPr id="147" name="n_1mainValue【図書館】&#10;一人当たり面積">
          <a:extLst>
            <a:ext uri="{FF2B5EF4-FFF2-40B4-BE49-F238E27FC236}">
              <a16:creationId xmlns:a16="http://schemas.microsoft.com/office/drawing/2014/main" id="{1293EE17-175E-4A6E-B681-05A68D1A5E66}"/>
            </a:ext>
          </a:extLst>
        </xdr:cNvPr>
        <xdr:cNvSpPr txBox="1"/>
      </xdr:nvSpPr>
      <xdr:spPr>
        <a:xfrm>
          <a:off x="8271587" y="690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31586</xdr:rowOff>
    </xdr:from>
    <xdr:ext cx="469744" cy="259045"/>
    <xdr:sp macro="" textlink="">
      <xdr:nvSpPr>
        <xdr:cNvPr id="148" name="n_2mainValue【図書館】&#10;一人当たり面積">
          <a:extLst>
            <a:ext uri="{FF2B5EF4-FFF2-40B4-BE49-F238E27FC236}">
              <a16:creationId xmlns:a16="http://schemas.microsoft.com/office/drawing/2014/main" id="{665498AC-CA8D-4ABA-8D11-CA50DDD54840}"/>
            </a:ext>
          </a:extLst>
        </xdr:cNvPr>
        <xdr:cNvSpPr txBox="1"/>
      </xdr:nvSpPr>
      <xdr:spPr>
        <a:xfrm>
          <a:off x="7509587" y="690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34851</xdr:rowOff>
    </xdr:from>
    <xdr:ext cx="469744" cy="259045"/>
    <xdr:sp macro="" textlink="">
      <xdr:nvSpPr>
        <xdr:cNvPr id="149" name="n_3mainValue【図書館】&#10;一人当たり面積">
          <a:extLst>
            <a:ext uri="{FF2B5EF4-FFF2-40B4-BE49-F238E27FC236}">
              <a16:creationId xmlns:a16="http://schemas.microsoft.com/office/drawing/2014/main" id="{4F355106-1E55-4123-A99D-C6E71B760484}"/>
            </a:ext>
          </a:extLst>
        </xdr:cNvPr>
        <xdr:cNvSpPr txBox="1"/>
      </xdr:nvSpPr>
      <xdr:spPr>
        <a:xfrm>
          <a:off x="6712027" y="690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38117</xdr:rowOff>
    </xdr:from>
    <xdr:ext cx="469744" cy="259045"/>
    <xdr:sp macro="" textlink="">
      <xdr:nvSpPr>
        <xdr:cNvPr id="150" name="n_4mainValue【図書館】&#10;一人当たり面積">
          <a:extLst>
            <a:ext uri="{FF2B5EF4-FFF2-40B4-BE49-F238E27FC236}">
              <a16:creationId xmlns:a16="http://schemas.microsoft.com/office/drawing/2014/main" id="{98C088FA-3CE6-4807-9CAD-DABDB17B553C}"/>
            </a:ext>
          </a:extLst>
        </xdr:cNvPr>
        <xdr:cNvSpPr txBox="1"/>
      </xdr:nvSpPr>
      <xdr:spPr>
        <a:xfrm>
          <a:off x="59373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D03E1A94-7B36-4E5E-81FF-CC1602BF558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F450C2B5-E9A1-43A9-9529-CB4BDFDD89D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E77814D-8C1B-44B8-9C02-9A620204BA4B}"/>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828F451F-1291-49EA-8A12-973E6AE2125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9F520E88-A736-46A8-9E02-BBED3E84B41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A3209414-2425-4C0F-BD20-5619B1281D57}"/>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7E003BCC-6E42-4178-9D95-95D4FC08BC95}"/>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D870DF28-29EC-4B07-B00E-83763AC1760D}"/>
            </a:ext>
          </a:extLst>
        </xdr:cNvPr>
        <xdr:cNvSpPr/>
      </xdr:nvSpPr>
      <xdr:spPr>
        <a:xfrm>
          <a:off x="67056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id="{1ABC5426-01ED-4FF4-A10A-383EDCB47C1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id="{FA0986ED-0BAB-49D5-8C26-E5467945CE8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id="{AFB46B09-B7A0-41C5-B479-47B9512D3C0E}"/>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id="{8ADBC303-59DB-46A1-8143-9FD131983EFD}"/>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id="{AE5AA767-7E18-4A20-A4AD-B4AE6E0926E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id="{4E08F5B4-3A5B-484A-A0E1-2485866F501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id="{D23BA673-0FC4-477F-B369-E4B16E0E3FC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id="{34BBF499-4AE7-4364-B358-46B4F649DCD4}"/>
            </a:ext>
          </a:extLst>
        </xdr:cNvPr>
        <xdr:cNvSpPr/>
      </xdr:nvSpPr>
      <xdr:spPr>
        <a:xfrm>
          <a:off x="582676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DC0A0790-7C6D-4033-AF8F-956C0B2481A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48203D97-0F00-4496-BB3F-9C1CF391C5E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944F5C35-F0BD-40D5-B045-36D8D0C518A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AFE4A136-CB08-4D2A-B59A-CCA67822FEA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64BC1D76-BEC5-4F03-83B0-EAFEDFDEE77C}"/>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6BF28594-9C3C-40DD-9A4A-B5CDEA80AD76}"/>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C86B274-67C1-4F72-929D-ADE49F270602}"/>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9FB0CF63-26BB-4BE3-A0DA-3F9CD45FFC4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6BC69541-2CD1-4F85-A345-0F69C29CB4E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60B98416-8E39-4015-A9E5-7A8D1117F275}"/>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4B8ABD82-4750-4963-90B1-14A4323FEC52}"/>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8" name="直線コネクタ 177">
          <a:extLst>
            <a:ext uri="{FF2B5EF4-FFF2-40B4-BE49-F238E27FC236}">
              <a16:creationId xmlns:a16="http://schemas.microsoft.com/office/drawing/2014/main" id="{F737FB86-1432-4F6E-9084-15D5935AC91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9" name="テキスト ボックス 178">
          <a:extLst>
            <a:ext uri="{FF2B5EF4-FFF2-40B4-BE49-F238E27FC236}">
              <a16:creationId xmlns:a16="http://schemas.microsoft.com/office/drawing/2014/main" id="{28E945D0-8566-429B-B217-C933A54E528D}"/>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80" name="直線コネクタ 179">
          <a:extLst>
            <a:ext uri="{FF2B5EF4-FFF2-40B4-BE49-F238E27FC236}">
              <a16:creationId xmlns:a16="http://schemas.microsoft.com/office/drawing/2014/main" id="{138DEA6D-2F2D-4526-B8A2-3B5C0995930C}"/>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81" name="テキスト ボックス 180">
          <a:extLst>
            <a:ext uri="{FF2B5EF4-FFF2-40B4-BE49-F238E27FC236}">
              <a16:creationId xmlns:a16="http://schemas.microsoft.com/office/drawing/2014/main" id="{D7190FE7-C3D1-4FF4-9866-6267FBC59286}"/>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2" name="直線コネクタ 181">
          <a:extLst>
            <a:ext uri="{FF2B5EF4-FFF2-40B4-BE49-F238E27FC236}">
              <a16:creationId xmlns:a16="http://schemas.microsoft.com/office/drawing/2014/main" id="{C11EEA31-7E51-4713-9DE7-87FDE843460C}"/>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3" name="テキスト ボックス 182">
          <a:extLst>
            <a:ext uri="{FF2B5EF4-FFF2-40B4-BE49-F238E27FC236}">
              <a16:creationId xmlns:a16="http://schemas.microsoft.com/office/drawing/2014/main" id="{4265AB0F-649A-453F-BD04-2C844FA0356F}"/>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4" name="直線コネクタ 183">
          <a:extLst>
            <a:ext uri="{FF2B5EF4-FFF2-40B4-BE49-F238E27FC236}">
              <a16:creationId xmlns:a16="http://schemas.microsoft.com/office/drawing/2014/main" id="{7A6ED7BF-2512-49D1-AD02-ABC794172126}"/>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5" name="テキスト ボックス 184">
          <a:extLst>
            <a:ext uri="{FF2B5EF4-FFF2-40B4-BE49-F238E27FC236}">
              <a16:creationId xmlns:a16="http://schemas.microsoft.com/office/drawing/2014/main" id="{C5C32100-9BD5-4D25-B820-DDC7DB7986D4}"/>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6" name="直線コネクタ 185">
          <a:extLst>
            <a:ext uri="{FF2B5EF4-FFF2-40B4-BE49-F238E27FC236}">
              <a16:creationId xmlns:a16="http://schemas.microsoft.com/office/drawing/2014/main" id="{96097ADC-2709-4E2D-8D5E-6E1DEB4FF375}"/>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7" name="テキスト ボックス 186">
          <a:extLst>
            <a:ext uri="{FF2B5EF4-FFF2-40B4-BE49-F238E27FC236}">
              <a16:creationId xmlns:a16="http://schemas.microsoft.com/office/drawing/2014/main" id="{F1515122-A428-487B-8D03-FFB6157FA3CA}"/>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8" name="直線コネクタ 187">
          <a:extLst>
            <a:ext uri="{FF2B5EF4-FFF2-40B4-BE49-F238E27FC236}">
              <a16:creationId xmlns:a16="http://schemas.microsoft.com/office/drawing/2014/main" id="{A43C8329-88C0-45CA-8087-DDE203183341}"/>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9" name="テキスト ボックス 188">
          <a:extLst>
            <a:ext uri="{FF2B5EF4-FFF2-40B4-BE49-F238E27FC236}">
              <a16:creationId xmlns:a16="http://schemas.microsoft.com/office/drawing/2014/main" id="{E5D6CEEC-BA9D-4A9A-A553-3E288B190881}"/>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0" name="直線コネクタ 189">
          <a:extLst>
            <a:ext uri="{FF2B5EF4-FFF2-40B4-BE49-F238E27FC236}">
              <a16:creationId xmlns:a16="http://schemas.microsoft.com/office/drawing/2014/main" id="{3D83FE03-AC7A-4B53-A14F-840CFF5F901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a:extLst>
            <a:ext uri="{FF2B5EF4-FFF2-40B4-BE49-F238E27FC236}">
              <a16:creationId xmlns:a16="http://schemas.microsoft.com/office/drawing/2014/main" id="{FB38FB9D-D9AF-4869-98AA-D93B72138D6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92" name="直線コネクタ 191">
          <a:extLst>
            <a:ext uri="{FF2B5EF4-FFF2-40B4-BE49-F238E27FC236}">
              <a16:creationId xmlns:a16="http://schemas.microsoft.com/office/drawing/2014/main" id="{00918837-33CE-4C20-951B-86BCBB817E94}"/>
            </a:ext>
          </a:extLst>
        </xdr:cNvPr>
        <xdr:cNvCxnSpPr/>
      </xdr:nvCxnSpPr>
      <xdr:spPr>
        <a:xfrm flipV="1">
          <a:off x="4086225" y="13125450"/>
          <a:ext cx="0" cy="146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3" name="【福祉施設】&#10;有形固定資産減価償却率最小値テキスト">
          <a:extLst>
            <a:ext uri="{FF2B5EF4-FFF2-40B4-BE49-F238E27FC236}">
              <a16:creationId xmlns:a16="http://schemas.microsoft.com/office/drawing/2014/main" id="{EAB8169D-7FE8-45BB-B0EB-D33692690F5D}"/>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4" name="直線コネクタ 193">
          <a:extLst>
            <a:ext uri="{FF2B5EF4-FFF2-40B4-BE49-F238E27FC236}">
              <a16:creationId xmlns:a16="http://schemas.microsoft.com/office/drawing/2014/main" id="{6DE33B7B-2E3F-4A02-90BB-F1E3B5826C2F}"/>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95" name="【福祉施設】&#10;有形固定資産減価償却率最大値テキスト">
          <a:extLst>
            <a:ext uri="{FF2B5EF4-FFF2-40B4-BE49-F238E27FC236}">
              <a16:creationId xmlns:a16="http://schemas.microsoft.com/office/drawing/2014/main" id="{3F2DBBF6-FC8D-4E39-AA95-473F74083147}"/>
            </a:ext>
          </a:extLst>
        </xdr:cNvPr>
        <xdr:cNvSpPr txBox="1"/>
      </xdr:nvSpPr>
      <xdr:spPr>
        <a:xfrm>
          <a:off x="4124960" y="12908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96" name="直線コネクタ 195">
          <a:extLst>
            <a:ext uri="{FF2B5EF4-FFF2-40B4-BE49-F238E27FC236}">
              <a16:creationId xmlns:a16="http://schemas.microsoft.com/office/drawing/2014/main" id="{7F59DAA1-B1DC-4E46-B942-515FD119BF66}"/>
            </a:ext>
          </a:extLst>
        </xdr:cNvPr>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55534</xdr:rowOff>
    </xdr:from>
    <xdr:ext cx="405111" cy="259045"/>
    <xdr:sp macro="" textlink="">
      <xdr:nvSpPr>
        <xdr:cNvPr id="197" name="【福祉施設】&#10;有形固定資産減価償却率平均値テキスト">
          <a:extLst>
            <a:ext uri="{FF2B5EF4-FFF2-40B4-BE49-F238E27FC236}">
              <a16:creationId xmlns:a16="http://schemas.microsoft.com/office/drawing/2014/main" id="{1D5C752F-5DA4-429C-8F31-AD337E9405EC}"/>
            </a:ext>
          </a:extLst>
        </xdr:cNvPr>
        <xdr:cNvSpPr txBox="1"/>
      </xdr:nvSpPr>
      <xdr:spPr>
        <a:xfrm>
          <a:off x="4124960" y="13969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98" name="フローチャート: 判断 197">
          <a:extLst>
            <a:ext uri="{FF2B5EF4-FFF2-40B4-BE49-F238E27FC236}">
              <a16:creationId xmlns:a16="http://schemas.microsoft.com/office/drawing/2014/main" id="{7BF488D3-50E9-4362-9D7F-F15E65530D29}"/>
            </a:ext>
          </a:extLst>
        </xdr:cNvPr>
        <xdr:cNvSpPr/>
      </xdr:nvSpPr>
      <xdr:spPr>
        <a:xfrm>
          <a:off x="4036060" y="139912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132624</xdr:rowOff>
    </xdr:from>
    <xdr:to>
      <xdr:col>20</xdr:col>
      <xdr:colOff>38100</xdr:colOff>
      <xdr:row>83</xdr:row>
      <xdr:rowOff>62774</xdr:rowOff>
    </xdr:to>
    <xdr:sp macro="" textlink="">
      <xdr:nvSpPr>
        <xdr:cNvPr id="199" name="フローチャート: 判断 198">
          <a:extLst>
            <a:ext uri="{FF2B5EF4-FFF2-40B4-BE49-F238E27FC236}">
              <a16:creationId xmlns:a16="http://schemas.microsoft.com/office/drawing/2014/main" id="{59341BB9-4A17-4C43-9500-E9F21EC4A24E}"/>
            </a:ext>
          </a:extLst>
        </xdr:cNvPr>
        <xdr:cNvSpPr/>
      </xdr:nvSpPr>
      <xdr:spPr>
        <a:xfrm>
          <a:off x="3312160" y="138791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129358</xdr:rowOff>
    </xdr:from>
    <xdr:to>
      <xdr:col>15</xdr:col>
      <xdr:colOff>101600</xdr:colOff>
      <xdr:row>83</xdr:row>
      <xdr:rowOff>59508</xdr:rowOff>
    </xdr:to>
    <xdr:sp macro="" textlink="">
      <xdr:nvSpPr>
        <xdr:cNvPr id="200" name="フローチャート: 判断 199">
          <a:extLst>
            <a:ext uri="{FF2B5EF4-FFF2-40B4-BE49-F238E27FC236}">
              <a16:creationId xmlns:a16="http://schemas.microsoft.com/office/drawing/2014/main" id="{29497A7B-B39D-4BBD-A153-AA21F23D3460}"/>
            </a:ext>
          </a:extLst>
        </xdr:cNvPr>
        <xdr:cNvSpPr/>
      </xdr:nvSpPr>
      <xdr:spPr>
        <a:xfrm>
          <a:off x="2514600" y="13875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01" name="フローチャート: 判断 200">
          <a:extLst>
            <a:ext uri="{FF2B5EF4-FFF2-40B4-BE49-F238E27FC236}">
              <a16:creationId xmlns:a16="http://schemas.microsoft.com/office/drawing/2014/main" id="{5B6C7378-2297-496A-8DBB-DB991B7000AA}"/>
            </a:ext>
          </a:extLst>
        </xdr:cNvPr>
        <xdr:cNvSpPr/>
      </xdr:nvSpPr>
      <xdr:spPr>
        <a:xfrm>
          <a:off x="1739900" y="1381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78739</xdr:rowOff>
    </xdr:from>
    <xdr:to>
      <xdr:col>6</xdr:col>
      <xdr:colOff>38100</xdr:colOff>
      <xdr:row>83</xdr:row>
      <xdr:rowOff>8889</xdr:rowOff>
    </xdr:to>
    <xdr:sp macro="" textlink="">
      <xdr:nvSpPr>
        <xdr:cNvPr id="202" name="フローチャート: 判断 201">
          <a:extLst>
            <a:ext uri="{FF2B5EF4-FFF2-40B4-BE49-F238E27FC236}">
              <a16:creationId xmlns:a16="http://schemas.microsoft.com/office/drawing/2014/main" id="{03715C5A-4159-41E5-A41B-0B6123D87DBF}"/>
            </a:ext>
          </a:extLst>
        </xdr:cNvPr>
        <xdr:cNvSpPr/>
      </xdr:nvSpPr>
      <xdr:spPr>
        <a:xfrm>
          <a:off x="96520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0C2D017-9D07-413F-BB3C-FFE33CFF69C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637D72DC-B1FB-40EF-B633-A2E4857528F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A2F7D17-9371-4600-A2D9-C850C7D66AE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76C483E3-0E30-4301-8D7D-73C3A06B895F}"/>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0161CCD1-8E4E-40F0-A15D-EE2A0BF2314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363</xdr:rowOff>
    </xdr:from>
    <xdr:to>
      <xdr:col>24</xdr:col>
      <xdr:colOff>114300</xdr:colOff>
      <xdr:row>83</xdr:row>
      <xdr:rowOff>101963</xdr:rowOff>
    </xdr:to>
    <xdr:sp macro="" textlink="">
      <xdr:nvSpPr>
        <xdr:cNvPr id="208" name="楕円 207">
          <a:extLst>
            <a:ext uri="{FF2B5EF4-FFF2-40B4-BE49-F238E27FC236}">
              <a16:creationId xmlns:a16="http://schemas.microsoft.com/office/drawing/2014/main" id="{68D59E88-0CE8-4682-A774-2BC23289FF22}"/>
            </a:ext>
          </a:extLst>
        </xdr:cNvPr>
        <xdr:cNvSpPr/>
      </xdr:nvSpPr>
      <xdr:spPr>
        <a:xfrm>
          <a:off x="4036060" y="139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23240</xdr:rowOff>
    </xdr:from>
    <xdr:ext cx="405111" cy="259045"/>
    <xdr:sp macro="" textlink="">
      <xdr:nvSpPr>
        <xdr:cNvPr id="209" name="【福祉施設】&#10;有形固定資産減価償却率該当値テキスト">
          <a:extLst>
            <a:ext uri="{FF2B5EF4-FFF2-40B4-BE49-F238E27FC236}">
              <a16:creationId xmlns:a16="http://schemas.microsoft.com/office/drawing/2014/main" id="{7A87E6DA-06EA-46B8-9A52-772B500285FD}"/>
            </a:ext>
          </a:extLst>
        </xdr:cNvPr>
        <xdr:cNvSpPr txBox="1"/>
      </xdr:nvSpPr>
      <xdr:spPr>
        <a:xfrm>
          <a:off x="4124960" y="13769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144055</xdr:rowOff>
    </xdr:from>
    <xdr:to>
      <xdr:col>20</xdr:col>
      <xdr:colOff>38100</xdr:colOff>
      <xdr:row>83</xdr:row>
      <xdr:rowOff>74205</xdr:rowOff>
    </xdr:to>
    <xdr:sp macro="" textlink="">
      <xdr:nvSpPr>
        <xdr:cNvPr id="210" name="楕円 209">
          <a:extLst>
            <a:ext uri="{FF2B5EF4-FFF2-40B4-BE49-F238E27FC236}">
              <a16:creationId xmlns:a16="http://schemas.microsoft.com/office/drawing/2014/main" id="{F82DA20B-6156-447A-A840-ADDC49F285E7}"/>
            </a:ext>
          </a:extLst>
        </xdr:cNvPr>
        <xdr:cNvSpPr/>
      </xdr:nvSpPr>
      <xdr:spPr>
        <a:xfrm>
          <a:off x="3312160" y="138905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23405</xdr:rowOff>
    </xdr:from>
    <xdr:to>
      <xdr:col>24</xdr:col>
      <xdr:colOff>63500</xdr:colOff>
      <xdr:row>83</xdr:row>
      <xdr:rowOff>51163</xdr:rowOff>
    </xdr:to>
    <xdr:cxnSp macro="">
      <xdr:nvCxnSpPr>
        <xdr:cNvPr id="211" name="直線コネクタ 210">
          <a:extLst>
            <a:ext uri="{FF2B5EF4-FFF2-40B4-BE49-F238E27FC236}">
              <a16:creationId xmlns:a16="http://schemas.microsoft.com/office/drawing/2014/main" id="{B0CEE63D-21FE-4BB8-8964-48B9FA8B3859}"/>
            </a:ext>
          </a:extLst>
        </xdr:cNvPr>
        <xdr:cNvCxnSpPr/>
      </xdr:nvCxnSpPr>
      <xdr:spPr>
        <a:xfrm>
          <a:off x="3355340" y="13937525"/>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137523</xdr:rowOff>
    </xdr:from>
    <xdr:to>
      <xdr:col>15</xdr:col>
      <xdr:colOff>101600</xdr:colOff>
      <xdr:row>83</xdr:row>
      <xdr:rowOff>67673</xdr:rowOff>
    </xdr:to>
    <xdr:sp macro="" textlink="">
      <xdr:nvSpPr>
        <xdr:cNvPr id="212" name="楕円 211">
          <a:extLst>
            <a:ext uri="{FF2B5EF4-FFF2-40B4-BE49-F238E27FC236}">
              <a16:creationId xmlns:a16="http://schemas.microsoft.com/office/drawing/2014/main" id="{D6B7EF21-FC2D-4DDC-860E-075820AE3EAA}"/>
            </a:ext>
          </a:extLst>
        </xdr:cNvPr>
        <xdr:cNvSpPr/>
      </xdr:nvSpPr>
      <xdr:spPr>
        <a:xfrm>
          <a:off x="2514600" y="13884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16873</xdr:rowOff>
    </xdr:from>
    <xdr:to>
      <xdr:col>19</xdr:col>
      <xdr:colOff>177800</xdr:colOff>
      <xdr:row>83</xdr:row>
      <xdr:rowOff>23405</xdr:rowOff>
    </xdr:to>
    <xdr:cxnSp macro="">
      <xdr:nvCxnSpPr>
        <xdr:cNvPr id="213" name="直線コネクタ 212">
          <a:extLst>
            <a:ext uri="{FF2B5EF4-FFF2-40B4-BE49-F238E27FC236}">
              <a16:creationId xmlns:a16="http://schemas.microsoft.com/office/drawing/2014/main" id="{A3789B67-C15B-4549-84E2-39663C2AA21B}"/>
            </a:ext>
          </a:extLst>
        </xdr:cNvPr>
        <xdr:cNvCxnSpPr/>
      </xdr:nvCxnSpPr>
      <xdr:spPr>
        <a:xfrm>
          <a:off x="2565400" y="13930993"/>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14" name="楕円 213">
          <a:extLst>
            <a:ext uri="{FF2B5EF4-FFF2-40B4-BE49-F238E27FC236}">
              <a16:creationId xmlns:a16="http://schemas.microsoft.com/office/drawing/2014/main" id="{0EEC47B2-8931-482E-B827-7ED648967D64}"/>
            </a:ext>
          </a:extLst>
        </xdr:cNvPr>
        <xdr:cNvSpPr/>
      </xdr:nvSpPr>
      <xdr:spPr>
        <a:xfrm>
          <a:off x="1739900" y="13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72389</xdr:rowOff>
    </xdr:from>
    <xdr:to>
      <xdr:col>15</xdr:col>
      <xdr:colOff>50800</xdr:colOff>
      <xdr:row>83</xdr:row>
      <xdr:rowOff>16873</xdr:rowOff>
    </xdr:to>
    <xdr:cxnSp macro="">
      <xdr:nvCxnSpPr>
        <xdr:cNvPr id="215" name="直線コネクタ 214">
          <a:extLst>
            <a:ext uri="{FF2B5EF4-FFF2-40B4-BE49-F238E27FC236}">
              <a16:creationId xmlns:a16="http://schemas.microsoft.com/office/drawing/2014/main" id="{27A35247-BF0B-4647-8D5B-3D4180B706A6}"/>
            </a:ext>
          </a:extLst>
        </xdr:cNvPr>
        <xdr:cNvCxnSpPr/>
      </xdr:nvCxnSpPr>
      <xdr:spPr>
        <a:xfrm>
          <a:off x="1790700" y="13818869"/>
          <a:ext cx="774700" cy="11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157118</xdr:rowOff>
    </xdr:from>
    <xdr:to>
      <xdr:col>6</xdr:col>
      <xdr:colOff>38100</xdr:colOff>
      <xdr:row>82</xdr:row>
      <xdr:rowOff>87268</xdr:rowOff>
    </xdr:to>
    <xdr:sp macro="" textlink="">
      <xdr:nvSpPr>
        <xdr:cNvPr id="216" name="楕円 215">
          <a:extLst>
            <a:ext uri="{FF2B5EF4-FFF2-40B4-BE49-F238E27FC236}">
              <a16:creationId xmlns:a16="http://schemas.microsoft.com/office/drawing/2014/main" id="{FA85BDC0-E0C0-40F4-8A1F-D79434487160}"/>
            </a:ext>
          </a:extLst>
        </xdr:cNvPr>
        <xdr:cNvSpPr/>
      </xdr:nvSpPr>
      <xdr:spPr>
        <a:xfrm>
          <a:off x="965200" y="137359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36468</xdr:rowOff>
    </xdr:from>
    <xdr:to>
      <xdr:col>10</xdr:col>
      <xdr:colOff>114300</xdr:colOff>
      <xdr:row>82</xdr:row>
      <xdr:rowOff>72389</xdr:rowOff>
    </xdr:to>
    <xdr:cxnSp macro="">
      <xdr:nvCxnSpPr>
        <xdr:cNvPr id="217" name="直線コネクタ 216">
          <a:extLst>
            <a:ext uri="{FF2B5EF4-FFF2-40B4-BE49-F238E27FC236}">
              <a16:creationId xmlns:a16="http://schemas.microsoft.com/office/drawing/2014/main" id="{C3AFF531-0F5D-451D-B7C3-32130C168D50}"/>
            </a:ext>
          </a:extLst>
        </xdr:cNvPr>
        <xdr:cNvCxnSpPr/>
      </xdr:nvCxnSpPr>
      <xdr:spPr>
        <a:xfrm>
          <a:off x="1008380" y="13782948"/>
          <a:ext cx="78232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79301</xdr:rowOff>
    </xdr:from>
    <xdr:ext cx="405111" cy="259045"/>
    <xdr:sp macro="" textlink="">
      <xdr:nvSpPr>
        <xdr:cNvPr id="218" name="n_1aveValue【福祉施設】&#10;有形固定資産減価償却率">
          <a:extLst>
            <a:ext uri="{FF2B5EF4-FFF2-40B4-BE49-F238E27FC236}">
              <a16:creationId xmlns:a16="http://schemas.microsoft.com/office/drawing/2014/main" id="{56BDD91B-49C8-412A-A572-281F688D2779}"/>
            </a:ext>
          </a:extLst>
        </xdr:cNvPr>
        <xdr:cNvSpPr txBox="1"/>
      </xdr:nvSpPr>
      <xdr:spPr>
        <a:xfrm>
          <a:off x="317056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76035</xdr:rowOff>
    </xdr:from>
    <xdr:ext cx="405111" cy="259045"/>
    <xdr:sp macro="" textlink="">
      <xdr:nvSpPr>
        <xdr:cNvPr id="219" name="n_2aveValue【福祉施設】&#10;有形固定資産減価償却率">
          <a:extLst>
            <a:ext uri="{FF2B5EF4-FFF2-40B4-BE49-F238E27FC236}">
              <a16:creationId xmlns:a16="http://schemas.microsoft.com/office/drawing/2014/main" id="{1273775B-6FA7-47AF-B4DA-76B1A799FAB1}"/>
            </a:ext>
          </a:extLst>
        </xdr:cNvPr>
        <xdr:cNvSpPr txBox="1"/>
      </xdr:nvSpPr>
      <xdr:spPr>
        <a:xfrm>
          <a:off x="2385704" y="1365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160038</xdr:rowOff>
    </xdr:from>
    <xdr:ext cx="405111" cy="259045"/>
    <xdr:sp macro="" textlink="">
      <xdr:nvSpPr>
        <xdr:cNvPr id="220" name="n_3aveValue【福祉施設】&#10;有形固定資産減価償却率">
          <a:extLst>
            <a:ext uri="{FF2B5EF4-FFF2-40B4-BE49-F238E27FC236}">
              <a16:creationId xmlns:a16="http://schemas.microsoft.com/office/drawing/2014/main" id="{62AD2459-03CA-45BA-89C1-1516FC9164EC}"/>
            </a:ext>
          </a:extLst>
        </xdr:cNvPr>
        <xdr:cNvSpPr txBox="1"/>
      </xdr:nvSpPr>
      <xdr:spPr>
        <a:xfrm>
          <a:off x="161100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xdr:rowOff>
    </xdr:from>
    <xdr:ext cx="405111" cy="259045"/>
    <xdr:sp macro="" textlink="">
      <xdr:nvSpPr>
        <xdr:cNvPr id="221" name="n_4aveValue【福祉施設】&#10;有形固定資産減価償却率">
          <a:extLst>
            <a:ext uri="{FF2B5EF4-FFF2-40B4-BE49-F238E27FC236}">
              <a16:creationId xmlns:a16="http://schemas.microsoft.com/office/drawing/2014/main" id="{881D0297-EE85-43A9-8B59-20A359275142}"/>
            </a:ext>
          </a:extLst>
        </xdr:cNvPr>
        <xdr:cNvSpPr txBox="1"/>
      </xdr:nvSpPr>
      <xdr:spPr>
        <a:xfrm>
          <a:off x="8363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65332</xdr:rowOff>
    </xdr:from>
    <xdr:ext cx="405111" cy="259045"/>
    <xdr:sp macro="" textlink="">
      <xdr:nvSpPr>
        <xdr:cNvPr id="222" name="n_1mainValue【福祉施設】&#10;有形固定資産減価償却率">
          <a:extLst>
            <a:ext uri="{FF2B5EF4-FFF2-40B4-BE49-F238E27FC236}">
              <a16:creationId xmlns:a16="http://schemas.microsoft.com/office/drawing/2014/main" id="{21FFCBE1-1372-4740-B329-753C3E01015A}"/>
            </a:ext>
          </a:extLst>
        </xdr:cNvPr>
        <xdr:cNvSpPr txBox="1"/>
      </xdr:nvSpPr>
      <xdr:spPr>
        <a:xfrm>
          <a:off x="3170564" y="1397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223" name="n_2mainValue【福祉施設】&#10;有形固定資産減価償却率">
          <a:extLst>
            <a:ext uri="{FF2B5EF4-FFF2-40B4-BE49-F238E27FC236}">
              <a16:creationId xmlns:a16="http://schemas.microsoft.com/office/drawing/2014/main" id="{BB563BB5-6247-4064-99B5-A396810FB3CA}"/>
            </a:ext>
          </a:extLst>
        </xdr:cNvPr>
        <xdr:cNvSpPr txBox="1"/>
      </xdr:nvSpPr>
      <xdr:spPr>
        <a:xfrm>
          <a:off x="2385704" y="1397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224" name="n_3mainValue【福祉施設】&#10;有形固定資産減価償却率">
          <a:extLst>
            <a:ext uri="{FF2B5EF4-FFF2-40B4-BE49-F238E27FC236}">
              <a16:creationId xmlns:a16="http://schemas.microsoft.com/office/drawing/2014/main" id="{4EEADE84-0099-461C-86B8-609B98696367}"/>
            </a:ext>
          </a:extLst>
        </xdr:cNvPr>
        <xdr:cNvSpPr txBox="1"/>
      </xdr:nvSpPr>
      <xdr:spPr>
        <a:xfrm>
          <a:off x="16110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103795</xdr:rowOff>
    </xdr:from>
    <xdr:ext cx="405111" cy="259045"/>
    <xdr:sp macro="" textlink="">
      <xdr:nvSpPr>
        <xdr:cNvPr id="225" name="n_4mainValue【福祉施設】&#10;有形固定資産減価償却率">
          <a:extLst>
            <a:ext uri="{FF2B5EF4-FFF2-40B4-BE49-F238E27FC236}">
              <a16:creationId xmlns:a16="http://schemas.microsoft.com/office/drawing/2014/main" id="{D2A6EA18-C9EF-4E4A-AFDB-3FCA5FE60DB3}"/>
            </a:ext>
          </a:extLst>
        </xdr:cNvPr>
        <xdr:cNvSpPr txBox="1"/>
      </xdr:nvSpPr>
      <xdr:spPr>
        <a:xfrm>
          <a:off x="836304" y="13514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a:extLst>
            <a:ext uri="{FF2B5EF4-FFF2-40B4-BE49-F238E27FC236}">
              <a16:creationId xmlns:a16="http://schemas.microsoft.com/office/drawing/2014/main" id="{36316AD9-90E2-4630-ABB0-3F0F36979F1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a:extLst>
            <a:ext uri="{FF2B5EF4-FFF2-40B4-BE49-F238E27FC236}">
              <a16:creationId xmlns:a16="http://schemas.microsoft.com/office/drawing/2014/main" id="{0D51CEF8-86B9-4776-A68C-A10DFCBB76DB}"/>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a:extLst>
            <a:ext uri="{FF2B5EF4-FFF2-40B4-BE49-F238E27FC236}">
              <a16:creationId xmlns:a16="http://schemas.microsoft.com/office/drawing/2014/main" id="{07B3E911-F573-4516-9B58-7C1953BBBFA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a:extLst>
            <a:ext uri="{FF2B5EF4-FFF2-40B4-BE49-F238E27FC236}">
              <a16:creationId xmlns:a16="http://schemas.microsoft.com/office/drawing/2014/main" id="{1D109B2E-D782-40C6-9CEC-749F5D4AEA0F}"/>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a:extLst>
            <a:ext uri="{FF2B5EF4-FFF2-40B4-BE49-F238E27FC236}">
              <a16:creationId xmlns:a16="http://schemas.microsoft.com/office/drawing/2014/main" id="{D51A59EC-B986-4F82-9698-5D23A1C26FE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a:extLst>
            <a:ext uri="{FF2B5EF4-FFF2-40B4-BE49-F238E27FC236}">
              <a16:creationId xmlns:a16="http://schemas.microsoft.com/office/drawing/2014/main" id="{0819B5C3-84CA-45EB-90C3-29AC5DCE9B6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a:extLst>
            <a:ext uri="{FF2B5EF4-FFF2-40B4-BE49-F238E27FC236}">
              <a16:creationId xmlns:a16="http://schemas.microsoft.com/office/drawing/2014/main" id="{CEDE667F-412A-42F2-BA13-A59DB343822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a:extLst>
            <a:ext uri="{FF2B5EF4-FFF2-40B4-BE49-F238E27FC236}">
              <a16:creationId xmlns:a16="http://schemas.microsoft.com/office/drawing/2014/main" id="{199E71DD-6857-4598-BDEC-245FA3C04314}"/>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94BA3792-0B71-42F2-9C3F-1A38B80DB89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a:extLst>
            <a:ext uri="{FF2B5EF4-FFF2-40B4-BE49-F238E27FC236}">
              <a16:creationId xmlns:a16="http://schemas.microsoft.com/office/drawing/2014/main" id="{BB714ACC-B7DA-4819-B5D7-8AC7335F76A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6" name="直線コネクタ 235">
          <a:extLst>
            <a:ext uri="{FF2B5EF4-FFF2-40B4-BE49-F238E27FC236}">
              <a16:creationId xmlns:a16="http://schemas.microsoft.com/office/drawing/2014/main" id="{5A0CA274-752A-4791-BB70-76C1C380FFAA}"/>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7" name="テキスト ボックス 236">
          <a:extLst>
            <a:ext uri="{FF2B5EF4-FFF2-40B4-BE49-F238E27FC236}">
              <a16:creationId xmlns:a16="http://schemas.microsoft.com/office/drawing/2014/main" id="{BD1A7C60-2732-4DDF-9374-043B445110D2}"/>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8" name="直線コネクタ 237">
          <a:extLst>
            <a:ext uri="{FF2B5EF4-FFF2-40B4-BE49-F238E27FC236}">
              <a16:creationId xmlns:a16="http://schemas.microsoft.com/office/drawing/2014/main" id="{DA9ECCDC-25BF-4106-AF5A-665D74DAB62B}"/>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9" name="テキスト ボックス 238">
          <a:extLst>
            <a:ext uri="{FF2B5EF4-FFF2-40B4-BE49-F238E27FC236}">
              <a16:creationId xmlns:a16="http://schemas.microsoft.com/office/drawing/2014/main" id="{9CE7F592-751A-46F1-A06E-10E1DC295B7B}"/>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0" name="直線コネクタ 239">
          <a:extLst>
            <a:ext uri="{FF2B5EF4-FFF2-40B4-BE49-F238E27FC236}">
              <a16:creationId xmlns:a16="http://schemas.microsoft.com/office/drawing/2014/main" id="{276C69DC-FD0E-471D-8875-EBDFFD4CCC71}"/>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1" name="テキスト ボックス 240">
          <a:extLst>
            <a:ext uri="{FF2B5EF4-FFF2-40B4-BE49-F238E27FC236}">
              <a16:creationId xmlns:a16="http://schemas.microsoft.com/office/drawing/2014/main" id="{9F42E4D5-7F00-48BE-A2F6-2276458485C6}"/>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2" name="直線コネクタ 241">
          <a:extLst>
            <a:ext uri="{FF2B5EF4-FFF2-40B4-BE49-F238E27FC236}">
              <a16:creationId xmlns:a16="http://schemas.microsoft.com/office/drawing/2014/main" id="{2353986A-9EA6-4C59-9354-1524D2470860}"/>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3" name="テキスト ボックス 242">
          <a:extLst>
            <a:ext uri="{FF2B5EF4-FFF2-40B4-BE49-F238E27FC236}">
              <a16:creationId xmlns:a16="http://schemas.microsoft.com/office/drawing/2014/main" id="{99A28E1D-2C09-4001-AAE3-42383302F997}"/>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4" name="直線コネクタ 243">
          <a:extLst>
            <a:ext uri="{FF2B5EF4-FFF2-40B4-BE49-F238E27FC236}">
              <a16:creationId xmlns:a16="http://schemas.microsoft.com/office/drawing/2014/main" id="{B621C0F5-5C10-4055-8A2C-7F0729BC58A7}"/>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5" name="テキスト ボックス 244">
          <a:extLst>
            <a:ext uri="{FF2B5EF4-FFF2-40B4-BE49-F238E27FC236}">
              <a16:creationId xmlns:a16="http://schemas.microsoft.com/office/drawing/2014/main" id="{E4FB8A10-169F-4B0E-9CCD-87ECEB848C20}"/>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6" name="直線コネクタ 245">
          <a:extLst>
            <a:ext uri="{FF2B5EF4-FFF2-40B4-BE49-F238E27FC236}">
              <a16:creationId xmlns:a16="http://schemas.microsoft.com/office/drawing/2014/main" id="{EFAC0BF3-E4EB-4425-8B9D-86B380DCEE75}"/>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7" name="テキスト ボックス 246">
          <a:extLst>
            <a:ext uri="{FF2B5EF4-FFF2-40B4-BE49-F238E27FC236}">
              <a16:creationId xmlns:a16="http://schemas.microsoft.com/office/drawing/2014/main" id="{7D4DCE32-7C3A-446A-BC72-6B9B99D70C5C}"/>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8" name="【福祉施設】&#10;一人当たり面積グラフ枠">
          <a:extLst>
            <a:ext uri="{FF2B5EF4-FFF2-40B4-BE49-F238E27FC236}">
              <a16:creationId xmlns:a16="http://schemas.microsoft.com/office/drawing/2014/main" id="{F3A159CC-73A3-4EE7-8E2C-5D528528F72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49" name="直線コネクタ 248">
          <a:extLst>
            <a:ext uri="{FF2B5EF4-FFF2-40B4-BE49-F238E27FC236}">
              <a16:creationId xmlns:a16="http://schemas.microsoft.com/office/drawing/2014/main" id="{51799DB6-034E-41B8-8A8B-DD14F4240624}"/>
            </a:ext>
          </a:extLst>
        </xdr:cNvPr>
        <xdr:cNvCxnSpPr/>
      </xdr:nvCxnSpPr>
      <xdr:spPr>
        <a:xfrm flipV="1">
          <a:off x="9219565" y="13276325"/>
          <a:ext cx="0" cy="122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50" name="【福祉施設】&#10;一人当たり面積最小値テキスト">
          <a:extLst>
            <a:ext uri="{FF2B5EF4-FFF2-40B4-BE49-F238E27FC236}">
              <a16:creationId xmlns:a16="http://schemas.microsoft.com/office/drawing/2014/main" id="{BBDDC418-E2C8-479D-AD8E-3C95D4C55644}"/>
            </a:ext>
          </a:extLst>
        </xdr:cNvPr>
        <xdr:cNvSpPr txBox="1"/>
      </xdr:nvSpPr>
      <xdr:spPr>
        <a:xfrm>
          <a:off x="92583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51" name="直線コネクタ 250">
          <a:extLst>
            <a:ext uri="{FF2B5EF4-FFF2-40B4-BE49-F238E27FC236}">
              <a16:creationId xmlns:a16="http://schemas.microsoft.com/office/drawing/2014/main" id="{1EED6DCA-41B0-4CD6-A08B-5789064DD86F}"/>
            </a:ext>
          </a:extLst>
        </xdr:cNvPr>
        <xdr:cNvCxnSpPr/>
      </xdr:nvCxnSpPr>
      <xdr:spPr>
        <a:xfrm>
          <a:off x="915416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52" name="【福祉施設】&#10;一人当たり面積最大値テキスト">
          <a:extLst>
            <a:ext uri="{FF2B5EF4-FFF2-40B4-BE49-F238E27FC236}">
              <a16:creationId xmlns:a16="http://schemas.microsoft.com/office/drawing/2014/main" id="{9F321982-9708-4198-889E-5D3B8E2DD94B}"/>
            </a:ext>
          </a:extLst>
        </xdr:cNvPr>
        <xdr:cNvSpPr txBox="1"/>
      </xdr:nvSpPr>
      <xdr:spPr>
        <a:xfrm>
          <a:off x="9258300" y="130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53" name="直線コネクタ 252">
          <a:extLst>
            <a:ext uri="{FF2B5EF4-FFF2-40B4-BE49-F238E27FC236}">
              <a16:creationId xmlns:a16="http://schemas.microsoft.com/office/drawing/2014/main" id="{962BD6EC-F147-4DB4-ADFC-20FAF2B98080}"/>
            </a:ext>
          </a:extLst>
        </xdr:cNvPr>
        <xdr:cNvCxnSpPr/>
      </xdr:nvCxnSpPr>
      <xdr:spPr>
        <a:xfrm>
          <a:off x="9154160" y="132763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124985</xdr:rowOff>
    </xdr:from>
    <xdr:ext cx="469744" cy="259045"/>
    <xdr:sp macro="" textlink="">
      <xdr:nvSpPr>
        <xdr:cNvPr id="254" name="【福祉施設】&#10;一人当たり面積平均値テキスト">
          <a:extLst>
            <a:ext uri="{FF2B5EF4-FFF2-40B4-BE49-F238E27FC236}">
              <a16:creationId xmlns:a16="http://schemas.microsoft.com/office/drawing/2014/main" id="{E0FD065F-1501-4010-9239-860C591FE329}"/>
            </a:ext>
          </a:extLst>
        </xdr:cNvPr>
        <xdr:cNvSpPr txBox="1"/>
      </xdr:nvSpPr>
      <xdr:spPr>
        <a:xfrm>
          <a:off x="9258300" y="14206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55" name="フローチャート: 判断 254">
          <a:extLst>
            <a:ext uri="{FF2B5EF4-FFF2-40B4-BE49-F238E27FC236}">
              <a16:creationId xmlns:a16="http://schemas.microsoft.com/office/drawing/2014/main" id="{3F3F77CD-D2A6-4952-B0DC-2CE8C98D4E0E}"/>
            </a:ext>
          </a:extLst>
        </xdr:cNvPr>
        <xdr:cNvSpPr/>
      </xdr:nvSpPr>
      <xdr:spPr>
        <a:xfrm>
          <a:off x="9192260" y="142283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78739</xdr:rowOff>
    </xdr:from>
    <xdr:to>
      <xdr:col>50</xdr:col>
      <xdr:colOff>165100</xdr:colOff>
      <xdr:row>85</xdr:row>
      <xdr:rowOff>8889</xdr:rowOff>
    </xdr:to>
    <xdr:sp macro="" textlink="">
      <xdr:nvSpPr>
        <xdr:cNvPr id="256" name="フローチャート: 判断 255">
          <a:extLst>
            <a:ext uri="{FF2B5EF4-FFF2-40B4-BE49-F238E27FC236}">
              <a16:creationId xmlns:a16="http://schemas.microsoft.com/office/drawing/2014/main" id="{353FE21A-7439-4EE5-9103-76E8C84BA9DD}"/>
            </a:ext>
          </a:extLst>
        </xdr:cNvPr>
        <xdr:cNvSpPr/>
      </xdr:nvSpPr>
      <xdr:spPr>
        <a:xfrm>
          <a:off x="8445500" y="141604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94742</xdr:rowOff>
    </xdr:from>
    <xdr:to>
      <xdr:col>46</xdr:col>
      <xdr:colOff>38100</xdr:colOff>
      <xdr:row>85</xdr:row>
      <xdr:rowOff>24892</xdr:rowOff>
    </xdr:to>
    <xdr:sp macro="" textlink="">
      <xdr:nvSpPr>
        <xdr:cNvPr id="257" name="フローチャート: 判断 256">
          <a:extLst>
            <a:ext uri="{FF2B5EF4-FFF2-40B4-BE49-F238E27FC236}">
              <a16:creationId xmlns:a16="http://schemas.microsoft.com/office/drawing/2014/main" id="{DFAD3228-FD18-4500-ABB7-119D39F14FF9}"/>
            </a:ext>
          </a:extLst>
        </xdr:cNvPr>
        <xdr:cNvSpPr/>
      </xdr:nvSpPr>
      <xdr:spPr>
        <a:xfrm>
          <a:off x="7670800" y="14176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113792</xdr:rowOff>
    </xdr:from>
    <xdr:to>
      <xdr:col>41</xdr:col>
      <xdr:colOff>101600</xdr:colOff>
      <xdr:row>85</xdr:row>
      <xdr:rowOff>43942</xdr:rowOff>
    </xdr:to>
    <xdr:sp macro="" textlink="">
      <xdr:nvSpPr>
        <xdr:cNvPr id="258" name="フローチャート: 判断 257">
          <a:extLst>
            <a:ext uri="{FF2B5EF4-FFF2-40B4-BE49-F238E27FC236}">
              <a16:creationId xmlns:a16="http://schemas.microsoft.com/office/drawing/2014/main" id="{5A33E93D-3AD0-4EAF-8828-3D63D4FFFDDC}"/>
            </a:ext>
          </a:extLst>
        </xdr:cNvPr>
        <xdr:cNvSpPr/>
      </xdr:nvSpPr>
      <xdr:spPr>
        <a:xfrm>
          <a:off x="687324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136652</xdr:rowOff>
    </xdr:from>
    <xdr:to>
      <xdr:col>36</xdr:col>
      <xdr:colOff>165100</xdr:colOff>
      <xdr:row>85</xdr:row>
      <xdr:rowOff>66802</xdr:rowOff>
    </xdr:to>
    <xdr:sp macro="" textlink="">
      <xdr:nvSpPr>
        <xdr:cNvPr id="259" name="フローチャート: 判断 258">
          <a:extLst>
            <a:ext uri="{FF2B5EF4-FFF2-40B4-BE49-F238E27FC236}">
              <a16:creationId xmlns:a16="http://schemas.microsoft.com/office/drawing/2014/main" id="{78CE1B79-3FFC-45BB-87FF-760F00BA08DF}"/>
            </a:ext>
          </a:extLst>
        </xdr:cNvPr>
        <xdr:cNvSpPr/>
      </xdr:nvSpPr>
      <xdr:spPr>
        <a:xfrm>
          <a:off x="6098540" y="14218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7385E3C-6A8C-48A7-9401-1C5DD62321ED}"/>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18BE9C6-8E53-46AF-894F-DF37673CE25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CB95757B-FCF8-41A4-B63D-5646DE0B54E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1F2486B0-1038-45B3-8823-8CFC5669A00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C7CDF6D1-21D2-481A-AD8C-FF3959B136AF}"/>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130556</xdr:rowOff>
    </xdr:from>
    <xdr:to>
      <xdr:col>55</xdr:col>
      <xdr:colOff>50800</xdr:colOff>
      <xdr:row>85</xdr:row>
      <xdr:rowOff>60706</xdr:rowOff>
    </xdr:to>
    <xdr:sp macro="" textlink="">
      <xdr:nvSpPr>
        <xdr:cNvPr id="265" name="楕円 264">
          <a:extLst>
            <a:ext uri="{FF2B5EF4-FFF2-40B4-BE49-F238E27FC236}">
              <a16:creationId xmlns:a16="http://schemas.microsoft.com/office/drawing/2014/main" id="{6410E866-1030-4038-98E9-68027B5A7F98}"/>
            </a:ext>
          </a:extLst>
        </xdr:cNvPr>
        <xdr:cNvSpPr/>
      </xdr:nvSpPr>
      <xdr:spPr>
        <a:xfrm>
          <a:off x="9192260" y="142123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153433</xdr:rowOff>
    </xdr:from>
    <xdr:ext cx="469744" cy="259045"/>
    <xdr:sp macro="" textlink="">
      <xdr:nvSpPr>
        <xdr:cNvPr id="266" name="【福祉施設】&#10;一人当たり面積該当値テキスト">
          <a:extLst>
            <a:ext uri="{FF2B5EF4-FFF2-40B4-BE49-F238E27FC236}">
              <a16:creationId xmlns:a16="http://schemas.microsoft.com/office/drawing/2014/main" id="{93F248DC-397B-4825-8C29-5EEEB17852D1}"/>
            </a:ext>
          </a:extLst>
        </xdr:cNvPr>
        <xdr:cNvSpPr txBox="1"/>
      </xdr:nvSpPr>
      <xdr:spPr>
        <a:xfrm>
          <a:off x="9258300" y="1406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141987</xdr:rowOff>
    </xdr:from>
    <xdr:to>
      <xdr:col>50</xdr:col>
      <xdr:colOff>165100</xdr:colOff>
      <xdr:row>85</xdr:row>
      <xdr:rowOff>72137</xdr:rowOff>
    </xdr:to>
    <xdr:sp macro="" textlink="">
      <xdr:nvSpPr>
        <xdr:cNvPr id="267" name="楕円 266">
          <a:extLst>
            <a:ext uri="{FF2B5EF4-FFF2-40B4-BE49-F238E27FC236}">
              <a16:creationId xmlns:a16="http://schemas.microsoft.com/office/drawing/2014/main" id="{102AE3E9-C16C-4DDE-B0E1-EFFA0A86378E}"/>
            </a:ext>
          </a:extLst>
        </xdr:cNvPr>
        <xdr:cNvSpPr/>
      </xdr:nvSpPr>
      <xdr:spPr>
        <a:xfrm>
          <a:off x="8445500" y="14223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9906</xdr:rowOff>
    </xdr:from>
    <xdr:to>
      <xdr:col>55</xdr:col>
      <xdr:colOff>0</xdr:colOff>
      <xdr:row>85</xdr:row>
      <xdr:rowOff>21337</xdr:rowOff>
    </xdr:to>
    <xdr:cxnSp macro="">
      <xdr:nvCxnSpPr>
        <xdr:cNvPr id="268" name="直線コネクタ 267">
          <a:extLst>
            <a:ext uri="{FF2B5EF4-FFF2-40B4-BE49-F238E27FC236}">
              <a16:creationId xmlns:a16="http://schemas.microsoft.com/office/drawing/2014/main" id="{688E08C2-EB9F-4FA3-AB14-88C050616D23}"/>
            </a:ext>
          </a:extLst>
        </xdr:cNvPr>
        <xdr:cNvCxnSpPr/>
      </xdr:nvCxnSpPr>
      <xdr:spPr>
        <a:xfrm flipV="1">
          <a:off x="8496300" y="14259306"/>
          <a:ext cx="7239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139700</xdr:rowOff>
    </xdr:from>
    <xdr:to>
      <xdr:col>46</xdr:col>
      <xdr:colOff>38100</xdr:colOff>
      <xdr:row>85</xdr:row>
      <xdr:rowOff>69850</xdr:rowOff>
    </xdr:to>
    <xdr:sp macro="" textlink="">
      <xdr:nvSpPr>
        <xdr:cNvPr id="269" name="楕円 268">
          <a:extLst>
            <a:ext uri="{FF2B5EF4-FFF2-40B4-BE49-F238E27FC236}">
              <a16:creationId xmlns:a16="http://schemas.microsoft.com/office/drawing/2014/main" id="{3CA89DA8-18A7-438B-8203-96B3B5D70C4A}"/>
            </a:ext>
          </a:extLst>
        </xdr:cNvPr>
        <xdr:cNvSpPr/>
      </xdr:nvSpPr>
      <xdr:spPr>
        <a:xfrm>
          <a:off x="7670800" y="1422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21337</xdr:rowOff>
    </xdr:to>
    <xdr:cxnSp macro="">
      <xdr:nvCxnSpPr>
        <xdr:cNvPr id="270" name="直線コネクタ 269">
          <a:extLst>
            <a:ext uri="{FF2B5EF4-FFF2-40B4-BE49-F238E27FC236}">
              <a16:creationId xmlns:a16="http://schemas.microsoft.com/office/drawing/2014/main" id="{7DED1CBA-5BA9-46D4-83C2-C8D4581E807B}"/>
            </a:ext>
          </a:extLst>
        </xdr:cNvPr>
        <xdr:cNvCxnSpPr/>
      </xdr:nvCxnSpPr>
      <xdr:spPr>
        <a:xfrm>
          <a:off x="7713980" y="14268450"/>
          <a:ext cx="78232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7113</xdr:rowOff>
    </xdr:from>
    <xdr:to>
      <xdr:col>41</xdr:col>
      <xdr:colOff>101600</xdr:colOff>
      <xdr:row>85</xdr:row>
      <xdr:rowOff>108713</xdr:rowOff>
    </xdr:to>
    <xdr:sp macro="" textlink="">
      <xdr:nvSpPr>
        <xdr:cNvPr id="271" name="楕円 270">
          <a:extLst>
            <a:ext uri="{FF2B5EF4-FFF2-40B4-BE49-F238E27FC236}">
              <a16:creationId xmlns:a16="http://schemas.microsoft.com/office/drawing/2014/main" id="{9712DDBF-7F3F-4A1A-9904-A040EFBF77FB}"/>
            </a:ext>
          </a:extLst>
        </xdr:cNvPr>
        <xdr:cNvSpPr/>
      </xdr:nvSpPr>
      <xdr:spPr>
        <a:xfrm>
          <a:off x="687324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19050</xdr:rowOff>
    </xdr:from>
    <xdr:to>
      <xdr:col>45</xdr:col>
      <xdr:colOff>177800</xdr:colOff>
      <xdr:row>85</xdr:row>
      <xdr:rowOff>57913</xdr:rowOff>
    </xdr:to>
    <xdr:cxnSp macro="">
      <xdr:nvCxnSpPr>
        <xdr:cNvPr id="272" name="直線コネクタ 271">
          <a:extLst>
            <a:ext uri="{FF2B5EF4-FFF2-40B4-BE49-F238E27FC236}">
              <a16:creationId xmlns:a16="http://schemas.microsoft.com/office/drawing/2014/main" id="{A23D0EB2-593F-4E84-B426-76390597ED1D}"/>
            </a:ext>
          </a:extLst>
        </xdr:cNvPr>
        <xdr:cNvCxnSpPr/>
      </xdr:nvCxnSpPr>
      <xdr:spPr>
        <a:xfrm flipV="1">
          <a:off x="6924040" y="14268450"/>
          <a:ext cx="78994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10922</xdr:rowOff>
    </xdr:from>
    <xdr:to>
      <xdr:col>36</xdr:col>
      <xdr:colOff>165100</xdr:colOff>
      <xdr:row>85</xdr:row>
      <xdr:rowOff>112522</xdr:rowOff>
    </xdr:to>
    <xdr:sp macro="" textlink="">
      <xdr:nvSpPr>
        <xdr:cNvPr id="273" name="楕円 272">
          <a:extLst>
            <a:ext uri="{FF2B5EF4-FFF2-40B4-BE49-F238E27FC236}">
              <a16:creationId xmlns:a16="http://schemas.microsoft.com/office/drawing/2014/main" id="{53F059D4-4B2B-4BE2-8A8A-6DC3E687A42B}"/>
            </a:ext>
          </a:extLst>
        </xdr:cNvPr>
        <xdr:cNvSpPr/>
      </xdr:nvSpPr>
      <xdr:spPr>
        <a:xfrm>
          <a:off x="6098540" y="1426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57913</xdr:rowOff>
    </xdr:from>
    <xdr:to>
      <xdr:col>41</xdr:col>
      <xdr:colOff>50800</xdr:colOff>
      <xdr:row>85</xdr:row>
      <xdr:rowOff>61722</xdr:rowOff>
    </xdr:to>
    <xdr:cxnSp macro="">
      <xdr:nvCxnSpPr>
        <xdr:cNvPr id="274" name="直線コネクタ 273">
          <a:extLst>
            <a:ext uri="{FF2B5EF4-FFF2-40B4-BE49-F238E27FC236}">
              <a16:creationId xmlns:a16="http://schemas.microsoft.com/office/drawing/2014/main" id="{88D499DB-1F15-4ABE-93D4-F13FE8A8D8D9}"/>
            </a:ext>
          </a:extLst>
        </xdr:cNvPr>
        <xdr:cNvCxnSpPr/>
      </xdr:nvCxnSpPr>
      <xdr:spPr>
        <a:xfrm flipV="1">
          <a:off x="6149340" y="14307313"/>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25416</xdr:rowOff>
    </xdr:from>
    <xdr:ext cx="469744" cy="259045"/>
    <xdr:sp macro="" textlink="">
      <xdr:nvSpPr>
        <xdr:cNvPr id="275" name="n_1aveValue【福祉施設】&#10;一人当たり面積">
          <a:extLst>
            <a:ext uri="{FF2B5EF4-FFF2-40B4-BE49-F238E27FC236}">
              <a16:creationId xmlns:a16="http://schemas.microsoft.com/office/drawing/2014/main" id="{F951CD1D-512F-46A8-9586-212ADB68EC07}"/>
            </a:ext>
          </a:extLst>
        </xdr:cNvPr>
        <xdr:cNvSpPr txBox="1"/>
      </xdr:nvSpPr>
      <xdr:spPr>
        <a:xfrm>
          <a:off x="8271587" y="1393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41419</xdr:rowOff>
    </xdr:from>
    <xdr:ext cx="469744" cy="259045"/>
    <xdr:sp macro="" textlink="">
      <xdr:nvSpPr>
        <xdr:cNvPr id="276" name="n_2aveValue【福祉施設】&#10;一人当たり面積">
          <a:extLst>
            <a:ext uri="{FF2B5EF4-FFF2-40B4-BE49-F238E27FC236}">
              <a16:creationId xmlns:a16="http://schemas.microsoft.com/office/drawing/2014/main" id="{C2E68F65-FB9A-4FCA-B597-AC6ED684784E}"/>
            </a:ext>
          </a:extLst>
        </xdr:cNvPr>
        <xdr:cNvSpPr txBox="1"/>
      </xdr:nvSpPr>
      <xdr:spPr>
        <a:xfrm>
          <a:off x="7509587" y="1395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60469</xdr:rowOff>
    </xdr:from>
    <xdr:ext cx="469744" cy="259045"/>
    <xdr:sp macro="" textlink="">
      <xdr:nvSpPr>
        <xdr:cNvPr id="277" name="n_3aveValue【福祉施設】&#10;一人当たり面積">
          <a:extLst>
            <a:ext uri="{FF2B5EF4-FFF2-40B4-BE49-F238E27FC236}">
              <a16:creationId xmlns:a16="http://schemas.microsoft.com/office/drawing/2014/main" id="{888809D2-516C-42D8-ADCB-B6462B669083}"/>
            </a:ext>
          </a:extLst>
        </xdr:cNvPr>
        <xdr:cNvSpPr txBox="1"/>
      </xdr:nvSpPr>
      <xdr:spPr>
        <a:xfrm>
          <a:off x="6712027" y="1397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83329</xdr:rowOff>
    </xdr:from>
    <xdr:ext cx="469744" cy="259045"/>
    <xdr:sp macro="" textlink="">
      <xdr:nvSpPr>
        <xdr:cNvPr id="278" name="n_4aveValue【福祉施設】&#10;一人当たり面積">
          <a:extLst>
            <a:ext uri="{FF2B5EF4-FFF2-40B4-BE49-F238E27FC236}">
              <a16:creationId xmlns:a16="http://schemas.microsoft.com/office/drawing/2014/main" id="{23383BA0-717E-46FF-8F93-FE635BCC4794}"/>
            </a:ext>
          </a:extLst>
        </xdr:cNvPr>
        <xdr:cNvSpPr txBox="1"/>
      </xdr:nvSpPr>
      <xdr:spPr>
        <a:xfrm>
          <a:off x="5937327" y="1399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63264</xdr:rowOff>
    </xdr:from>
    <xdr:ext cx="469744" cy="259045"/>
    <xdr:sp macro="" textlink="">
      <xdr:nvSpPr>
        <xdr:cNvPr id="279" name="n_1mainValue【福祉施設】&#10;一人当たり面積">
          <a:extLst>
            <a:ext uri="{FF2B5EF4-FFF2-40B4-BE49-F238E27FC236}">
              <a16:creationId xmlns:a16="http://schemas.microsoft.com/office/drawing/2014/main" id="{63CA628D-8330-4BD1-A1A1-903FB9FB11CD}"/>
            </a:ext>
          </a:extLst>
        </xdr:cNvPr>
        <xdr:cNvSpPr txBox="1"/>
      </xdr:nvSpPr>
      <xdr:spPr>
        <a:xfrm>
          <a:off x="827158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60977</xdr:rowOff>
    </xdr:from>
    <xdr:ext cx="469744" cy="259045"/>
    <xdr:sp macro="" textlink="">
      <xdr:nvSpPr>
        <xdr:cNvPr id="280" name="n_2mainValue【福祉施設】&#10;一人当たり面積">
          <a:extLst>
            <a:ext uri="{FF2B5EF4-FFF2-40B4-BE49-F238E27FC236}">
              <a16:creationId xmlns:a16="http://schemas.microsoft.com/office/drawing/2014/main" id="{62F4D632-FDD6-45EF-8A3C-4321C4AC4B02}"/>
            </a:ext>
          </a:extLst>
        </xdr:cNvPr>
        <xdr:cNvSpPr txBox="1"/>
      </xdr:nvSpPr>
      <xdr:spPr>
        <a:xfrm>
          <a:off x="7509587" y="143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99840</xdr:rowOff>
    </xdr:from>
    <xdr:ext cx="469744" cy="259045"/>
    <xdr:sp macro="" textlink="">
      <xdr:nvSpPr>
        <xdr:cNvPr id="281" name="n_3mainValue【福祉施設】&#10;一人当たり面積">
          <a:extLst>
            <a:ext uri="{FF2B5EF4-FFF2-40B4-BE49-F238E27FC236}">
              <a16:creationId xmlns:a16="http://schemas.microsoft.com/office/drawing/2014/main" id="{42AA4488-F670-4ECB-AC33-0E72397E72C2}"/>
            </a:ext>
          </a:extLst>
        </xdr:cNvPr>
        <xdr:cNvSpPr txBox="1"/>
      </xdr:nvSpPr>
      <xdr:spPr>
        <a:xfrm>
          <a:off x="6712027"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103649</xdr:rowOff>
    </xdr:from>
    <xdr:ext cx="469744" cy="259045"/>
    <xdr:sp macro="" textlink="">
      <xdr:nvSpPr>
        <xdr:cNvPr id="282" name="n_4mainValue【福祉施設】&#10;一人当たり面積">
          <a:extLst>
            <a:ext uri="{FF2B5EF4-FFF2-40B4-BE49-F238E27FC236}">
              <a16:creationId xmlns:a16="http://schemas.microsoft.com/office/drawing/2014/main" id="{5FEA67C7-F066-43C6-B774-8379CBB070D3}"/>
            </a:ext>
          </a:extLst>
        </xdr:cNvPr>
        <xdr:cNvSpPr txBox="1"/>
      </xdr:nvSpPr>
      <xdr:spPr>
        <a:xfrm>
          <a:off x="5937327" y="1435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a:extLst>
            <a:ext uri="{FF2B5EF4-FFF2-40B4-BE49-F238E27FC236}">
              <a16:creationId xmlns:a16="http://schemas.microsoft.com/office/drawing/2014/main" id="{F07A6263-6467-49E8-95F9-CEFFB18F5B6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a:extLst>
            <a:ext uri="{FF2B5EF4-FFF2-40B4-BE49-F238E27FC236}">
              <a16:creationId xmlns:a16="http://schemas.microsoft.com/office/drawing/2014/main" id="{E7D180AB-1A5E-4462-9F4C-4C92E0847B9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a:extLst>
            <a:ext uri="{FF2B5EF4-FFF2-40B4-BE49-F238E27FC236}">
              <a16:creationId xmlns:a16="http://schemas.microsoft.com/office/drawing/2014/main" id="{1B1CFD55-4677-4785-A92C-47C911229BD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a:extLst>
            <a:ext uri="{FF2B5EF4-FFF2-40B4-BE49-F238E27FC236}">
              <a16:creationId xmlns:a16="http://schemas.microsoft.com/office/drawing/2014/main" id="{708E7C7C-A395-412B-9526-727194B47EE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a:extLst>
            <a:ext uri="{FF2B5EF4-FFF2-40B4-BE49-F238E27FC236}">
              <a16:creationId xmlns:a16="http://schemas.microsoft.com/office/drawing/2014/main" id="{3AAA48CE-1A80-4FD0-9E06-9E2EBEE4F52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a:extLst>
            <a:ext uri="{FF2B5EF4-FFF2-40B4-BE49-F238E27FC236}">
              <a16:creationId xmlns:a16="http://schemas.microsoft.com/office/drawing/2014/main" id="{62C237CE-61E4-4F6D-9B7C-C95A6E4B457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a:extLst>
            <a:ext uri="{FF2B5EF4-FFF2-40B4-BE49-F238E27FC236}">
              <a16:creationId xmlns:a16="http://schemas.microsoft.com/office/drawing/2014/main" id="{270E5811-D45D-4C24-A775-3B6809D158E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a:extLst>
            <a:ext uri="{FF2B5EF4-FFF2-40B4-BE49-F238E27FC236}">
              <a16:creationId xmlns:a16="http://schemas.microsoft.com/office/drawing/2014/main" id="{8B3A9980-89BB-4A97-9254-AD74A95BBBC2}"/>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D6583B31-5838-4E13-BEEF-C07969848DA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006F39E7-C237-48F6-8CC0-D69533F17B7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8B05CD83-19D9-4F1F-A15E-4158F0DB651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CA365B03-0B1D-4146-8267-561E8185ED32}"/>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DE7DB798-641A-416B-9948-44898887FE5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716C1AD3-3B52-446E-A9A5-D7F53D9DC689}"/>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77BB9407-230A-40B0-9048-5369AF6969A7}"/>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071FFEC9-A24B-4BB0-A7FD-F07F278C93E3}"/>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a:extLst>
            <a:ext uri="{FF2B5EF4-FFF2-40B4-BE49-F238E27FC236}">
              <a16:creationId xmlns:a16="http://schemas.microsoft.com/office/drawing/2014/main" id="{D3E68973-154C-4B0C-A8DC-026A0BA711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a:extLst>
            <a:ext uri="{FF2B5EF4-FFF2-40B4-BE49-F238E27FC236}">
              <a16:creationId xmlns:a16="http://schemas.microsoft.com/office/drawing/2014/main" id="{CCC16AB9-6E01-4F35-AE54-90283841E33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a:extLst>
            <a:ext uri="{FF2B5EF4-FFF2-40B4-BE49-F238E27FC236}">
              <a16:creationId xmlns:a16="http://schemas.microsoft.com/office/drawing/2014/main" id="{84B12967-9815-403B-8B41-3BE1BB5ED29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a:extLst>
            <a:ext uri="{FF2B5EF4-FFF2-40B4-BE49-F238E27FC236}">
              <a16:creationId xmlns:a16="http://schemas.microsoft.com/office/drawing/2014/main" id="{F6746AFB-EEAB-4007-8438-6719765E586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a:extLst>
            <a:ext uri="{FF2B5EF4-FFF2-40B4-BE49-F238E27FC236}">
              <a16:creationId xmlns:a16="http://schemas.microsoft.com/office/drawing/2014/main" id="{D0B6EBAE-5255-47B6-88DD-5176704393C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a:extLst>
            <a:ext uri="{FF2B5EF4-FFF2-40B4-BE49-F238E27FC236}">
              <a16:creationId xmlns:a16="http://schemas.microsoft.com/office/drawing/2014/main" id="{0158171B-BD25-4563-B738-2C5948A3290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a:extLst>
            <a:ext uri="{FF2B5EF4-FFF2-40B4-BE49-F238E27FC236}">
              <a16:creationId xmlns:a16="http://schemas.microsoft.com/office/drawing/2014/main" id="{AE7C7FD9-4FDD-4AFC-B97B-0C18F44EF8A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a:extLst>
            <a:ext uri="{FF2B5EF4-FFF2-40B4-BE49-F238E27FC236}">
              <a16:creationId xmlns:a16="http://schemas.microsoft.com/office/drawing/2014/main" id="{FFC71982-1B94-41B9-B9E8-717F468439FD}"/>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7" name="正方形/長方形 306">
          <a:extLst>
            <a:ext uri="{FF2B5EF4-FFF2-40B4-BE49-F238E27FC236}">
              <a16:creationId xmlns:a16="http://schemas.microsoft.com/office/drawing/2014/main" id="{3C3EA859-269A-4BE3-AEB9-BBA511EEB29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8" name="正方形/長方形 307">
          <a:extLst>
            <a:ext uri="{FF2B5EF4-FFF2-40B4-BE49-F238E27FC236}">
              <a16:creationId xmlns:a16="http://schemas.microsoft.com/office/drawing/2014/main" id="{3907D428-8F03-4655-ACF4-C8C96D0DCF3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9" name="正方形/長方形 308">
          <a:extLst>
            <a:ext uri="{FF2B5EF4-FFF2-40B4-BE49-F238E27FC236}">
              <a16:creationId xmlns:a16="http://schemas.microsoft.com/office/drawing/2014/main" id="{3744AA1D-8BAA-4B58-84E1-1A2E07C5C6F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0" name="正方形/長方形 309">
          <a:extLst>
            <a:ext uri="{FF2B5EF4-FFF2-40B4-BE49-F238E27FC236}">
              <a16:creationId xmlns:a16="http://schemas.microsoft.com/office/drawing/2014/main" id="{4A9727A1-5B80-4A5A-B7CC-1A1646C8E43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1" name="正方形/長方形 310">
          <a:extLst>
            <a:ext uri="{FF2B5EF4-FFF2-40B4-BE49-F238E27FC236}">
              <a16:creationId xmlns:a16="http://schemas.microsoft.com/office/drawing/2014/main" id="{8D5B875E-6479-4DB9-A176-2A4B15C2D0C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2" name="正方形/長方形 311">
          <a:extLst>
            <a:ext uri="{FF2B5EF4-FFF2-40B4-BE49-F238E27FC236}">
              <a16:creationId xmlns:a16="http://schemas.microsoft.com/office/drawing/2014/main" id="{6E205F8A-3426-494A-B915-5A075493CD9B}"/>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3" name="正方形/長方形 312">
          <a:extLst>
            <a:ext uri="{FF2B5EF4-FFF2-40B4-BE49-F238E27FC236}">
              <a16:creationId xmlns:a16="http://schemas.microsoft.com/office/drawing/2014/main" id="{ED750598-0843-41A0-8E38-EFA37FBA982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4" name="正方形/長方形 313">
          <a:extLst>
            <a:ext uri="{FF2B5EF4-FFF2-40B4-BE49-F238E27FC236}">
              <a16:creationId xmlns:a16="http://schemas.microsoft.com/office/drawing/2014/main" id="{F2DDB2B6-3411-462B-ADC2-86BC6C6F98BB}"/>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5" name="正方形/長方形 314">
          <a:extLst>
            <a:ext uri="{FF2B5EF4-FFF2-40B4-BE49-F238E27FC236}">
              <a16:creationId xmlns:a16="http://schemas.microsoft.com/office/drawing/2014/main" id="{E4E7701D-86D8-4848-B921-3B294F791D6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6" name="正方形/長方形 315">
          <a:extLst>
            <a:ext uri="{FF2B5EF4-FFF2-40B4-BE49-F238E27FC236}">
              <a16:creationId xmlns:a16="http://schemas.microsoft.com/office/drawing/2014/main" id="{99946798-1BB3-4695-A54F-43DB58F27EE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7" name="正方形/長方形 316">
          <a:extLst>
            <a:ext uri="{FF2B5EF4-FFF2-40B4-BE49-F238E27FC236}">
              <a16:creationId xmlns:a16="http://schemas.microsoft.com/office/drawing/2014/main" id="{DB60856A-8250-4205-A041-C0F35FA20AC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8" name="正方形/長方形 317">
          <a:extLst>
            <a:ext uri="{FF2B5EF4-FFF2-40B4-BE49-F238E27FC236}">
              <a16:creationId xmlns:a16="http://schemas.microsoft.com/office/drawing/2014/main" id="{F9B27125-B9BD-49EF-BE02-5E37450561D3}"/>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9" name="正方形/長方形 318">
          <a:extLst>
            <a:ext uri="{FF2B5EF4-FFF2-40B4-BE49-F238E27FC236}">
              <a16:creationId xmlns:a16="http://schemas.microsoft.com/office/drawing/2014/main" id="{BB69DA7B-2623-4715-947F-0A26A1C2592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0" name="正方形/長方形 319">
          <a:extLst>
            <a:ext uri="{FF2B5EF4-FFF2-40B4-BE49-F238E27FC236}">
              <a16:creationId xmlns:a16="http://schemas.microsoft.com/office/drawing/2014/main" id="{57FF421B-DAB2-4082-A690-C94214395C5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1" name="正方形/長方形 320">
          <a:extLst>
            <a:ext uri="{FF2B5EF4-FFF2-40B4-BE49-F238E27FC236}">
              <a16:creationId xmlns:a16="http://schemas.microsoft.com/office/drawing/2014/main" id="{E54DD1AC-20F9-4937-A788-5644FD7891F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2" name="正方形/長方形 321">
          <a:extLst>
            <a:ext uri="{FF2B5EF4-FFF2-40B4-BE49-F238E27FC236}">
              <a16:creationId xmlns:a16="http://schemas.microsoft.com/office/drawing/2014/main" id="{0D012783-B7AD-4FD4-94E3-4D06CE504F35}"/>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3" name="テキスト ボックス 322">
          <a:extLst>
            <a:ext uri="{FF2B5EF4-FFF2-40B4-BE49-F238E27FC236}">
              <a16:creationId xmlns:a16="http://schemas.microsoft.com/office/drawing/2014/main" id="{D920EEB6-4DC6-4F72-8BB0-DF8F7DD562E1}"/>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4" name="直線コネクタ 323">
          <a:extLst>
            <a:ext uri="{FF2B5EF4-FFF2-40B4-BE49-F238E27FC236}">
              <a16:creationId xmlns:a16="http://schemas.microsoft.com/office/drawing/2014/main" id="{FBAF2DE1-CB5B-48DB-89FD-5C38322BB618}"/>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5" name="テキスト ボックス 324">
          <a:extLst>
            <a:ext uri="{FF2B5EF4-FFF2-40B4-BE49-F238E27FC236}">
              <a16:creationId xmlns:a16="http://schemas.microsoft.com/office/drawing/2014/main" id="{B69C1D24-F43E-476A-A4C7-2BA30788178E}"/>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6" name="直線コネクタ 325">
          <a:extLst>
            <a:ext uri="{FF2B5EF4-FFF2-40B4-BE49-F238E27FC236}">
              <a16:creationId xmlns:a16="http://schemas.microsoft.com/office/drawing/2014/main" id="{536FE0AC-3FB3-4B01-9B8B-BED23FB637F6}"/>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7" name="テキスト ボックス 326">
          <a:extLst>
            <a:ext uri="{FF2B5EF4-FFF2-40B4-BE49-F238E27FC236}">
              <a16:creationId xmlns:a16="http://schemas.microsoft.com/office/drawing/2014/main" id="{5983215F-BB70-4E41-9D1F-F05463562037}"/>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8" name="直線コネクタ 327">
          <a:extLst>
            <a:ext uri="{FF2B5EF4-FFF2-40B4-BE49-F238E27FC236}">
              <a16:creationId xmlns:a16="http://schemas.microsoft.com/office/drawing/2014/main" id="{831701D2-6C0B-457C-89DC-CC586B19A2E5}"/>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9" name="テキスト ボックス 328">
          <a:extLst>
            <a:ext uri="{FF2B5EF4-FFF2-40B4-BE49-F238E27FC236}">
              <a16:creationId xmlns:a16="http://schemas.microsoft.com/office/drawing/2014/main" id="{D2EF9761-ABFA-4805-853B-C871855CC5BA}"/>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0" name="直線コネクタ 329">
          <a:extLst>
            <a:ext uri="{FF2B5EF4-FFF2-40B4-BE49-F238E27FC236}">
              <a16:creationId xmlns:a16="http://schemas.microsoft.com/office/drawing/2014/main" id="{BACA86AB-5E58-40B3-904C-E91A745FC477}"/>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1" name="テキスト ボックス 330">
          <a:extLst>
            <a:ext uri="{FF2B5EF4-FFF2-40B4-BE49-F238E27FC236}">
              <a16:creationId xmlns:a16="http://schemas.microsoft.com/office/drawing/2014/main" id="{AFC1E355-FB8E-4624-801B-7D30B9220A0A}"/>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2" name="直線コネクタ 331">
          <a:extLst>
            <a:ext uri="{FF2B5EF4-FFF2-40B4-BE49-F238E27FC236}">
              <a16:creationId xmlns:a16="http://schemas.microsoft.com/office/drawing/2014/main" id="{AD81DB7B-0DF2-4A98-8C90-E97BB8F96B2F}"/>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3" name="テキスト ボックス 332">
          <a:extLst>
            <a:ext uri="{FF2B5EF4-FFF2-40B4-BE49-F238E27FC236}">
              <a16:creationId xmlns:a16="http://schemas.microsoft.com/office/drawing/2014/main" id="{209935AB-C3A5-4340-BBB1-B7488156C023}"/>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4" name="直線コネクタ 333">
          <a:extLst>
            <a:ext uri="{FF2B5EF4-FFF2-40B4-BE49-F238E27FC236}">
              <a16:creationId xmlns:a16="http://schemas.microsoft.com/office/drawing/2014/main" id="{402E8A31-4687-492E-BDFB-85D01A0DFF7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5" name="テキスト ボックス 334">
          <a:extLst>
            <a:ext uri="{FF2B5EF4-FFF2-40B4-BE49-F238E27FC236}">
              <a16:creationId xmlns:a16="http://schemas.microsoft.com/office/drawing/2014/main" id="{09913148-F3A5-48A9-A966-1033180A9B42}"/>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6" name="直線コネクタ 335">
          <a:extLst>
            <a:ext uri="{FF2B5EF4-FFF2-40B4-BE49-F238E27FC236}">
              <a16:creationId xmlns:a16="http://schemas.microsoft.com/office/drawing/2014/main" id="{00D7EC18-3247-40E0-8F67-D9A3D03F278D}"/>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7" name="テキスト ボックス 336">
          <a:extLst>
            <a:ext uri="{FF2B5EF4-FFF2-40B4-BE49-F238E27FC236}">
              <a16:creationId xmlns:a16="http://schemas.microsoft.com/office/drawing/2014/main" id="{EADF84D3-1ADF-4DCD-849E-B8B6B0D3B068}"/>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8" name="直線コネクタ 337">
          <a:extLst>
            <a:ext uri="{FF2B5EF4-FFF2-40B4-BE49-F238E27FC236}">
              <a16:creationId xmlns:a16="http://schemas.microsoft.com/office/drawing/2014/main" id="{790BDC05-3CE1-41DC-8BCA-4226053C2B05}"/>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9" name="【保健センター・保健所】&#10;有形固定資産減価償却率グラフ枠">
          <a:extLst>
            <a:ext uri="{FF2B5EF4-FFF2-40B4-BE49-F238E27FC236}">
              <a16:creationId xmlns:a16="http://schemas.microsoft.com/office/drawing/2014/main" id="{1F9E0635-3496-453E-A586-F93861EE7E0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17962</xdr:rowOff>
    </xdr:from>
    <xdr:to>
      <xdr:col>85</xdr:col>
      <xdr:colOff>126364</xdr:colOff>
      <xdr:row>64</xdr:row>
      <xdr:rowOff>45720</xdr:rowOff>
    </xdr:to>
    <xdr:cxnSp macro="">
      <xdr:nvCxnSpPr>
        <xdr:cNvPr id="340" name="直線コネクタ 339">
          <a:extLst>
            <a:ext uri="{FF2B5EF4-FFF2-40B4-BE49-F238E27FC236}">
              <a16:creationId xmlns:a16="http://schemas.microsoft.com/office/drawing/2014/main" id="{55B8BE70-A875-4400-977A-98F13C17E2CF}"/>
            </a:ext>
          </a:extLst>
        </xdr:cNvPr>
        <xdr:cNvCxnSpPr/>
      </xdr:nvCxnSpPr>
      <xdr:spPr>
        <a:xfrm flipV="1">
          <a:off x="14375764" y="9405802"/>
          <a:ext cx="0" cy="1368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341" name="【保健センター・保健所】&#10;有形固定資産減価償却率最小値テキスト">
          <a:extLst>
            <a:ext uri="{FF2B5EF4-FFF2-40B4-BE49-F238E27FC236}">
              <a16:creationId xmlns:a16="http://schemas.microsoft.com/office/drawing/2014/main" id="{023EE76E-B8C4-408D-8FE7-E97D7C91CD8B}"/>
            </a:ext>
          </a:extLst>
        </xdr:cNvPr>
        <xdr:cNvSpPr txBox="1"/>
      </xdr:nvSpPr>
      <xdr:spPr>
        <a:xfrm>
          <a:off x="144145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342" name="直線コネクタ 341">
          <a:extLst>
            <a:ext uri="{FF2B5EF4-FFF2-40B4-BE49-F238E27FC236}">
              <a16:creationId xmlns:a16="http://schemas.microsoft.com/office/drawing/2014/main" id="{045E597C-35B2-4F8C-BFBA-F55D3EB699C2}"/>
            </a:ext>
          </a:extLst>
        </xdr:cNvPr>
        <xdr:cNvCxnSpPr/>
      </xdr:nvCxnSpPr>
      <xdr:spPr>
        <a:xfrm>
          <a:off x="14287500" y="10774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136089</xdr:rowOff>
    </xdr:from>
    <xdr:ext cx="340478" cy="259045"/>
    <xdr:sp macro="" textlink="">
      <xdr:nvSpPr>
        <xdr:cNvPr id="343" name="【保健センター・保健所】&#10;有形固定資産減価償却率最大値テキスト">
          <a:extLst>
            <a:ext uri="{FF2B5EF4-FFF2-40B4-BE49-F238E27FC236}">
              <a16:creationId xmlns:a16="http://schemas.microsoft.com/office/drawing/2014/main" id="{0BE693F1-CB79-4423-9811-AD99A477259A}"/>
            </a:ext>
          </a:extLst>
        </xdr:cNvPr>
        <xdr:cNvSpPr txBox="1"/>
      </xdr:nvSpPr>
      <xdr:spPr>
        <a:xfrm>
          <a:off x="14414500" y="91886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17962</xdr:rowOff>
    </xdr:from>
    <xdr:to>
      <xdr:col>86</xdr:col>
      <xdr:colOff>25400</xdr:colOff>
      <xdr:row>56</xdr:row>
      <xdr:rowOff>17962</xdr:rowOff>
    </xdr:to>
    <xdr:cxnSp macro="">
      <xdr:nvCxnSpPr>
        <xdr:cNvPr id="344" name="直線コネクタ 343">
          <a:extLst>
            <a:ext uri="{FF2B5EF4-FFF2-40B4-BE49-F238E27FC236}">
              <a16:creationId xmlns:a16="http://schemas.microsoft.com/office/drawing/2014/main" id="{2C9ED843-63F3-4CDB-A163-1A174B1A994B}"/>
            </a:ext>
          </a:extLst>
        </xdr:cNvPr>
        <xdr:cNvCxnSpPr/>
      </xdr:nvCxnSpPr>
      <xdr:spPr>
        <a:xfrm>
          <a:off x="14287500" y="94058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345" name="【保健センター・保健所】&#10;有形固定資産減価償却率平均値テキスト">
          <a:extLst>
            <a:ext uri="{FF2B5EF4-FFF2-40B4-BE49-F238E27FC236}">
              <a16:creationId xmlns:a16="http://schemas.microsoft.com/office/drawing/2014/main" id="{DC70FBD0-1B1B-4F53-89B4-A1DB04315083}"/>
            </a:ext>
          </a:extLst>
        </xdr:cNvPr>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46" name="フローチャート: 判断 345">
          <a:extLst>
            <a:ext uri="{FF2B5EF4-FFF2-40B4-BE49-F238E27FC236}">
              <a16:creationId xmlns:a16="http://schemas.microsoft.com/office/drawing/2014/main" id="{9264B3C4-5006-4343-9D7E-A9281C937318}"/>
            </a:ext>
          </a:extLst>
        </xdr:cNvPr>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347" name="フローチャート: 判断 346">
          <a:extLst>
            <a:ext uri="{FF2B5EF4-FFF2-40B4-BE49-F238E27FC236}">
              <a16:creationId xmlns:a16="http://schemas.microsoft.com/office/drawing/2014/main" id="{0E08EC23-A1C0-4D31-BBEB-DEE58F43DDC4}"/>
            </a:ext>
          </a:extLst>
        </xdr:cNvPr>
        <xdr:cNvSpPr/>
      </xdr:nvSpPr>
      <xdr:spPr>
        <a:xfrm>
          <a:off x="13578840" y="100277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348" name="フローチャート: 判断 347">
          <a:extLst>
            <a:ext uri="{FF2B5EF4-FFF2-40B4-BE49-F238E27FC236}">
              <a16:creationId xmlns:a16="http://schemas.microsoft.com/office/drawing/2014/main" id="{EDEEFD0D-267C-41B4-9597-D72EBCC538EC}"/>
            </a:ext>
          </a:extLst>
        </xdr:cNvPr>
        <xdr:cNvSpPr/>
      </xdr:nvSpPr>
      <xdr:spPr>
        <a:xfrm>
          <a:off x="12804140" y="1001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349" name="フローチャート: 判断 348">
          <a:extLst>
            <a:ext uri="{FF2B5EF4-FFF2-40B4-BE49-F238E27FC236}">
              <a16:creationId xmlns:a16="http://schemas.microsoft.com/office/drawing/2014/main" id="{8D5A587B-64ED-43E4-A0A6-AE011DF43403}"/>
            </a:ext>
          </a:extLst>
        </xdr:cNvPr>
        <xdr:cNvSpPr/>
      </xdr:nvSpPr>
      <xdr:spPr>
        <a:xfrm>
          <a:off x="12029440" y="9960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350" name="フローチャート: 判断 349">
          <a:extLst>
            <a:ext uri="{FF2B5EF4-FFF2-40B4-BE49-F238E27FC236}">
              <a16:creationId xmlns:a16="http://schemas.microsoft.com/office/drawing/2014/main" id="{77041F97-4BDD-4E0B-8973-8EE308F5B2B9}"/>
            </a:ext>
          </a:extLst>
        </xdr:cNvPr>
        <xdr:cNvSpPr/>
      </xdr:nvSpPr>
      <xdr:spPr>
        <a:xfrm>
          <a:off x="11231880" y="992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6450AF0E-28B2-4991-9671-F8FAB6E8A58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13CBA830-6BE6-44C5-B936-1CC1F72DB68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A87C5085-7B23-4766-8E97-C01DD99E414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E07D0305-978A-4982-B3B4-96E65F45CB4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id="{53F8DD9D-52AD-4099-B3D5-845B2484900F}"/>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4717</xdr:rowOff>
    </xdr:from>
    <xdr:to>
      <xdr:col>85</xdr:col>
      <xdr:colOff>177800</xdr:colOff>
      <xdr:row>62</xdr:row>
      <xdr:rowOff>106317</xdr:rowOff>
    </xdr:to>
    <xdr:sp macro="" textlink="">
      <xdr:nvSpPr>
        <xdr:cNvPr id="356" name="楕円 355">
          <a:extLst>
            <a:ext uri="{FF2B5EF4-FFF2-40B4-BE49-F238E27FC236}">
              <a16:creationId xmlns:a16="http://schemas.microsoft.com/office/drawing/2014/main" id="{4BB50EF0-E634-4BE4-8516-144AC3805AE1}"/>
            </a:ext>
          </a:extLst>
        </xdr:cNvPr>
        <xdr:cNvSpPr/>
      </xdr:nvSpPr>
      <xdr:spPr>
        <a:xfrm>
          <a:off x="14325600" y="1039839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154594</xdr:rowOff>
    </xdr:from>
    <xdr:ext cx="405111" cy="259045"/>
    <xdr:sp macro="" textlink="">
      <xdr:nvSpPr>
        <xdr:cNvPr id="357" name="【保健センター・保健所】&#10;有形固定資産減価償却率該当値テキスト">
          <a:extLst>
            <a:ext uri="{FF2B5EF4-FFF2-40B4-BE49-F238E27FC236}">
              <a16:creationId xmlns:a16="http://schemas.microsoft.com/office/drawing/2014/main" id="{88DADDAD-E1E6-4ABF-848D-14D6683CF90D}"/>
            </a:ext>
          </a:extLst>
        </xdr:cNvPr>
        <xdr:cNvSpPr txBox="1"/>
      </xdr:nvSpPr>
      <xdr:spPr>
        <a:xfrm>
          <a:off x="14414500" y="10380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151674</xdr:rowOff>
    </xdr:from>
    <xdr:to>
      <xdr:col>81</xdr:col>
      <xdr:colOff>101600</xdr:colOff>
      <xdr:row>62</xdr:row>
      <xdr:rowOff>81824</xdr:rowOff>
    </xdr:to>
    <xdr:sp macro="" textlink="">
      <xdr:nvSpPr>
        <xdr:cNvPr id="358" name="楕円 357">
          <a:extLst>
            <a:ext uri="{FF2B5EF4-FFF2-40B4-BE49-F238E27FC236}">
              <a16:creationId xmlns:a16="http://schemas.microsoft.com/office/drawing/2014/main" id="{21FC957B-75DB-4E53-8C2D-338C23B87264}"/>
            </a:ext>
          </a:extLst>
        </xdr:cNvPr>
        <xdr:cNvSpPr/>
      </xdr:nvSpPr>
      <xdr:spPr>
        <a:xfrm>
          <a:off x="13578840" y="10377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31024</xdr:rowOff>
    </xdr:from>
    <xdr:to>
      <xdr:col>85</xdr:col>
      <xdr:colOff>127000</xdr:colOff>
      <xdr:row>62</xdr:row>
      <xdr:rowOff>55517</xdr:rowOff>
    </xdr:to>
    <xdr:cxnSp macro="">
      <xdr:nvCxnSpPr>
        <xdr:cNvPr id="359" name="直線コネクタ 358">
          <a:extLst>
            <a:ext uri="{FF2B5EF4-FFF2-40B4-BE49-F238E27FC236}">
              <a16:creationId xmlns:a16="http://schemas.microsoft.com/office/drawing/2014/main" id="{D3D874E9-1FE0-459E-A0CC-D1B744C47E01}"/>
            </a:ext>
          </a:extLst>
        </xdr:cNvPr>
        <xdr:cNvCxnSpPr/>
      </xdr:nvCxnSpPr>
      <xdr:spPr>
        <a:xfrm>
          <a:off x="13629640" y="10424704"/>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119017</xdr:rowOff>
    </xdr:from>
    <xdr:to>
      <xdr:col>76</xdr:col>
      <xdr:colOff>165100</xdr:colOff>
      <xdr:row>62</xdr:row>
      <xdr:rowOff>49167</xdr:rowOff>
    </xdr:to>
    <xdr:sp macro="" textlink="">
      <xdr:nvSpPr>
        <xdr:cNvPr id="360" name="楕円 359">
          <a:extLst>
            <a:ext uri="{FF2B5EF4-FFF2-40B4-BE49-F238E27FC236}">
              <a16:creationId xmlns:a16="http://schemas.microsoft.com/office/drawing/2014/main" id="{FEFEC8A6-9D86-4547-B347-E80033161C61}"/>
            </a:ext>
          </a:extLst>
        </xdr:cNvPr>
        <xdr:cNvSpPr/>
      </xdr:nvSpPr>
      <xdr:spPr>
        <a:xfrm>
          <a:off x="12804140" y="10345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169817</xdr:rowOff>
    </xdr:from>
    <xdr:to>
      <xdr:col>81</xdr:col>
      <xdr:colOff>50800</xdr:colOff>
      <xdr:row>62</xdr:row>
      <xdr:rowOff>31024</xdr:rowOff>
    </xdr:to>
    <xdr:cxnSp macro="">
      <xdr:nvCxnSpPr>
        <xdr:cNvPr id="361" name="直線コネクタ 360">
          <a:extLst>
            <a:ext uri="{FF2B5EF4-FFF2-40B4-BE49-F238E27FC236}">
              <a16:creationId xmlns:a16="http://schemas.microsoft.com/office/drawing/2014/main" id="{139390D0-7C28-4A6D-80A3-C7E8EB18EA11}"/>
            </a:ext>
          </a:extLst>
        </xdr:cNvPr>
        <xdr:cNvCxnSpPr/>
      </xdr:nvCxnSpPr>
      <xdr:spPr>
        <a:xfrm>
          <a:off x="12854940" y="10395857"/>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114119</xdr:rowOff>
    </xdr:from>
    <xdr:to>
      <xdr:col>72</xdr:col>
      <xdr:colOff>38100</xdr:colOff>
      <xdr:row>61</xdr:row>
      <xdr:rowOff>44269</xdr:rowOff>
    </xdr:to>
    <xdr:sp macro="" textlink="">
      <xdr:nvSpPr>
        <xdr:cNvPr id="362" name="楕円 361">
          <a:extLst>
            <a:ext uri="{FF2B5EF4-FFF2-40B4-BE49-F238E27FC236}">
              <a16:creationId xmlns:a16="http://schemas.microsoft.com/office/drawing/2014/main" id="{6D777540-FBC4-4AF5-8EDC-595DEBFB69CF}"/>
            </a:ext>
          </a:extLst>
        </xdr:cNvPr>
        <xdr:cNvSpPr/>
      </xdr:nvSpPr>
      <xdr:spPr>
        <a:xfrm>
          <a:off x="12029440" y="10172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164919</xdr:rowOff>
    </xdr:from>
    <xdr:to>
      <xdr:col>76</xdr:col>
      <xdr:colOff>114300</xdr:colOff>
      <xdr:row>61</xdr:row>
      <xdr:rowOff>169817</xdr:rowOff>
    </xdr:to>
    <xdr:cxnSp macro="">
      <xdr:nvCxnSpPr>
        <xdr:cNvPr id="363" name="直線コネクタ 362">
          <a:extLst>
            <a:ext uri="{FF2B5EF4-FFF2-40B4-BE49-F238E27FC236}">
              <a16:creationId xmlns:a16="http://schemas.microsoft.com/office/drawing/2014/main" id="{21BECDCA-2E1D-475D-8659-B09D95FDC667}"/>
            </a:ext>
          </a:extLst>
        </xdr:cNvPr>
        <xdr:cNvCxnSpPr/>
      </xdr:nvCxnSpPr>
      <xdr:spPr>
        <a:xfrm>
          <a:off x="12072620" y="10223319"/>
          <a:ext cx="782320" cy="17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81462</xdr:rowOff>
    </xdr:from>
    <xdr:to>
      <xdr:col>67</xdr:col>
      <xdr:colOff>101600</xdr:colOff>
      <xdr:row>61</xdr:row>
      <xdr:rowOff>11612</xdr:rowOff>
    </xdr:to>
    <xdr:sp macro="" textlink="">
      <xdr:nvSpPr>
        <xdr:cNvPr id="364" name="楕円 363">
          <a:extLst>
            <a:ext uri="{FF2B5EF4-FFF2-40B4-BE49-F238E27FC236}">
              <a16:creationId xmlns:a16="http://schemas.microsoft.com/office/drawing/2014/main" id="{B66B719F-1C8C-49E0-BB57-E5F03B50BEBB}"/>
            </a:ext>
          </a:extLst>
        </xdr:cNvPr>
        <xdr:cNvSpPr/>
      </xdr:nvSpPr>
      <xdr:spPr>
        <a:xfrm>
          <a:off x="11231880" y="10139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132262</xdr:rowOff>
    </xdr:from>
    <xdr:to>
      <xdr:col>71</xdr:col>
      <xdr:colOff>177800</xdr:colOff>
      <xdr:row>60</xdr:row>
      <xdr:rowOff>164919</xdr:rowOff>
    </xdr:to>
    <xdr:cxnSp macro="">
      <xdr:nvCxnSpPr>
        <xdr:cNvPr id="365" name="直線コネクタ 364">
          <a:extLst>
            <a:ext uri="{FF2B5EF4-FFF2-40B4-BE49-F238E27FC236}">
              <a16:creationId xmlns:a16="http://schemas.microsoft.com/office/drawing/2014/main" id="{1B2EDD8C-1081-492C-ADB4-C2668F296A17}"/>
            </a:ext>
          </a:extLst>
        </xdr:cNvPr>
        <xdr:cNvCxnSpPr/>
      </xdr:nvCxnSpPr>
      <xdr:spPr>
        <a:xfrm>
          <a:off x="11282680" y="10190662"/>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366" name="n_1aveValue【保健センター・保健所】&#10;有形固定資産減価償却率">
          <a:extLst>
            <a:ext uri="{FF2B5EF4-FFF2-40B4-BE49-F238E27FC236}">
              <a16:creationId xmlns:a16="http://schemas.microsoft.com/office/drawing/2014/main" id="{B8831A68-F170-40D3-A8F4-25CF5EA90FD7}"/>
            </a:ext>
          </a:extLst>
        </xdr:cNvPr>
        <xdr:cNvSpPr txBox="1"/>
      </xdr:nvSpPr>
      <xdr:spPr>
        <a:xfrm>
          <a:off x="13437244" y="980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367" name="n_2aveValue【保健センター・保健所】&#10;有形固定資産減価償却率">
          <a:extLst>
            <a:ext uri="{FF2B5EF4-FFF2-40B4-BE49-F238E27FC236}">
              <a16:creationId xmlns:a16="http://schemas.microsoft.com/office/drawing/2014/main" id="{6BD8BD68-4936-4E26-BCB4-ACAF7066844B}"/>
            </a:ext>
          </a:extLst>
        </xdr:cNvPr>
        <xdr:cNvSpPr txBox="1"/>
      </xdr:nvSpPr>
      <xdr:spPr>
        <a:xfrm>
          <a:off x="126752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368" name="n_3aveValue【保健センター・保健所】&#10;有形固定資産減価償却率">
          <a:extLst>
            <a:ext uri="{FF2B5EF4-FFF2-40B4-BE49-F238E27FC236}">
              <a16:creationId xmlns:a16="http://schemas.microsoft.com/office/drawing/2014/main" id="{EC9E94E7-A9DC-4E2F-B9B6-6CA3F7E8CC63}"/>
            </a:ext>
          </a:extLst>
        </xdr:cNvPr>
        <xdr:cNvSpPr txBox="1"/>
      </xdr:nvSpPr>
      <xdr:spPr>
        <a:xfrm>
          <a:off x="11900544"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369" name="n_4aveValue【保健センター・保健所】&#10;有形固定資産減価償却率">
          <a:extLst>
            <a:ext uri="{FF2B5EF4-FFF2-40B4-BE49-F238E27FC236}">
              <a16:creationId xmlns:a16="http://schemas.microsoft.com/office/drawing/2014/main" id="{27CA7929-49FF-41A1-9F10-273CDA95CFE6}"/>
            </a:ext>
          </a:extLst>
        </xdr:cNvPr>
        <xdr:cNvSpPr txBox="1"/>
      </xdr:nvSpPr>
      <xdr:spPr>
        <a:xfrm>
          <a:off x="11102984" y="970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72951</xdr:rowOff>
    </xdr:from>
    <xdr:ext cx="405111" cy="259045"/>
    <xdr:sp macro="" textlink="">
      <xdr:nvSpPr>
        <xdr:cNvPr id="370" name="n_1mainValue【保健センター・保健所】&#10;有形固定資産減価償却率">
          <a:extLst>
            <a:ext uri="{FF2B5EF4-FFF2-40B4-BE49-F238E27FC236}">
              <a16:creationId xmlns:a16="http://schemas.microsoft.com/office/drawing/2014/main" id="{8DAE84FE-0FC2-4949-AE1C-358392EB7344}"/>
            </a:ext>
          </a:extLst>
        </xdr:cNvPr>
        <xdr:cNvSpPr txBox="1"/>
      </xdr:nvSpPr>
      <xdr:spPr>
        <a:xfrm>
          <a:off x="13437244" y="104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40294</xdr:rowOff>
    </xdr:from>
    <xdr:ext cx="405111" cy="259045"/>
    <xdr:sp macro="" textlink="">
      <xdr:nvSpPr>
        <xdr:cNvPr id="371" name="n_2mainValue【保健センター・保健所】&#10;有形固定資産減価償却率">
          <a:extLst>
            <a:ext uri="{FF2B5EF4-FFF2-40B4-BE49-F238E27FC236}">
              <a16:creationId xmlns:a16="http://schemas.microsoft.com/office/drawing/2014/main" id="{613B2633-F235-4BB0-82D4-E25A1972BD9E}"/>
            </a:ext>
          </a:extLst>
        </xdr:cNvPr>
        <xdr:cNvSpPr txBox="1"/>
      </xdr:nvSpPr>
      <xdr:spPr>
        <a:xfrm>
          <a:off x="12675244" y="10433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35396</xdr:rowOff>
    </xdr:from>
    <xdr:ext cx="405111" cy="259045"/>
    <xdr:sp macro="" textlink="">
      <xdr:nvSpPr>
        <xdr:cNvPr id="372" name="n_3mainValue【保健センター・保健所】&#10;有形固定資産減価償却率">
          <a:extLst>
            <a:ext uri="{FF2B5EF4-FFF2-40B4-BE49-F238E27FC236}">
              <a16:creationId xmlns:a16="http://schemas.microsoft.com/office/drawing/2014/main" id="{820DD942-45C2-4CA5-916D-9BA57FF74261}"/>
            </a:ext>
          </a:extLst>
        </xdr:cNvPr>
        <xdr:cNvSpPr txBox="1"/>
      </xdr:nvSpPr>
      <xdr:spPr>
        <a:xfrm>
          <a:off x="1190054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2739</xdr:rowOff>
    </xdr:from>
    <xdr:ext cx="405111" cy="259045"/>
    <xdr:sp macro="" textlink="">
      <xdr:nvSpPr>
        <xdr:cNvPr id="373" name="n_4mainValue【保健センター・保健所】&#10;有形固定資産減価償却率">
          <a:extLst>
            <a:ext uri="{FF2B5EF4-FFF2-40B4-BE49-F238E27FC236}">
              <a16:creationId xmlns:a16="http://schemas.microsoft.com/office/drawing/2014/main" id="{0083A5F8-83BD-4E8B-8506-5C8A6A147608}"/>
            </a:ext>
          </a:extLst>
        </xdr:cNvPr>
        <xdr:cNvSpPr txBox="1"/>
      </xdr:nvSpPr>
      <xdr:spPr>
        <a:xfrm>
          <a:off x="1110298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4" name="正方形/長方形 373">
          <a:extLst>
            <a:ext uri="{FF2B5EF4-FFF2-40B4-BE49-F238E27FC236}">
              <a16:creationId xmlns:a16="http://schemas.microsoft.com/office/drawing/2014/main" id="{0D427395-F7C1-4B65-838F-7DD8E45F126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5" name="正方形/長方形 374">
          <a:extLst>
            <a:ext uri="{FF2B5EF4-FFF2-40B4-BE49-F238E27FC236}">
              <a16:creationId xmlns:a16="http://schemas.microsoft.com/office/drawing/2014/main" id="{D8A06BA3-A907-4F60-9CF1-889A923F18EC}"/>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6" name="正方形/長方形 375">
          <a:extLst>
            <a:ext uri="{FF2B5EF4-FFF2-40B4-BE49-F238E27FC236}">
              <a16:creationId xmlns:a16="http://schemas.microsoft.com/office/drawing/2014/main" id="{2C6761E6-2E54-4666-93AB-0EBF2872381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7" name="正方形/長方形 376">
          <a:extLst>
            <a:ext uri="{FF2B5EF4-FFF2-40B4-BE49-F238E27FC236}">
              <a16:creationId xmlns:a16="http://schemas.microsoft.com/office/drawing/2014/main" id="{160D516F-F865-4D6A-8090-30CDD4DEC5D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8" name="正方形/長方形 377">
          <a:extLst>
            <a:ext uri="{FF2B5EF4-FFF2-40B4-BE49-F238E27FC236}">
              <a16:creationId xmlns:a16="http://schemas.microsoft.com/office/drawing/2014/main" id="{C4A3EDF1-7DC7-4F03-9156-3FDC9A309DD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9" name="正方形/長方形 378">
          <a:extLst>
            <a:ext uri="{FF2B5EF4-FFF2-40B4-BE49-F238E27FC236}">
              <a16:creationId xmlns:a16="http://schemas.microsoft.com/office/drawing/2014/main" id="{4217DA28-0976-464F-9609-69094815AE2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0" name="正方形/長方形 379">
          <a:extLst>
            <a:ext uri="{FF2B5EF4-FFF2-40B4-BE49-F238E27FC236}">
              <a16:creationId xmlns:a16="http://schemas.microsoft.com/office/drawing/2014/main" id="{60A357D0-69D1-4C6B-9CAB-A267A8CBF62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1" name="正方形/長方形 380">
          <a:extLst>
            <a:ext uri="{FF2B5EF4-FFF2-40B4-BE49-F238E27FC236}">
              <a16:creationId xmlns:a16="http://schemas.microsoft.com/office/drawing/2014/main" id="{7E23B0DA-294D-45F8-9659-4E4A5CD0A07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2" name="テキスト ボックス 381">
          <a:extLst>
            <a:ext uri="{FF2B5EF4-FFF2-40B4-BE49-F238E27FC236}">
              <a16:creationId xmlns:a16="http://schemas.microsoft.com/office/drawing/2014/main" id="{C645CBB5-6805-44C7-BA86-800FE051176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3" name="直線コネクタ 382">
          <a:extLst>
            <a:ext uri="{FF2B5EF4-FFF2-40B4-BE49-F238E27FC236}">
              <a16:creationId xmlns:a16="http://schemas.microsoft.com/office/drawing/2014/main" id="{B8AC8608-5197-45B6-AD0E-1D197BDB1C75}"/>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4" name="直線コネクタ 383">
          <a:extLst>
            <a:ext uri="{FF2B5EF4-FFF2-40B4-BE49-F238E27FC236}">
              <a16:creationId xmlns:a16="http://schemas.microsoft.com/office/drawing/2014/main" id="{9978E1F2-FEEA-4370-8345-90C6647B0B51}"/>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5" name="テキスト ボックス 384">
          <a:extLst>
            <a:ext uri="{FF2B5EF4-FFF2-40B4-BE49-F238E27FC236}">
              <a16:creationId xmlns:a16="http://schemas.microsoft.com/office/drawing/2014/main" id="{8C06D8B3-9004-4A1C-A939-F11831BF5416}"/>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6" name="直線コネクタ 385">
          <a:extLst>
            <a:ext uri="{FF2B5EF4-FFF2-40B4-BE49-F238E27FC236}">
              <a16:creationId xmlns:a16="http://schemas.microsoft.com/office/drawing/2014/main" id="{F5E65209-12A3-441D-8F35-C4084EC2E1BE}"/>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7" name="テキスト ボックス 386">
          <a:extLst>
            <a:ext uri="{FF2B5EF4-FFF2-40B4-BE49-F238E27FC236}">
              <a16:creationId xmlns:a16="http://schemas.microsoft.com/office/drawing/2014/main" id="{ED668E63-5C52-4448-A325-B29F3698BF8B}"/>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8" name="直線コネクタ 387">
          <a:extLst>
            <a:ext uri="{FF2B5EF4-FFF2-40B4-BE49-F238E27FC236}">
              <a16:creationId xmlns:a16="http://schemas.microsoft.com/office/drawing/2014/main" id="{B0B1336D-5593-434D-9357-045FED57BF82}"/>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9" name="テキスト ボックス 388">
          <a:extLst>
            <a:ext uri="{FF2B5EF4-FFF2-40B4-BE49-F238E27FC236}">
              <a16:creationId xmlns:a16="http://schemas.microsoft.com/office/drawing/2014/main" id="{B408EC8B-BC62-4FD7-B892-5FB84AB7B1C9}"/>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90" name="直線コネクタ 389">
          <a:extLst>
            <a:ext uri="{FF2B5EF4-FFF2-40B4-BE49-F238E27FC236}">
              <a16:creationId xmlns:a16="http://schemas.microsoft.com/office/drawing/2014/main" id="{A4D12266-91F4-4116-A0BA-2826EF3BEB41}"/>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91" name="テキスト ボックス 390">
          <a:extLst>
            <a:ext uri="{FF2B5EF4-FFF2-40B4-BE49-F238E27FC236}">
              <a16:creationId xmlns:a16="http://schemas.microsoft.com/office/drawing/2014/main" id="{4EEDA48E-87E1-451E-9E6E-AB56386C76D4}"/>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a:extLst>
            <a:ext uri="{FF2B5EF4-FFF2-40B4-BE49-F238E27FC236}">
              <a16:creationId xmlns:a16="http://schemas.microsoft.com/office/drawing/2014/main" id="{5713CADA-598F-4D6E-9BFD-9ACFDA78880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3" name="テキスト ボックス 392">
          <a:extLst>
            <a:ext uri="{FF2B5EF4-FFF2-40B4-BE49-F238E27FC236}">
              <a16:creationId xmlns:a16="http://schemas.microsoft.com/office/drawing/2014/main" id="{9A531C7F-5ECD-4C62-B921-5CF43B74174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a:extLst>
            <a:ext uri="{FF2B5EF4-FFF2-40B4-BE49-F238E27FC236}">
              <a16:creationId xmlns:a16="http://schemas.microsoft.com/office/drawing/2014/main" id="{29AF18C6-8069-4746-9481-2DFFF390E2D4}"/>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37947</xdr:rowOff>
    </xdr:from>
    <xdr:to>
      <xdr:col>116</xdr:col>
      <xdr:colOff>62864</xdr:colOff>
      <xdr:row>63</xdr:row>
      <xdr:rowOff>151791</xdr:rowOff>
    </xdr:to>
    <xdr:cxnSp macro="">
      <xdr:nvCxnSpPr>
        <xdr:cNvPr id="395" name="直線コネクタ 394">
          <a:extLst>
            <a:ext uri="{FF2B5EF4-FFF2-40B4-BE49-F238E27FC236}">
              <a16:creationId xmlns:a16="http://schemas.microsoft.com/office/drawing/2014/main" id="{C9F0F96B-48CD-4D53-AF97-1B13425F2F8D}"/>
            </a:ext>
          </a:extLst>
        </xdr:cNvPr>
        <xdr:cNvCxnSpPr/>
      </xdr:nvCxnSpPr>
      <xdr:spPr>
        <a:xfrm flipV="1">
          <a:off x="19509104" y="9258147"/>
          <a:ext cx="0" cy="14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155618</xdr:rowOff>
    </xdr:from>
    <xdr:ext cx="469744" cy="259045"/>
    <xdr:sp macro="" textlink="">
      <xdr:nvSpPr>
        <xdr:cNvPr id="396" name="【保健センター・保健所】&#10;一人当たり面積最小値テキスト">
          <a:extLst>
            <a:ext uri="{FF2B5EF4-FFF2-40B4-BE49-F238E27FC236}">
              <a16:creationId xmlns:a16="http://schemas.microsoft.com/office/drawing/2014/main" id="{EB2BBEEB-1FD1-4D6B-9D07-FC3AF870050A}"/>
            </a:ext>
          </a:extLst>
        </xdr:cNvPr>
        <xdr:cNvSpPr txBox="1"/>
      </xdr:nvSpPr>
      <xdr:spPr>
        <a:xfrm>
          <a:off x="19547840" y="107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151791</xdr:rowOff>
    </xdr:from>
    <xdr:to>
      <xdr:col>116</xdr:col>
      <xdr:colOff>152400</xdr:colOff>
      <xdr:row>63</xdr:row>
      <xdr:rowOff>151791</xdr:rowOff>
    </xdr:to>
    <xdr:cxnSp macro="">
      <xdr:nvCxnSpPr>
        <xdr:cNvPr id="397" name="直線コネクタ 396">
          <a:extLst>
            <a:ext uri="{FF2B5EF4-FFF2-40B4-BE49-F238E27FC236}">
              <a16:creationId xmlns:a16="http://schemas.microsoft.com/office/drawing/2014/main" id="{29496DED-36A1-4CA4-A40F-8DFD98F77FA2}"/>
            </a:ext>
          </a:extLst>
        </xdr:cNvPr>
        <xdr:cNvCxnSpPr/>
      </xdr:nvCxnSpPr>
      <xdr:spPr>
        <a:xfrm>
          <a:off x="19443700" y="10713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156074</xdr:rowOff>
    </xdr:from>
    <xdr:ext cx="469744" cy="259045"/>
    <xdr:sp macro="" textlink="">
      <xdr:nvSpPr>
        <xdr:cNvPr id="398" name="【保健センター・保健所】&#10;一人当たり面積最大値テキスト">
          <a:extLst>
            <a:ext uri="{FF2B5EF4-FFF2-40B4-BE49-F238E27FC236}">
              <a16:creationId xmlns:a16="http://schemas.microsoft.com/office/drawing/2014/main" id="{F6F82A7B-0941-4985-BD7F-8EA08614805B}"/>
            </a:ext>
          </a:extLst>
        </xdr:cNvPr>
        <xdr:cNvSpPr txBox="1"/>
      </xdr:nvSpPr>
      <xdr:spPr>
        <a:xfrm>
          <a:off x="19547840" y="904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37947</xdr:rowOff>
    </xdr:from>
    <xdr:to>
      <xdr:col>116</xdr:col>
      <xdr:colOff>152400</xdr:colOff>
      <xdr:row>55</xdr:row>
      <xdr:rowOff>37947</xdr:rowOff>
    </xdr:to>
    <xdr:cxnSp macro="">
      <xdr:nvCxnSpPr>
        <xdr:cNvPr id="399" name="直線コネクタ 398">
          <a:extLst>
            <a:ext uri="{FF2B5EF4-FFF2-40B4-BE49-F238E27FC236}">
              <a16:creationId xmlns:a16="http://schemas.microsoft.com/office/drawing/2014/main" id="{2018F653-9B68-45D7-B5E3-9EB17BF84E4B}"/>
            </a:ext>
          </a:extLst>
        </xdr:cNvPr>
        <xdr:cNvCxnSpPr/>
      </xdr:nvCxnSpPr>
      <xdr:spPr>
        <a:xfrm>
          <a:off x="19443700" y="9258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10939</xdr:rowOff>
    </xdr:from>
    <xdr:ext cx="469744" cy="259045"/>
    <xdr:sp macro="" textlink="">
      <xdr:nvSpPr>
        <xdr:cNvPr id="400" name="【保健センター・保健所】&#10;一人当たり面積平均値テキスト">
          <a:extLst>
            <a:ext uri="{FF2B5EF4-FFF2-40B4-BE49-F238E27FC236}">
              <a16:creationId xmlns:a16="http://schemas.microsoft.com/office/drawing/2014/main" id="{0024A516-741C-4C93-B875-2CC62E9C5F51}"/>
            </a:ext>
          </a:extLst>
        </xdr:cNvPr>
        <xdr:cNvSpPr txBox="1"/>
      </xdr:nvSpPr>
      <xdr:spPr>
        <a:xfrm>
          <a:off x="19547840" y="104046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159512</xdr:rowOff>
    </xdr:from>
    <xdr:to>
      <xdr:col>116</xdr:col>
      <xdr:colOff>114300</xdr:colOff>
      <xdr:row>63</xdr:row>
      <xdr:rowOff>89662</xdr:rowOff>
    </xdr:to>
    <xdr:sp macro="" textlink="">
      <xdr:nvSpPr>
        <xdr:cNvPr id="401" name="フローチャート: 判断 400">
          <a:extLst>
            <a:ext uri="{FF2B5EF4-FFF2-40B4-BE49-F238E27FC236}">
              <a16:creationId xmlns:a16="http://schemas.microsoft.com/office/drawing/2014/main" id="{9574DEF7-D817-4763-9B97-8D7B1D5B8B88}"/>
            </a:ext>
          </a:extLst>
        </xdr:cNvPr>
        <xdr:cNvSpPr/>
      </xdr:nvSpPr>
      <xdr:spPr>
        <a:xfrm>
          <a:off x="19458940" y="105531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39725</xdr:rowOff>
    </xdr:from>
    <xdr:to>
      <xdr:col>112</xdr:col>
      <xdr:colOff>38100</xdr:colOff>
      <xdr:row>63</xdr:row>
      <xdr:rowOff>141325</xdr:rowOff>
    </xdr:to>
    <xdr:sp macro="" textlink="">
      <xdr:nvSpPr>
        <xdr:cNvPr id="402" name="フローチャート: 判断 401">
          <a:extLst>
            <a:ext uri="{FF2B5EF4-FFF2-40B4-BE49-F238E27FC236}">
              <a16:creationId xmlns:a16="http://schemas.microsoft.com/office/drawing/2014/main" id="{CD3842EB-A625-44B3-9F23-5D57429CD755}"/>
            </a:ext>
          </a:extLst>
        </xdr:cNvPr>
        <xdr:cNvSpPr/>
      </xdr:nvSpPr>
      <xdr:spPr>
        <a:xfrm>
          <a:off x="18735040" y="106010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34696</xdr:rowOff>
    </xdr:from>
    <xdr:to>
      <xdr:col>107</xdr:col>
      <xdr:colOff>101600</xdr:colOff>
      <xdr:row>63</xdr:row>
      <xdr:rowOff>136296</xdr:rowOff>
    </xdr:to>
    <xdr:sp macro="" textlink="">
      <xdr:nvSpPr>
        <xdr:cNvPr id="403" name="フローチャート: 判断 402">
          <a:extLst>
            <a:ext uri="{FF2B5EF4-FFF2-40B4-BE49-F238E27FC236}">
              <a16:creationId xmlns:a16="http://schemas.microsoft.com/office/drawing/2014/main" id="{447D936F-E918-47A8-A5DD-FBB8AF2BDEC6}"/>
            </a:ext>
          </a:extLst>
        </xdr:cNvPr>
        <xdr:cNvSpPr/>
      </xdr:nvSpPr>
      <xdr:spPr>
        <a:xfrm>
          <a:off x="17937480" y="1059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32868</xdr:rowOff>
    </xdr:from>
    <xdr:to>
      <xdr:col>102</xdr:col>
      <xdr:colOff>165100</xdr:colOff>
      <xdr:row>63</xdr:row>
      <xdr:rowOff>134468</xdr:rowOff>
    </xdr:to>
    <xdr:sp macro="" textlink="">
      <xdr:nvSpPr>
        <xdr:cNvPr id="404" name="フローチャート: 判断 403">
          <a:extLst>
            <a:ext uri="{FF2B5EF4-FFF2-40B4-BE49-F238E27FC236}">
              <a16:creationId xmlns:a16="http://schemas.microsoft.com/office/drawing/2014/main" id="{08AF5560-58E1-4901-8608-3C54EEBA310A}"/>
            </a:ext>
          </a:extLst>
        </xdr:cNvPr>
        <xdr:cNvSpPr/>
      </xdr:nvSpPr>
      <xdr:spPr>
        <a:xfrm>
          <a:off x="17162780" y="1059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33325</xdr:rowOff>
    </xdr:from>
    <xdr:to>
      <xdr:col>98</xdr:col>
      <xdr:colOff>38100</xdr:colOff>
      <xdr:row>63</xdr:row>
      <xdr:rowOff>134925</xdr:rowOff>
    </xdr:to>
    <xdr:sp macro="" textlink="">
      <xdr:nvSpPr>
        <xdr:cNvPr id="405" name="フローチャート: 判断 404">
          <a:extLst>
            <a:ext uri="{FF2B5EF4-FFF2-40B4-BE49-F238E27FC236}">
              <a16:creationId xmlns:a16="http://schemas.microsoft.com/office/drawing/2014/main" id="{665C1A1D-AA4D-40CA-A8F4-C97B75C9310E}"/>
            </a:ext>
          </a:extLst>
        </xdr:cNvPr>
        <xdr:cNvSpPr/>
      </xdr:nvSpPr>
      <xdr:spPr>
        <a:xfrm>
          <a:off x="16388080" y="105946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5AEFF3F2-C424-4F83-B754-5AF17D71100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C2F57F18-D1E6-44E3-8C37-9E8C14E5A42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1FA483F8-3227-42FB-9FAE-51E78B4338FF}"/>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id="{97AD8E8E-2766-45FF-A8D4-B843EA59B6F6}"/>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10" name="テキスト ボックス 409">
          <a:extLst>
            <a:ext uri="{FF2B5EF4-FFF2-40B4-BE49-F238E27FC236}">
              <a16:creationId xmlns:a16="http://schemas.microsoft.com/office/drawing/2014/main" id="{A54A2E98-A149-473C-A787-EE64D1C2CD0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86360</xdr:rowOff>
    </xdr:from>
    <xdr:to>
      <xdr:col>116</xdr:col>
      <xdr:colOff>114300</xdr:colOff>
      <xdr:row>64</xdr:row>
      <xdr:rowOff>16510</xdr:rowOff>
    </xdr:to>
    <xdr:sp macro="" textlink="">
      <xdr:nvSpPr>
        <xdr:cNvPr id="411" name="楕円 410">
          <a:extLst>
            <a:ext uri="{FF2B5EF4-FFF2-40B4-BE49-F238E27FC236}">
              <a16:creationId xmlns:a16="http://schemas.microsoft.com/office/drawing/2014/main" id="{1111FCC9-B7F2-4606-9453-63BF55888B3A}"/>
            </a:ext>
          </a:extLst>
        </xdr:cNvPr>
        <xdr:cNvSpPr/>
      </xdr:nvSpPr>
      <xdr:spPr>
        <a:xfrm>
          <a:off x="19458940" y="1064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1287</xdr:rowOff>
    </xdr:from>
    <xdr:ext cx="469744" cy="259045"/>
    <xdr:sp macro="" textlink="">
      <xdr:nvSpPr>
        <xdr:cNvPr id="412" name="【保健センター・保健所】&#10;一人当たり面積該当値テキスト">
          <a:extLst>
            <a:ext uri="{FF2B5EF4-FFF2-40B4-BE49-F238E27FC236}">
              <a16:creationId xmlns:a16="http://schemas.microsoft.com/office/drawing/2014/main" id="{C4C2AE49-1D7B-4FFB-8B27-CA9B0EE64C10}"/>
            </a:ext>
          </a:extLst>
        </xdr:cNvPr>
        <xdr:cNvSpPr txBox="1"/>
      </xdr:nvSpPr>
      <xdr:spPr>
        <a:xfrm>
          <a:off x="19547840" y="1056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87275</xdr:rowOff>
    </xdr:from>
    <xdr:to>
      <xdr:col>112</xdr:col>
      <xdr:colOff>38100</xdr:colOff>
      <xdr:row>64</xdr:row>
      <xdr:rowOff>17425</xdr:rowOff>
    </xdr:to>
    <xdr:sp macro="" textlink="">
      <xdr:nvSpPr>
        <xdr:cNvPr id="413" name="楕円 412">
          <a:extLst>
            <a:ext uri="{FF2B5EF4-FFF2-40B4-BE49-F238E27FC236}">
              <a16:creationId xmlns:a16="http://schemas.microsoft.com/office/drawing/2014/main" id="{FE970E4E-4868-4684-9FAF-16D3481CC327}"/>
            </a:ext>
          </a:extLst>
        </xdr:cNvPr>
        <xdr:cNvSpPr/>
      </xdr:nvSpPr>
      <xdr:spPr>
        <a:xfrm>
          <a:off x="18735040" y="10648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138075</xdr:rowOff>
    </xdr:to>
    <xdr:cxnSp macro="">
      <xdr:nvCxnSpPr>
        <xdr:cNvPr id="414" name="直線コネクタ 413">
          <a:extLst>
            <a:ext uri="{FF2B5EF4-FFF2-40B4-BE49-F238E27FC236}">
              <a16:creationId xmlns:a16="http://schemas.microsoft.com/office/drawing/2014/main" id="{BDB09150-D249-42C3-BAE3-F272D0987928}"/>
            </a:ext>
          </a:extLst>
        </xdr:cNvPr>
        <xdr:cNvCxnSpPr/>
      </xdr:nvCxnSpPr>
      <xdr:spPr>
        <a:xfrm flipV="1">
          <a:off x="18778220" y="10698480"/>
          <a:ext cx="73152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87732</xdr:rowOff>
    </xdr:from>
    <xdr:to>
      <xdr:col>107</xdr:col>
      <xdr:colOff>101600</xdr:colOff>
      <xdr:row>64</xdr:row>
      <xdr:rowOff>17882</xdr:rowOff>
    </xdr:to>
    <xdr:sp macro="" textlink="">
      <xdr:nvSpPr>
        <xdr:cNvPr id="415" name="楕円 414">
          <a:extLst>
            <a:ext uri="{FF2B5EF4-FFF2-40B4-BE49-F238E27FC236}">
              <a16:creationId xmlns:a16="http://schemas.microsoft.com/office/drawing/2014/main" id="{48347891-9686-4B63-976A-A85976CD8C16}"/>
            </a:ext>
          </a:extLst>
        </xdr:cNvPr>
        <xdr:cNvSpPr/>
      </xdr:nvSpPr>
      <xdr:spPr>
        <a:xfrm>
          <a:off x="17937480" y="106490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138075</xdr:rowOff>
    </xdr:from>
    <xdr:to>
      <xdr:col>111</xdr:col>
      <xdr:colOff>177800</xdr:colOff>
      <xdr:row>63</xdr:row>
      <xdr:rowOff>138532</xdr:rowOff>
    </xdr:to>
    <xdr:cxnSp macro="">
      <xdr:nvCxnSpPr>
        <xdr:cNvPr id="416" name="直線コネクタ 415">
          <a:extLst>
            <a:ext uri="{FF2B5EF4-FFF2-40B4-BE49-F238E27FC236}">
              <a16:creationId xmlns:a16="http://schemas.microsoft.com/office/drawing/2014/main" id="{01585236-5D0C-434D-9D64-604A5040E038}"/>
            </a:ext>
          </a:extLst>
        </xdr:cNvPr>
        <xdr:cNvCxnSpPr/>
      </xdr:nvCxnSpPr>
      <xdr:spPr>
        <a:xfrm flipV="1">
          <a:off x="17988280" y="10699395"/>
          <a:ext cx="78994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51613</xdr:rowOff>
    </xdr:from>
    <xdr:to>
      <xdr:col>102</xdr:col>
      <xdr:colOff>165100</xdr:colOff>
      <xdr:row>63</xdr:row>
      <xdr:rowOff>153213</xdr:rowOff>
    </xdr:to>
    <xdr:sp macro="" textlink="">
      <xdr:nvSpPr>
        <xdr:cNvPr id="417" name="楕円 416">
          <a:extLst>
            <a:ext uri="{FF2B5EF4-FFF2-40B4-BE49-F238E27FC236}">
              <a16:creationId xmlns:a16="http://schemas.microsoft.com/office/drawing/2014/main" id="{FAAD626D-216E-4F66-B8F9-8B814596AA19}"/>
            </a:ext>
          </a:extLst>
        </xdr:cNvPr>
        <xdr:cNvSpPr/>
      </xdr:nvSpPr>
      <xdr:spPr>
        <a:xfrm>
          <a:off x="17162780"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102413</xdr:rowOff>
    </xdr:from>
    <xdr:to>
      <xdr:col>107</xdr:col>
      <xdr:colOff>50800</xdr:colOff>
      <xdr:row>63</xdr:row>
      <xdr:rowOff>138532</xdr:rowOff>
    </xdr:to>
    <xdr:cxnSp macro="">
      <xdr:nvCxnSpPr>
        <xdr:cNvPr id="418" name="直線コネクタ 417">
          <a:extLst>
            <a:ext uri="{FF2B5EF4-FFF2-40B4-BE49-F238E27FC236}">
              <a16:creationId xmlns:a16="http://schemas.microsoft.com/office/drawing/2014/main" id="{B1144243-4C20-4BA1-BBB6-B78C723AFC95}"/>
            </a:ext>
          </a:extLst>
        </xdr:cNvPr>
        <xdr:cNvCxnSpPr/>
      </xdr:nvCxnSpPr>
      <xdr:spPr>
        <a:xfrm>
          <a:off x="17213580" y="10663733"/>
          <a:ext cx="7747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52527</xdr:rowOff>
    </xdr:from>
    <xdr:to>
      <xdr:col>98</xdr:col>
      <xdr:colOff>38100</xdr:colOff>
      <xdr:row>63</xdr:row>
      <xdr:rowOff>154127</xdr:rowOff>
    </xdr:to>
    <xdr:sp macro="" textlink="">
      <xdr:nvSpPr>
        <xdr:cNvPr id="419" name="楕円 418">
          <a:extLst>
            <a:ext uri="{FF2B5EF4-FFF2-40B4-BE49-F238E27FC236}">
              <a16:creationId xmlns:a16="http://schemas.microsoft.com/office/drawing/2014/main" id="{24E337A3-52BA-4801-BCB7-74823A05B8F9}"/>
            </a:ext>
          </a:extLst>
        </xdr:cNvPr>
        <xdr:cNvSpPr/>
      </xdr:nvSpPr>
      <xdr:spPr>
        <a:xfrm>
          <a:off x="16388080" y="106138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102413</xdr:rowOff>
    </xdr:from>
    <xdr:to>
      <xdr:col>102</xdr:col>
      <xdr:colOff>114300</xdr:colOff>
      <xdr:row>63</xdr:row>
      <xdr:rowOff>103327</xdr:rowOff>
    </xdr:to>
    <xdr:cxnSp macro="">
      <xdr:nvCxnSpPr>
        <xdr:cNvPr id="420" name="直線コネクタ 419">
          <a:extLst>
            <a:ext uri="{FF2B5EF4-FFF2-40B4-BE49-F238E27FC236}">
              <a16:creationId xmlns:a16="http://schemas.microsoft.com/office/drawing/2014/main" id="{B2FDF428-6F30-4C7F-B051-516C217D1BD2}"/>
            </a:ext>
          </a:extLst>
        </xdr:cNvPr>
        <xdr:cNvCxnSpPr/>
      </xdr:nvCxnSpPr>
      <xdr:spPr>
        <a:xfrm flipV="1">
          <a:off x="16431260" y="10663733"/>
          <a:ext cx="78232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157852</xdr:rowOff>
    </xdr:from>
    <xdr:ext cx="469744" cy="259045"/>
    <xdr:sp macro="" textlink="">
      <xdr:nvSpPr>
        <xdr:cNvPr id="421" name="n_1aveValue【保健センター・保健所】&#10;一人当たり面積">
          <a:extLst>
            <a:ext uri="{FF2B5EF4-FFF2-40B4-BE49-F238E27FC236}">
              <a16:creationId xmlns:a16="http://schemas.microsoft.com/office/drawing/2014/main" id="{3DE4F1E3-3062-4940-B4A5-D2F58C647D74}"/>
            </a:ext>
          </a:extLst>
        </xdr:cNvPr>
        <xdr:cNvSpPr txBox="1"/>
      </xdr:nvSpPr>
      <xdr:spPr>
        <a:xfrm>
          <a:off x="18561127" y="1038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152823</xdr:rowOff>
    </xdr:from>
    <xdr:ext cx="469744" cy="259045"/>
    <xdr:sp macro="" textlink="">
      <xdr:nvSpPr>
        <xdr:cNvPr id="422" name="n_2aveValue【保健センター・保健所】&#10;一人当たり面積">
          <a:extLst>
            <a:ext uri="{FF2B5EF4-FFF2-40B4-BE49-F238E27FC236}">
              <a16:creationId xmlns:a16="http://schemas.microsoft.com/office/drawing/2014/main" id="{B45847AF-E9E4-44E3-91B5-5E3823FFECFD}"/>
            </a:ext>
          </a:extLst>
        </xdr:cNvPr>
        <xdr:cNvSpPr txBox="1"/>
      </xdr:nvSpPr>
      <xdr:spPr>
        <a:xfrm>
          <a:off x="17776267" y="103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150995</xdr:rowOff>
    </xdr:from>
    <xdr:ext cx="469744" cy="259045"/>
    <xdr:sp macro="" textlink="">
      <xdr:nvSpPr>
        <xdr:cNvPr id="423" name="n_3aveValue【保健センター・保健所】&#10;一人当たり面積">
          <a:extLst>
            <a:ext uri="{FF2B5EF4-FFF2-40B4-BE49-F238E27FC236}">
              <a16:creationId xmlns:a16="http://schemas.microsoft.com/office/drawing/2014/main" id="{EBAE3C6E-A05D-4716-8DBC-7F5AD63A5925}"/>
            </a:ext>
          </a:extLst>
        </xdr:cNvPr>
        <xdr:cNvSpPr txBox="1"/>
      </xdr:nvSpPr>
      <xdr:spPr>
        <a:xfrm>
          <a:off x="17001567" y="1037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151452</xdr:rowOff>
    </xdr:from>
    <xdr:ext cx="469744" cy="259045"/>
    <xdr:sp macro="" textlink="">
      <xdr:nvSpPr>
        <xdr:cNvPr id="424" name="n_4aveValue【保健センター・保健所】&#10;一人当たり面積">
          <a:extLst>
            <a:ext uri="{FF2B5EF4-FFF2-40B4-BE49-F238E27FC236}">
              <a16:creationId xmlns:a16="http://schemas.microsoft.com/office/drawing/2014/main" id="{6027580B-4079-4BEB-96FB-2626EA5B3E50}"/>
            </a:ext>
          </a:extLst>
        </xdr:cNvPr>
        <xdr:cNvSpPr txBox="1"/>
      </xdr:nvSpPr>
      <xdr:spPr>
        <a:xfrm>
          <a:off x="16226867" y="1037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8552</xdr:rowOff>
    </xdr:from>
    <xdr:ext cx="469744" cy="259045"/>
    <xdr:sp macro="" textlink="">
      <xdr:nvSpPr>
        <xdr:cNvPr id="425" name="n_1mainValue【保健センター・保健所】&#10;一人当たり面積">
          <a:extLst>
            <a:ext uri="{FF2B5EF4-FFF2-40B4-BE49-F238E27FC236}">
              <a16:creationId xmlns:a16="http://schemas.microsoft.com/office/drawing/2014/main" id="{1343F5EB-43A6-4849-A155-FD0B28A5E0CD}"/>
            </a:ext>
          </a:extLst>
        </xdr:cNvPr>
        <xdr:cNvSpPr txBox="1"/>
      </xdr:nvSpPr>
      <xdr:spPr>
        <a:xfrm>
          <a:off x="18561127" y="1073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9009</xdr:rowOff>
    </xdr:from>
    <xdr:ext cx="469744" cy="259045"/>
    <xdr:sp macro="" textlink="">
      <xdr:nvSpPr>
        <xdr:cNvPr id="426" name="n_2mainValue【保健センター・保健所】&#10;一人当たり面積">
          <a:extLst>
            <a:ext uri="{FF2B5EF4-FFF2-40B4-BE49-F238E27FC236}">
              <a16:creationId xmlns:a16="http://schemas.microsoft.com/office/drawing/2014/main" id="{D32240CF-6E68-48DE-A1B3-E5808D015493}"/>
            </a:ext>
          </a:extLst>
        </xdr:cNvPr>
        <xdr:cNvSpPr txBox="1"/>
      </xdr:nvSpPr>
      <xdr:spPr>
        <a:xfrm>
          <a:off x="17776267" y="1073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144340</xdr:rowOff>
    </xdr:from>
    <xdr:ext cx="469744" cy="259045"/>
    <xdr:sp macro="" textlink="">
      <xdr:nvSpPr>
        <xdr:cNvPr id="427" name="n_3mainValue【保健センター・保健所】&#10;一人当たり面積">
          <a:extLst>
            <a:ext uri="{FF2B5EF4-FFF2-40B4-BE49-F238E27FC236}">
              <a16:creationId xmlns:a16="http://schemas.microsoft.com/office/drawing/2014/main" id="{12190A8D-FC6C-4BFB-9698-257BD710C2D5}"/>
            </a:ext>
          </a:extLst>
        </xdr:cNvPr>
        <xdr:cNvSpPr txBox="1"/>
      </xdr:nvSpPr>
      <xdr:spPr>
        <a:xfrm>
          <a:off x="1700156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145254</xdr:rowOff>
    </xdr:from>
    <xdr:ext cx="469744" cy="259045"/>
    <xdr:sp macro="" textlink="">
      <xdr:nvSpPr>
        <xdr:cNvPr id="428" name="n_4mainValue【保健センター・保健所】&#10;一人当たり面積">
          <a:extLst>
            <a:ext uri="{FF2B5EF4-FFF2-40B4-BE49-F238E27FC236}">
              <a16:creationId xmlns:a16="http://schemas.microsoft.com/office/drawing/2014/main" id="{BD317DF4-683A-4BB6-957F-A7F4AE43D673}"/>
            </a:ext>
          </a:extLst>
        </xdr:cNvPr>
        <xdr:cNvSpPr txBox="1"/>
      </xdr:nvSpPr>
      <xdr:spPr>
        <a:xfrm>
          <a:off x="16226867" y="1070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9" name="正方形/長方形 428">
          <a:extLst>
            <a:ext uri="{FF2B5EF4-FFF2-40B4-BE49-F238E27FC236}">
              <a16:creationId xmlns:a16="http://schemas.microsoft.com/office/drawing/2014/main" id="{51218600-78D8-4828-BF28-3644615B03A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30" name="正方形/長方形 429">
          <a:extLst>
            <a:ext uri="{FF2B5EF4-FFF2-40B4-BE49-F238E27FC236}">
              <a16:creationId xmlns:a16="http://schemas.microsoft.com/office/drawing/2014/main" id="{C79A738C-9AE6-4857-8720-05199D279AC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1" name="正方形/長方形 430">
          <a:extLst>
            <a:ext uri="{FF2B5EF4-FFF2-40B4-BE49-F238E27FC236}">
              <a16:creationId xmlns:a16="http://schemas.microsoft.com/office/drawing/2014/main" id="{3F79105D-BD53-4488-A7D4-D87C6C642FA4}"/>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2" name="正方形/長方形 431">
          <a:extLst>
            <a:ext uri="{FF2B5EF4-FFF2-40B4-BE49-F238E27FC236}">
              <a16:creationId xmlns:a16="http://schemas.microsoft.com/office/drawing/2014/main" id="{6A77C4AE-993E-4FEC-B590-B7A94489B73A}"/>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3" name="正方形/長方形 432">
          <a:extLst>
            <a:ext uri="{FF2B5EF4-FFF2-40B4-BE49-F238E27FC236}">
              <a16:creationId xmlns:a16="http://schemas.microsoft.com/office/drawing/2014/main" id="{11BC3296-D4B5-408A-965B-2F761A661A5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4" name="正方形/長方形 433">
          <a:extLst>
            <a:ext uri="{FF2B5EF4-FFF2-40B4-BE49-F238E27FC236}">
              <a16:creationId xmlns:a16="http://schemas.microsoft.com/office/drawing/2014/main" id="{E8401F6C-4A33-4CC3-94FD-6AD6B2383A5D}"/>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5" name="正方形/長方形 434">
          <a:extLst>
            <a:ext uri="{FF2B5EF4-FFF2-40B4-BE49-F238E27FC236}">
              <a16:creationId xmlns:a16="http://schemas.microsoft.com/office/drawing/2014/main" id="{4F2CF505-977D-4EE5-A754-1AE0A66F4E9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6" name="正方形/長方形 435">
          <a:extLst>
            <a:ext uri="{FF2B5EF4-FFF2-40B4-BE49-F238E27FC236}">
              <a16:creationId xmlns:a16="http://schemas.microsoft.com/office/drawing/2014/main" id="{CF1B05C1-30BD-4C24-93C8-64BD18F06D4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7" name="テキスト ボックス 436">
          <a:extLst>
            <a:ext uri="{FF2B5EF4-FFF2-40B4-BE49-F238E27FC236}">
              <a16:creationId xmlns:a16="http://schemas.microsoft.com/office/drawing/2014/main" id="{3C29B044-4195-4AB1-BE76-5DAC4BA6A23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8" name="直線コネクタ 437">
          <a:extLst>
            <a:ext uri="{FF2B5EF4-FFF2-40B4-BE49-F238E27FC236}">
              <a16:creationId xmlns:a16="http://schemas.microsoft.com/office/drawing/2014/main" id="{FB6CD54D-271C-44B1-A1B9-EBE3B3760811}"/>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9" name="テキスト ボックス 438">
          <a:extLst>
            <a:ext uri="{FF2B5EF4-FFF2-40B4-BE49-F238E27FC236}">
              <a16:creationId xmlns:a16="http://schemas.microsoft.com/office/drawing/2014/main" id="{BB0375B4-8205-40AB-97CD-F3D42059A612}"/>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40" name="直線コネクタ 439">
          <a:extLst>
            <a:ext uri="{FF2B5EF4-FFF2-40B4-BE49-F238E27FC236}">
              <a16:creationId xmlns:a16="http://schemas.microsoft.com/office/drawing/2014/main" id="{5772E230-4895-42AA-B4DB-29977602DA67}"/>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41" name="テキスト ボックス 440">
          <a:extLst>
            <a:ext uri="{FF2B5EF4-FFF2-40B4-BE49-F238E27FC236}">
              <a16:creationId xmlns:a16="http://schemas.microsoft.com/office/drawing/2014/main" id="{849BA26B-9ED6-4CFF-A982-234EF2ED5AFE}"/>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2" name="直線コネクタ 441">
          <a:extLst>
            <a:ext uri="{FF2B5EF4-FFF2-40B4-BE49-F238E27FC236}">
              <a16:creationId xmlns:a16="http://schemas.microsoft.com/office/drawing/2014/main" id="{95A60191-973A-43CF-BAED-5D388A148BAF}"/>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3" name="テキスト ボックス 442">
          <a:extLst>
            <a:ext uri="{FF2B5EF4-FFF2-40B4-BE49-F238E27FC236}">
              <a16:creationId xmlns:a16="http://schemas.microsoft.com/office/drawing/2014/main" id="{97A2E6CB-D15B-49FC-B07C-D95257C6B375}"/>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4" name="直線コネクタ 443">
          <a:extLst>
            <a:ext uri="{FF2B5EF4-FFF2-40B4-BE49-F238E27FC236}">
              <a16:creationId xmlns:a16="http://schemas.microsoft.com/office/drawing/2014/main" id="{4BEB9939-7324-40AA-8CCE-D85A95CFB87F}"/>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5" name="テキスト ボックス 444">
          <a:extLst>
            <a:ext uri="{FF2B5EF4-FFF2-40B4-BE49-F238E27FC236}">
              <a16:creationId xmlns:a16="http://schemas.microsoft.com/office/drawing/2014/main" id="{99FBC9A8-DDD7-4C13-9E6E-7F9D179E4FDC}"/>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6" name="直線コネクタ 445">
          <a:extLst>
            <a:ext uri="{FF2B5EF4-FFF2-40B4-BE49-F238E27FC236}">
              <a16:creationId xmlns:a16="http://schemas.microsoft.com/office/drawing/2014/main" id="{B196353F-8EA2-419B-81F7-3192185E1E1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7" name="テキスト ボックス 446">
          <a:extLst>
            <a:ext uri="{FF2B5EF4-FFF2-40B4-BE49-F238E27FC236}">
              <a16:creationId xmlns:a16="http://schemas.microsoft.com/office/drawing/2014/main" id="{E10E5337-E24E-4033-A0B0-108602A07CE8}"/>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8" name="直線コネクタ 447">
          <a:extLst>
            <a:ext uri="{FF2B5EF4-FFF2-40B4-BE49-F238E27FC236}">
              <a16:creationId xmlns:a16="http://schemas.microsoft.com/office/drawing/2014/main" id="{E71A1F1D-F03B-40D8-81B7-AA384CEB103F}"/>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9" name="テキスト ボックス 448">
          <a:extLst>
            <a:ext uri="{FF2B5EF4-FFF2-40B4-BE49-F238E27FC236}">
              <a16:creationId xmlns:a16="http://schemas.microsoft.com/office/drawing/2014/main" id="{B1BD0685-6239-4074-A707-44D631FFFC77}"/>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50" name="直線コネクタ 449">
          <a:extLst>
            <a:ext uri="{FF2B5EF4-FFF2-40B4-BE49-F238E27FC236}">
              <a16:creationId xmlns:a16="http://schemas.microsoft.com/office/drawing/2014/main" id="{36BCE7DA-05A3-408A-93ED-33CBF0E27A2A}"/>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51" name="テキスト ボックス 450">
          <a:extLst>
            <a:ext uri="{FF2B5EF4-FFF2-40B4-BE49-F238E27FC236}">
              <a16:creationId xmlns:a16="http://schemas.microsoft.com/office/drawing/2014/main" id="{B023C679-16B4-4694-9A17-E20D639BCB08}"/>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2" name="直線コネクタ 451">
          <a:extLst>
            <a:ext uri="{FF2B5EF4-FFF2-40B4-BE49-F238E27FC236}">
              <a16:creationId xmlns:a16="http://schemas.microsoft.com/office/drawing/2014/main" id="{2FB173CC-B84B-4461-A979-F67C3D4E9C7A}"/>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消防施設】&#10;有形固定資産減価償却率グラフ枠">
          <a:extLst>
            <a:ext uri="{FF2B5EF4-FFF2-40B4-BE49-F238E27FC236}">
              <a16:creationId xmlns:a16="http://schemas.microsoft.com/office/drawing/2014/main" id="{65FFC251-76F7-46E6-9344-3ECE8E3C1194}"/>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454" name="直線コネクタ 453">
          <a:extLst>
            <a:ext uri="{FF2B5EF4-FFF2-40B4-BE49-F238E27FC236}">
              <a16:creationId xmlns:a16="http://schemas.microsoft.com/office/drawing/2014/main" id="{BE67B5E5-E26A-4FE4-A7EB-DE745063ADF2}"/>
            </a:ext>
          </a:extLst>
        </xdr:cNvPr>
        <xdr:cNvCxnSpPr/>
      </xdr:nvCxnSpPr>
      <xdr:spPr>
        <a:xfrm flipV="1">
          <a:off x="14375764" y="13163006"/>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5" name="【消防施設】&#10;有形固定資産減価償却率最小値テキスト">
          <a:extLst>
            <a:ext uri="{FF2B5EF4-FFF2-40B4-BE49-F238E27FC236}">
              <a16:creationId xmlns:a16="http://schemas.microsoft.com/office/drawing/2014/main" id="{8848A139-E698-4ED9-AEEF-D47FB8B2282B}"/>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6" name="直線コネクタ 455">
          <a:extLst>
            <a:ext uri="{FF2B5EF4-FFF2-40B4-BE49-F238E27FC236}">
              <a16:creationId xmlns:a16="http://schemas.microsoft.com/office/drawing/2014/main" id="{54360254-271F-41A7-84DE-5C4AA9028F33}"/>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457" name="【消防施設】&#10;有形固定資産減価償却率最大値テキスト">
          <a:extLst>
            <a:ext uri="{FF2B5EF4-FFF2-40B4-BE49-F238E27FC236}">
              <a16:creationId xmlns:a16="http://schemas.microsoft.com/office/drawing/2014/main" id="{F348C017-BAEA-4E86-A71D-51EF1F40E0A4}"/>
            </a:ext>
          </a:extLst>
        </xdr:cNvPr>
        <xdr:cNvSpPr txBox="1"/>
      </xdr:nvSpPr>
      <xdr:spPr>
        <a:xfrm>
          <a:off x="14414500" y="12942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458" name="直線コネクタ 457">
          <a:extLst>
            <a:ext uri="{FF2B5EF4-FFF2-40B4-BE49-F238E27FC236}">
              <a16:creationId xmlns:a16="http://schemas.microsoft.com/office/drawing/2014/main" id="{EED45FC0-6FA4-433C-95EA-E571645F0AFD}"/>
            </a:ext>
          </a:extLst>
        </xdr:cNvPr>
        <xdr:cNvCxnSpPr/>
      </xdr:nvCxnSpPr>
      <xdr:spPr>
        <a:xfrm>
          <a:off x="14287500" y="13163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459" name="【消防施設】&#10;有形固定資産減価償却率平均値テキスト">
          <a:extLst>
            <a:ext uri="{FF2B5EF4-FFF2-40B4-BE49-F238E27FC236}">
              <a16:creationId xmlns:a16="http://schemas.microsoft.com/office/drawing/2014/main" id="{D68228B2-A714-4CA3-A438-B3D45E6ABBBF}"/>
            </a:ext>
          </a:extLst>
        </xdr:cNvPr>
        <xdr:cNvSpPr txBox="1"/>
      </xdr:nvSpPr>
      <xdr:spPr>
        <a:xfrm>
          <a:off x="14414500" y="13716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460" name="フローチャート: 判断 459">
          <a:extLst>
            <a:ext uri="{FF2B5EF4-FFF2-40B4-BE49-F238E27FC236}">
              <a16:creationId xmlns:a16="http://schemas.microsoft.com/office/drawing/2014/main" id="{1BB61062-FE51-448E-8305-105D3A385E38}"/>
            </a:ext>
          </a:extLst>
        </xdr:cNvPr>
        <xdr:cNvSpPr/>
      </xdr:nvSpPr>
      <xdr:spPr>
        <a:xfrm>
          <a:off x="14325600" y="1386114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461" name="フローチャート: 判断 460">
          <a:extLst>
            <a:ext uri="{FF2B5EF4-FFF2-40B4-BE49-F238E27FC236}">
              <a16:creationId xmlns:a16="http://schemas.microsoft.com/office/drawing/2014/main" id="{E72E37F1-6B86-4A58-8809-22D7319E0176}"/>
            </a:ext>
          </a:extLst>
        </xdr:cNvPr>
        <xdr:cNvSpPr/>
      </xdr:nvSpPr>
      <xdr:spPr>
        <a:xfrm>
          <a:off x="13578840" y="1392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93436</xdr:rowOff>
    </xdr:from>
    <xdr:to>
      <xdr:col>76</xdr:col>
      <xdr:colOff>165100</xdr:colOff>
      <xdr:row>84</xdr:row>
      <xdr:rowOff>23586</xdr:rowOff>
    </xdr:to>
    <xdr:sp macro="" textlink="">
      <xdr:nvSpPr>
        <xdr:cNvPr id="462" name="フローチャート: 判断 461">
          <a:extLst>
            <a:ext uri="{FF2B5EF4-FFF2-40B4-BE49-F238E27FC236}">
              <a16:creationId xmlns:a16="http://schemas.microsoft.com/office/drawing/2014/main" id="{F14129D8-285D-4E00-B256-DEF51542C299}"/>
            </a:ext>
          </a:extLst>
        </xdr:cNvPr>
        <xdr:cNvSpPr/>
      </xdr:nvSpPr>
      <xdr:spPr>
        <a:xfrm>
          <a:off x="12804140" y="140075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160382</xdr:rowOff>
    </xdr:from>
    <xdr:to>
      <xdr:col>72</xdr:col>
      <xdr:colOff>38100</xdr:colOff>
      <xdr:row>83</xdr:row>
      <xdr:rowOff>90532</xdr:rowOff>
    </xdr:to>
    <xdr:sp macro="" textlink="">
      <xdr:nvSpPr>
        <xdr:cNvPr id="463" name="フローチャート: 判断 462">
          <a:extLst>
            <a:ext uri="{FF2B5EF4-FFF2-40B4-BE49-F238E27FC236}">
              <a16:creationId xmlns:a16="http://schemas.microsoft.com/office/drawing/2014/main" id="{5119A1D2-B0F2-4568-A397-6C182BD0BCDD}"/>
            </a:ext>
          </a:extLst>
        </xdr:cNvPr>
        <xdr:cNvSpPr/>
      </xdr:nvSpPr>
      <xdr:spPr>
        <a:xfrm>
          <a:off x="12029440" y="13906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62412</xdr:rowOff>
    </xdr:from>
    <xdr:to>
      <xdr:col>67</xdr:col>
      <xdr:colOff>101600</xdr:colOff>
      <xdr:row>83</xdr:row>
      <xdr:rowOff>164012</xdr:rowOff>
    </xdr:to>
    <xdr:sp macro="" textlink="">
      <xdr:nvSpPr>
        <xdr:cNvPr id="464" name="フローチャート: 判断 463">
          <a:extLst>
            <a:ext uri="{FF2B5EF4-FFF2-40B4-BE49-F238E27FC236}">
              <a16:creationId xmlns:a16="http://schemas.microsoft.com/office/drawing/2014/main" id="{25B574CC-9550-414E-AC21-F74096322F79}"/>
            </a:ext>
          </a:extLst>
        </xdr:cNvPr>
        <xdr:cNvSpPr/>
      </xdr:nvSpPr>
      <xdr:spPr>
        <a:xfrm>
          <a:off x="11231880" y="1397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2DB48C84-EF35-41D8-B2EC-8910773F29E5}"/>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AADB120B-2E25-4125-A328-D35F864499B5}"/>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3DCE780B-2733-4297-A9B7-9CD39D4D2946}"/>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8" name="テキスト ボックス 467">
          <a:extLst>
            <a:ext uri="{FF2B5EF4-FFF2-40B4-BE49-F238E27FC236}">
              <a16:creationId xmlns:a16="http://schemas.microsoft.com/office/drawing/2014/main" id="{D6326EBE-C28D-4FA5-B800-B864852A2F44}"/>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9" name="テキスト ボックス 468">
          <a:extLst>
            <a:ext uri="{FF2B5EF4-FFF2-40B4-BE49-F238E27FC236}">
              <a16:creationId xmlns:a16="http://schemas.microsoft.com/office/drawing/2014/main" id="{99409958-9B3B-4422-B525-59182665C0C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26488</xdr:rowOff>
    </xdr:from>
    <xdr:to>
      <xdr:col>85</xdr:col>
      <xdr:colOff>177800</xdr:colOff>
      <xdr:row>84</xdr:row>
      <xdr:rowOff>128088</xdr:rowOff>
    </xdr:to>
    <xdr:sp macro="" textlink="">
      <xdr:nvSpPr>
        <xdr:cNvPr id="470" name="楕円 469">
          <a:extLst>
            <a:ext uri="{FF2B5EF4-FFF2-40B4-BE49-F238E27FC236}">
              <a16:creationId xmlns:a16="http://schemas.microsoft.com/office/drawing/2014/main" id="{BBAA3823-027E-4C7F-B53C-9C6EE17065E0}"/>
            </a:ext>
          </a:extLst>
        </xdr:cNvPr>
        <xdr:cNvSpPr/>
      </xdr:nvSpPr>
      <xdr:spPr>
        <a:xfrm>
          <a:off x="14325600" y="1410824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4915</xdr:rowOff>
    </xdr:from>
    <xdr:ext cx="405111" cy="259045"/>
    <xdr:sp macro="" textlink="">
      <xdr:nvSpPr>
        <xdr:cNvPr id="471" name="【消防施設】&#10;有形固定資産減価償却率該当値テキスト">
          <a:extLst>
            <a:ext uri="{FF2B5EF4-FFF2-40B4-BE49-F238E27FC236}">
              <a16:creationId xmlns:a16="http://schemas.microsoft.com/office/drawing/2014/main" id="{0BBE09EB-E828-415F-A1DF-63A1CE2B836D}"/>
            </a:ext>
          </a:extLst>
        </xdr:cNvPr>
        <xdr:cNvSpPr txBox="1"/>
      </xdr:nvSpPr>
      <xdr:spPr>
        <a:xfrm>
          <a:off x="14414500" y="1408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62412</xdr:rowOff>
    </xdr:from>
    <xdr:to>
      <xdr:col>81</xdr:col>
      <xdr:colOff>101600</xdr:colOff>
      <xdr:row>84</xdr:row>
      <xdr:rowOff>164012</xdr:rowOff>
    </xdr:to>
    <xdr:sp macro="" textlink="">
      <xdr:nvSpPr>
        <xdr:cNvPr id="472" name="楕円 471">
          <a:extLst>
            <a:ext uri="{FF2B5EF4-FFF2-40B4-BE49-F238E27FC236}">
              <a16:creationId xmlns:a16="http://schemas.microsoft.com/office/drawing/2014/main" id="{5311B746-9968-4D73-9841-0190DF0CC86E}"/>
            </a:ext>
          </a:extLst>
        </xdr:cNvPr>
        <xdr:cNvSpPr/>
      </xdr:nvSpPr>
      <xdr:spPr>
        <a:xfrm>
          <a:off x="13578840" y="1414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77288</xdr:rowOff>
    </xdr:from>
    <xdr:to>
      <xdr:col>85</xdr:col>
      <xdr:colOff>127000</xdr:colOff>
      <xdr:row>84</xdr:row>
      <xdr:rowOff>113212</xdr:rowOff>
    </xdr:to>
    <xdr:cxnSp macro="">
      <xdr:nvCxnSpPr>
        <xdr:cNvPr id="473" name="直線コネクタ 472">
          <a:extLst>
            <a:ext uri="{FF2B5EF4-FFF2-40B4-BE49-F238E27FC236}">
              <a16:creationId xmlns:a16="http://schemas.microsoft.com/office/drawing/2014/main" id="{3C7FEBC1-A63B-4FDC-9855-C8CFD94D43C2}"/>
            </a:ext>
          </a:extLst>
        </xdr:cNvPr>
        <xdr:cNvCxnSpPr/>
      </xdr:nvCxnSpPr>
      <xdr:spPr>
        <a:xfrm flipV="1">
          <a:off x="13629640" y="14159048"/>
          <a:ext cx="7467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474" name="楕円 473">
          <a:extLst>
            <a:ext uri="{FF2B5EF4-FFF2-40B4-BE49-F238E27FC236}">
              <a16:creationId xmlns:a16="http://schemas.microsoft.com/office/drawing/2014/main" id="{5E147F7C-D72B-4147-B0A6-2D32B149F561}"/>
            </a:ext>
          </a:extLst>
        </xdr:cNvPr>
        <xdr:cNvSpPr/>
      </xdr:nvSpPr>
      <xdr:spPr>
        <a:xfrm>
          <a:off x="12804140" y="140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65858</xdr:rowOff>
    </xdr:from>
    <xdr:to>
      <xdr:col>81</xdr:col>
      <xdr:colOff>50800</xdr:colOff>
      <xdr:row>84</xdr:row>
      <xdr:rowOff>113212</xdr:rowOff>
    </xdr:to>
    <xdr:cxnSp macro="">
      <xdr:nvCxnSpPr>
        <xdr:cNvPr id="475" name="直線コネクタ 474">
          <a:extLst>
            <a:ext uri="{FF2B5EF4-FFF2-40B4-BE49-F238E27FC236}">
              <a16:creationId xmlns:a16="http://schemas.microsoft.com/office/drawing/2014/main" id="{0DF34E55-4148-49BF-96E1-218B39C38EF3}"/>
            </a:ext>
          </a:extLst>
        </xdr:cNvPr>
        <xdr:cNvCxnSpPr/>
      </xdr:nvCxnSpPr>
      <xdr:spPr>
        <a:xfrm>
          <a:off x="12854940" y="14147618"/>
          <a:ext cx="7747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363</xdr:rowOff>
    </xdr:from>
    <xdr:to>
      <xdr:col>72</xdr:col>
      <xdr:colOff>38100</xdr:colOff>
      <xdr:row>84</xdr:row>
      <xdr:rowOff>101963</xdr:rowOff>
    </xdr:to>
    <xdr:sp macro="" textlink="">
      <xdr:nvSpPr>
        <xdr:cNvPr id="476" name="楕円 475">
          <a:extLst>
            <a:ext uri="{FF2B5EF4-FFF2-40B4-BE49-F238E27FC236}">
              <a16:creationId xmlns:a16="http://schemas.microsoft.com/office/drawing/2014/main" id="{996D4A2B-5FF3-4EA3-B2CF-21D45126ECD2}"/>
            </a:ext>
          </a:extLst>
        </xdr:cNvPr>
        <xdr:cNvSpPr/>
      </xdr:nvSpPr>
      <xdr:spPr>
        <a:xfrm>
          <a:off x="12029440" y="140821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51163</xdr:rowOff>
    </xdr:from>
    <xdr:to>
      <xdr:col>76</xdr:col>
      <xdr:colOff>114300</xdr:colOff>
      <xdr:row>84</xdr:row>
      <xdr:rowOff>65858</xdr:rowOff>
    </xdr:to>
    <xdr:cxnSp macro="">
      <xdr:nvCxnSpPr>
        <xdr:cNvPr id="477" name="直線コネクタ 476">
          <a:extLst>
            <a:ext uri="{FF2B5EF4-FFF2-40B4-BE49-F238E27FC236}">
              <a16:creationId xmlns:a16="http://schemas.microsoft.com/office/drawing/2014/main" id="{006D1560-5B8B-4DDE-A007-EF7E62C679BC}"/>
            </a:ext>
          </a:extLst>
        </xdr:cNvPr>
        <xdr:cNvCxnSpPr/>
      </xdr:nvCxnSpPr>
      <xdr:spPr>
        <a:xfrm>
          <a:off x="12072620" y="14132923"/>
          <a:ext cx="78232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170180</xdr:rowOff>
    </xdr:from>
    <xdr:to>
      <xdr:col>67</xdr:col>
      <xdr:colOff>101600</xdr:colOff>
      <xdr:row>84</xdr:row>
      <xdr:rowOff>100330</xdr:rowOff>
    </xdr:to>
    <xdr:sp macro="" textlink="">
      <xdr:nvSpPr>
        <xdr:cNvPr id="478" name="楕円 477">
          <a:extLst>
            <a:ext uri="{FF2B5EF4-FFF2-40B4-BE49-F238E27FC236}">
              <a16:creationId xmlns:a16="http://schemas.microsoft.com/office/drawing/2014/main" id="{800B51B8-814D-4CE2-A278-B6C6F2E35C8B}"/>
            </a:ext>
          </a:extLst>
        </xdr:cNvPr>
        <xdr:cNvSpPr/>
      </xdr:nvSpPr>
      <xdr:spPr>
        <a:xfrm>
          <a:off x="11231880" y="1408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49530</xdr:rowOff>
    </xdr:from>
    <xdr:to>
      <xdr:col>71</xdr:col>
      <xdr:colOff>177800</xdr:colOff>
      <xdr:row>84</xdr:row>
      <xdr:rowOff>51163</xdr:rowOff>
    </xdr:to>
    <xdr:cxnSp macro="">
      <xdr:nvCxnSpPr>
        <xdr:cNvPr id="479" name="直線コネクタ 478">
          <a:extLst>
            <a:ext uri="{FF2B5EF4-FFF2-40B4-BE49-F238E27FC236}">
              <a16:creationId xmlns:a16="http://schemas.microsoft.com/office/drawing/2014/main" id="{207D8301-59ED-4005-9417-916E9CF66591}"/>
            </a:ext>
          </a:extLst>
        </xdr:cNvPr>
        <xdr:cNvCxnSpPr/>
      </xdr:nvCxnSpPr>
      <xdr:spPr>
        <a:xfrm>
          <a:off x="11282680" y="14131290"/>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125021</xdr:rowOff>
    </xdr:from>
    <xdr:ext cx="405111" cy="259045"/>
    <xdr:sp macro="" textlink="">
      <xdr:nvSpPr>
        <xdr:cNvPr id="480" name="n_1aveValue【消防施設】&#10;有形固定資産減価償却率">
          <a:extLst>
            <a:ext uri="{FF2B5EF4-FFF2-40B4-BE49-F238E27FC236}">
              <a16:creationId xmlns:a16="http://schemas.microsoft.com/office/drawing/2014/main" id="{90ED3B9C-FAB1-4387-B99D-ACE6768D79CB}"/>
            </a:ext>
          </a:extLst>
        </xdr:cNvPr>
        <xdr:cNvSpPr txBox="1"/>
      </xdr:nvSpPr>
      <xdr:spPr>
        <a:xfrm>
          <a:off x="134372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40113</xdr:rowOff>
    </xdr:from>
    <xdr:ext cx="405111" cy="259045"/>
    <xdr:sp macro="" textlink="">
      <xdr:nvSpPr>
        <xdr:cNvPr id="481" name="n_2aveValue【消防施設】&#10;有形固定資産減価償却率">
          <a:extLst>
            <a:ext uri="{FF2B5EF4-FFF2-40B4-BE49-F238E27FC236}">
              <a16:creationId xmlns:a16="http://schemas.microsoft.com/office/drawing/2014/main" id="{5C4C749D-62C3-4567-B7A4-84C62BBCE0E5}"/>
            </a:ext>
          </a:extLst>
        </xdr:cNvPr>
        <xdr:cNvSpPr txBox="1"/>
      </xdr:nvSpPr>
      <xdr:spPr>
        <a:xfrm>
          <a:off x="12675244" y="137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107059</xdr:rowOff>
    </xdr:from>
    <xdr:ext cx="405111" cy="259045"/>
    <xdr:sp macro="" textlink="">
      <xdr:nvSpPr>
        <xdr:cNvPr id="482" name="n_3aveValue【消防施設】&#10;有形固定資産減価償却率">
          <a:extLst>
            <a:ext uri="{FF2B5EF4-FFF2-40B4-BE49-F238E27FC236}">
              <a16:creationId xmlns:a16="http://schemas.microsoft.com/office/drawing/2014/main" id="{7CFE576B-66D6-4381-B788-EC40DEA4B6B6}"/>
            </a:ext>
          </a:extLst>
        </xdr:cNvPr>
        <xdr:cNvSpPr txBox="1"/>
      </xdr:nvSpPr>
      <xdr:spPr>
        <a:xfrm>
          <a:off x="11900544" y="1368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9089</xdr:rowOff>
    </xdr:from>
    <xdr:ext cx="405111" cy="259045"/>
    <xdr:sp macro="" textlink="">
      <xdr:nvSpPr>
        <xdr:cNvPr id="483" name="n_4aveValue【消防施設】&#10;有形固定資産減価償却率">
          <a:extLst>
            <a:ext uri="{FF2B5EF4-FFF2-40B4-BE49-F238E27FC236}">
              <a16:creationId xmlns:a16="http://schemas.microsoft.com/office/drawing/2014/main" id="{31776503-01A3-452E-8B37-11E087B327CE}"/>
            </a:ext>
          </a:extLst>
        </xdr:cNvPr>
        <xdr:cNvSpPr txBox="1"/>
      </xdr:nvSpPr>
      <xdr:spPr>
        <a:xfrm>
          <a:off x="11102984" y="1375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155139</xdr:rowOff>
    </xdr:from>
    <xdr:ext cx="405111" cy="259045"/>
    <xdr:sp macro="" textlink="">
      <xdr:nvSpPr>
        <xdr:cNvPr id="484" name="n_1mainValue【消防施設】&#10;有形固定資産減価償却率">
          <a:extLst>
            <a:ext uri="{FF2B5EF4-FFF2-40B4-BE49-F238E27FC236}">
              <a16:creationId xmlns:a16="http://schemas.microsoft.com/office/drawing/2014/main" id="{DC9BA8C0-017E-40BB-8C5C-AF28F6249791}"/>
            </a:ext>
          </a:extLst>
        </xdr:cNvPr>
        <xdr:cNvSpPr txBox="1"/>
      </xdr:nvSpPr>
      <xdr:spPr>
        <a:xfrm>
          <a:off x="13437244" y="1423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485" name="n_2mainValue【消防施設】&#10;有形固定資産減価償却率">
          <a:extLst>
            <a:ext uri="{FF2B5EF4-FFF2-40B4-BE49-F238E27FC236}">
              <a16:creationId xmlns:a16="http://schemas.microsoft.com/office/drawing/2014/main" id="{24ACA433-8D46-417E-B1F8-ACF0D9BC003F}"/>
            </a:ext>
          </a:extLst>
        </xdr:cNvPr>
        <xdr:cNvSpPr txBox="1"/>
      </xdr:nvSpPr>
      <xdr:spPr>
        <a:xfrm>
          <a:off x="12675244" y="14189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93090</xdr:rowOff>
    </xdr:from>
    <xdr:ext cx="405111" cy="259045"/>
    <xdr:sp macro="" textlink="">
      <xdr:nvSpPr>
        <xdr:cNvPr id="486" name="n_3mainValue【消防施設】&#10;有形固定資産減価償却率">
          <a:extLst>
            <a:ext uri="{FF2B5EF4-FFF2-40B4-BE49-F238E27FC236}">
              <a16:creationId xmlns:a16="http://schemas.microsoft.com/office/drawing/2014/main" id="{92D5F56F-FF1C-4290-AE89-EA7CCD58EBC1}"/>
            </a:ext>
          </a:extLst>
        </xdr:cNvPr>
        <xdr:cNvSpPr txBox="1"/>
      </xdr:nvSpPr>
      <xdr:spPr>
        <a:xfrm>
          <a:off x="119005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91457</xdr:rowOff>
    </xdr:from>
    <xdr:ext cx="405111" cy="259045"/>
    <xdr:sp macro="" textlink="">
      <xdr:nvSpPr>
        <xdr:cNvPr id="487" name="n_4mainValue【消防施設】&#10;有形固定資産減価償却率">
          <a:extLst>
            <a:ext uri="{FF2B5EF4-FFF2-40B4-BE49-F238E27FC236}">
              <a16:creationId xmlns:a16="http://schemas.microsoft.com/office/drawing/2014/main" id="{5DA4E764-512E-4675-BC8E-C25ADC78CAB4}"/>
            </a:ext>
          </a:extLst>
        </xdr:cNvPr>
        <xdr:cNvSpPr txBox="1"/>
      </xdr:nvSpPr>
      <xdr:spPr>
        <a:xfrm>
          <a:off x="11102984" y="1417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8" name="正方形/長方形 487">
          <a:extLst>
            <a:ext uri="{FF2B5EF4-FFF2-40B4-BE49-F238E27FC236}">
              <a16:creationId xmlns:a16="http://schemas.microsoft.com/office/drawing/2014/main" id="{46B38C20-B91C-4F0A-9B49-7B150D964A2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9" name="正方形/長方形 488">
          <a:extLst>
            <a:ext uri="{FF2B5EF4-FFF2-40B4-BE49-F238E27FC236}">
              <a16:creationId xmlns:a16="http://schemas.microsoft.com/office/drawing/2014/main" id="{CCD2421B-047B-4E32-AAE3-D029E33E255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0" name="正方形/長方形 489">
          <a:extLst>
            <a:ext uri="{FF2B5EF4-FFF2-40B4-BE49-F238E27FC236}">
              <a16:creationId xmlns:a16="http://schemas.microsoft.com/office/drawing/2014/main" id="{4B807B56-494E-4813-B71A-45781A4DBC7A}"/>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1" name="正方形/長方形 490">
          <a:extLst>
            <a:ext uri="{FF2B5EF4-FFF2-40B4-BE49-F238E27FC236}">
              <a16:creationId xmlns:a16="http://schemas.microsoft.com/office/drawing/2014/main" id="{4285A860-D657-4067-927A-08271667640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2" name="正方形/長方形 491">
          <a:extLst>
            <a:ext uri="{FF2B5EF4-FFF2-40B4-BE49-F238E27FC236}">
              <a16:creationId xmlns:a16="http://schemas.microsoft.com/office/drawing/2014/main" id="{D80DC990-D30C-4C1A-9360-2A9B103FFED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3" name="正方形/長方形 492">
          <a:extLst>
            <a:ext uri="{FF2B5EF4-FFF2-40B4-BE49-F238E27FC236}">
              <a16:creationId xmlns:a16="http://schemas.microsoft.com/office/drawing/2014/main" id="{FEE633C5-BFB1-46B0-A110-8756059EA5B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4" name="正方形/長方形 493">
          <a:extLst>
            <a:ext uri="{FF2B5EF4-FFF2-40B4-BE49-F238E27FC236}">
              <a16:creationId xmlns:a16="http://schemas.microsoft.com/office/drawing/2014/main" id="{B23C22A9-788D-407D-8E0F-B6245AF05B3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5" name="正方形/長方形 494">
          <a:extLst>
            <a:ext uri="{FF2B5EF4-FFF2-40B4-BE49-F238E27FC236}">
              <a16:creationId xmlns:a16="http://schemas.microsoft.com/office/drawing/2014/main" id="{7D34825A-1EEE-4791-A91B-FF97AD367036}"/>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6" name="テキスト ボックス 495">
          <a:extLst>
            <a:ext uri="{FF2B5EF4-FFF2-40B4-BE49-F238E27FC236}">
              <a16:creationId xmlns:a16="http://schemas.microsoft.com/office/drawing/2014/main" id="{ADF94B01-9776-47BE-98E6-91A5DAA7486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7" name="直線コネクタ 496">
          <a:extLst>
            <a:ext uri="{FF2B5EF4-FFF2-40B4-BE49-F238E27FC236}">
              <a16:creationId xmlns:a16="http://schemas.microsoft.com/office/drawing/2014/main" id="{C9C0E318-598C-4500-B315-F75E23D9983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8" name="直線コネクタ 497">
          <a:extLst>
            <a:ext uri="{FF2B5EF4-FFF2-40B4-BE49-F238E27FC236}">
              <a16:creationId xmlns:a16="http://schemas.microsoft.com/office/drawing/2014/main" id="{EECABF96-488B-467F-958C-5419DD055217}"/>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9" name="テキスト ボックス 498">
          <a:extLst>
            <a:ext uri="{FF2B5EF4-FFF2-40B4-BE49-F238E27FC236}">
              <a16:creationId xmlns:a16="http://schemas.microsoft.com/office/drawing/2014/main" id="{E25C3C7D-C8ED-4CF0-9253-898C346E739D}"/>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0" name="直線コネクタ 499">
          <a:extLst>
            <a:ext uri="{FF2B5EF4-FFF2-40B4-BE49-F238E27FC236}">
              <a16:creationId xmlns:a16="http://schemas.microsoft.com/office/drawing/2014/main" id="{E60D338F-9C3E-4B37-A672-F5C8D1733E15}"/>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1" name="テキスト ボックス 500">
          <a:extLst>
            <a:ext uri="{FF2B5EF4-FFF2-40B4-BE49-F238E27FC236}">
              <a16:creationId xmlns:a16="http://schemas.microsoft.com/office/drawing/2014/main" id="{210046A4-96E5-4C50-BEC5-E767E0830A8C}"/>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2" name="直線コネクタ 501">
          <a:extLst>
            <a:ext uri="{FF2B5EF4-FFF2-40B4-BE49-F238E27FC236}">
              <a16:creationId xmlns:a16="http://schemas.microsoft.com/office/drawing/2014/main" id="{FAABD8E4-00BE-4F1F-890D-A2BF87377944}"/>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3" name="テキスト ボックス 502">
          <a:extLst>
            <a:ext uri="{FF2B5EF4-FFF2-40B4-BE49-F238E27FC236}">
              <a16:creationId xmlns:a16="http://schemas.microsoft.com/office/drawing/2014/main" id="{A9F8E4FB-C874-4326-8931-6BB704306704}"/>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4" name="直線コネクタ 503">
          <a:extLst>
            <a:ext uri="{FF2B5EF4-FFF2-40B4-BE49-F238E27FC236}">
              <a16:creationId xmlns:a16="http://schemas.microsoft.com/office/drawing/2014/main" id="{82BDD827-17CA-4E1B-A06D-84A2DA4F8465}"/>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5" name="テキスト ボックス 504">
          <a:extLst>
            <a:ext uri="{FF2B5EF4-FFF2-40B4-BE49-F238E27FC236}">
              <a16:creationId xmlns:a16="http://schemas.microsoft.com/office/drawing/2014/main" id="{B842A430-A90E-4828-BE62-DD020AD2154B}"/>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C8F946F5-B3A3-4C7D-88C2-1BFA54B9C9B1}"/>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B04FDB7B-50E5-43B2-B04C-4A2430418F06}"/>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EB19E763-E61A-4D6C-A384-E6AAF17949F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17526</xdr:rowOff>
    </xdr:to>
    <xdr:cxnSp macro="">
      <xdr:nvCxnSpPr>
        <xdr:cNvPr id="509" name="直線コネクタ 508">
          <a:extLst>
            <a:ext uri="{FF2B5EF4-FFF2-40B4-BE49-F238E27FC236}">
              <a16:creationId xmlns:a16="http://schemas.microsoft.com/office/drawing/2014/main" id="{81CFEA02-714A-470C-9FC1-C1C83470A9D3}"/>
            </a:ext>
          </a:extLst>
        </xdr:cNvPr>
        <xdr:cNvCxnSpPr/>
      </xdr:nvCxnSpPr>
      <xdr:spPr>
        <a:xfrm flipV="1">
          <a:off x="19509104" y="13302234"/>
          <a:ext cx="0" cy="1132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21353</xdr:rowOff>
    </xdr:from>
    <xdr:ext cx="469744" cy="259045"/>
    <xdr:sp macro="" textlink="">
      <xdr:nvSpPr>
        <xdr:cNvPr id="510" name="【消防施設】&#10;一人当たり面積最小値テキスト">
          <a:extLst>
            <a:ext uri="{FF2B5EF4-FFF2-40B4-BE49-F238E27FC236}">
              <a16:creationId xmlns:a16="http://schemas.microsoft.com/office/drawing/2014/main" id="{96BC1866-74F0-405A-98A5-BD2166F6748A}"/>
            </a:ext>
          </a:extLst>
        </xdr:cNvPr>
        <xdr:cNvSpPr txBox="1"/>
      </xdr:nvSpPr>
      <xdr:spPr>
        <a:xfrm>
          <a:off x="19547840" y="1443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17526</xdr:rowOff>
    </xdr:from>
    <xdr:to>
      <xdr:col>116</xdr:col>
      <xdr:colOff>152400</xdr:colOff>
      <xdr:row>86</xdr:row>
      <xdr:rowOff>17526</xdr:rowOff>
    </xdr:to>
    <xdr:cxnSp macro="">
      <xdr:nvCxnSpPr>
        <xdr:cNvPr id="511" name="直線コネクタ 510">
          <a:extLst>
            <a:ext uri="{FF2B5EF4-FFF2-40B4-BE49-F238E27FC236}">
              <a16:creationId xmlns:a16="http://schemas.microsoft.com/office/drawing/2014/main" id="{772628E5-1846-4F8F-A2CF-E49B44B73D5F}"/>
            </a:ext>
          </a:extLst>
        </xdr:cNvPr>
        <xdr:cNvCxnSpPr/>
      </xdr:nvCxnSpPr>
      <xdr:spPr>
        <a:xfrm>
          <a:off x="19443700" y="144345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12" name="【消防施設】&#10;一人当たり面積最大値テキスト">
          <a:extLst>
            <a:ext uri="{FF2B5EF4-FFF2-40B4-BE49-F238E27FC236}">
              <a16:creationId xmlns:a16="http://schemas.microsoft.com/office/drawing/2014/main" id="{1232ED52-3385-4027-A0BC-6FA7B7C65E69}"/>
            </a:ext>
          </a:extLst>
        </xdr:cNvPr>
        <xdr:cNvSpPr txBox="1"/>
      </xdr:nvSpPr>
      <xdr:spPr>
        <a:xfrm>
          <a:off x="19547840" y="1308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13" name="直線コネクタ 512">
          <a:extLst>
            <a:ext uri="{FF2B5EF4-FFF2-40B4-BE49-F238E27FC236}">
              <a16:creationId xmlns:a16="http://schemas.microsoft.com/office/drawing/2014/main" id="{A70A9920-26E3-4643-82D7-455E7AEE79CE}"/>
            </a:ext>
          </a:extLst>
        </xdr:cNvPr>
        <xdr:cNvCxnSpPr/>
      </xdr:nvCxnSpPr>
      <xdr:spPr>
        <a:xfrm>
          <a:off x="19443700" y="13302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125747</xdr:rowOff>
    </xdr:from>
    <xdr:ext cx="469744" cy="259045"/>
    <xdr:sp macro="" textlink="">
      <xdr:nvSpPr>
        <xdr:cNvPr id="514" name="【消防施設】&#10;一人当たり面積平均値テキスト">
          <a:extLst>
            <a:ext uri="{FF2B5EF4-FFF2-40B4-BE49-F238E27FC236}">
              <a16:creationId xmlns:a16="http://schemas.microsoft.com/office/drawing/2014/main" id="{2CAA013D-DF66-4213-AC30-5A298B6B59F6}"/>
            </a:ext>
          </a:extLst>
        </xdr:cNvPr>
        <xdr:cNvSpPr txBox="1"/>
      </xdr:nvSpPr>
      <xdr:spPr>
        <a:xfrm>
          <a:off x="19547840" y="14039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515" name="フローチャート: 判断 514">
          <a:extLst>
            <a:ext uri="{FF2B5EF4-FFF2-40B4-BE49-F238E27FC236}">
              <a16:creationId xmlns:a16="http://schemas.microsoft.com/office/drawing/2014/main" id="{C14D9373-7434-43CD-AB8E-7031799E06E3}"/>
            </a:ext>
          </a:extLst>
        </xdr:cNvPr>
        <xdr:cNvSpPr/>
      </xdr:nvSpPr>
      <xdr:spPr>
        <a:xfrm>
          <a:off x="19458940" y="14061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135889</xdr:rowOff>
    </xdr:from>
    <xdr:to>
      <xdr:col>112</xdr:col>
      <xdr:colOff>38100</xdr:colOff>
      <xdr:row>83</xdr:row>
      <xdr:rowOff>66039</xdr:rowOff>
    </xdr:to>
    <xdr:sp macro="" textlink="">
      <xdr:nvSpPr>
        <xdr:cNvPr id="516" name="フローチャート: 判断 515">
          <a:extLst>
            <a:ext uri="{FF2B5EF4-FFF2-40B4-BE49-F238E27FC236}">
              <a16:creationId xmlns:a16="http://schemas.microsoft.com/office/drawing/2014/main" id="{40EB68C9-298E-436A-B780-F8A105C12562}"/>
            </a:ext>
          </a:extLst>
        </xdr:cNvPr>
        <xdr:cNvSpPr/>
      </xdr:nvSpPr>
      <xdr:spPr>
        <a:xfrm>
          <a:off x="18735040" y="138823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151892</xdr:rowOff>
    </xdr:from>
    <xdr:to>
      <xdr:col>107</xdr:col>
      <xdr:colOff>101600</xdr:colOff>
      <xdr:row>83</xdr:row>
      <xdr:rowOff>82042</xdr:rowOff>
    </xdr:to>
    <xdr:sp macro="" textlink="">
      <xdr:nvSpPr>
        <xdr:cNvPr id="517" name="フローチャート: 判断 516">
          <a:extLst>
            <a:ext uri="{FF2B5EF4-FFF2-40B4-BE49-F238E27FC236}">
              <a16:creationId xmlns:a16="http://schemas.microsoft.com/office/drawing/2014/main" id="{AB404764-D2AE-4F86-81ED-A63BCA87CEB0}"/>
            </a:ext>
          </a:extLst>
        </xdr:cNvPr>
        <xdr:cNvSpPr/>
      </xdr:nvSpPr>
      <xdr:spPr>
        <a:xfrm>
          <a:off x="17937480" y="138983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12446</xdr:rowOff>
    </xdr:from>
    <xdr:to>
      <xdr:col>102</xdr:col>
      <xdr:colOff>165100</xdr:colOff>
      <xdr:row>83</xdr:row>
      <xdr:rowOff>114046</xdr:rowOff>
    </xdr:to>
    <xdr:sp macro="" textlink="">
      <xdr:nvSpPr>
        <xdr:cNvPr id="518" name="フローチャート: 判断 517">
          <a:extLst>
            <a:ext uri="{FF2B5EF4-FFF2-40B4-BE49-F238E27FC236}">
              <a16:creationId xmlns:a16="http://schemas.microsoft.com/office/drawing/2014/main" id="{59DD1ACB-FD00-4A00-B927-979B562EFD25}"/>
            </a:ext>
          </a:extLst>
        </xdr:cNvPr>
        <xdr:cNvSpPr/>
      </xdr:nvSpPr>
      <xdr:spPr>
        <a:xfrm>
          <a:off x="17162780" y="13926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519" name="フローチャート: 判断 518">
          <a:extLst>
            <a:ext uri="{FF2B5EF4-FFF2-40B4-BE49-F238E27FC236}">
              <a16:creationId xmlns:a16="http://schemas.microsoft.com/office/drawing/2014/main" id="{AE1EFD5D-431A-4173-B875-9F52378E42B8}"/>
            </a:ext>
          </a:extLst>
        </xdr:cNvPr>
        <xdr:cNvSpPr/>
      </xdr:nvSpPr>
      <xdr:spPr>
        <a:xfrm>
          <a:off x="1638808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A3AA5B49-9BA2-414F-BB51-5FE7F5E1FA3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CD79053E-52AB-4694-85C8-E96DFDFB897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8F146E99-2621-4F36-9868-F537529C5C0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B5DB5A8C-8972-47A2-B150-7851BEEF1A3B}"/>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B2429C2E-9A15-43DE-969E-CACD4EEEC5A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117602</xdr:rowOff>
    </xdr:from>
    <xdr:to>
      <xdr:col>116</xdr:col>
      <xdr:colOff>114300</xdr:colOff>
      <xdr:row>83</xdr:row>
      <xdr:rowOff>47752</xdr:rowOff>
    </xdr:to>
    <xdr:sp macro="" textlink="">
      <xdr:nvSpPr>
        <xdr:cNvPr id="525" name="楕円 524">
          <a:extLst>
            <a:ext uri="{FF2B5EF4-FFF2-40B4-BE49-F238E27FC236}">
              <a16:creationId xmlns:a16="http://schemas.microsoft.com/office/drawing/2014/main" id="{205E570A-BD5A-482C-A511-DDD44342B048}"/>
            </a:ext>
          </a:extLst>
        </xdr:cNvPr>
        <xdr:cNvSpPr/>
      </xdr:nvSpPr>
      <xdr:spPr>
        <a:xfrm>
          <a:off x="19458940" y="13864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140479</xdr:rowOff>
    </xdr:from>
    <xdr:ext cx="469744" cy="259045"/>
    <xdr:sp macro="" textlink="">
      <xdr:nvSpPr>
        <xdr:cNvPr id="526" name="【消防施設】&#10;一人当たり面積該当値テキスト">
          <a:extLst>
            <a:ext uri="{FF2B5EF4-FFF2-40B4-BE49-F238E27FC236}">
              <a16:creationId xmlns:a16="http://schemas.microsoft.com/office/drawing/2014/main" id="{8DED1999-1EB8-4516-B45B-8B84C8F19D17}"/>
            </a:ext>
          </a:extLst>
        </xdr:cNvPr>
        <xdr:cNvSpPr txBox="1"/>
      </xdr:nvSpPr>
      <xdr:spPr>
        <a:xfrm>
          <a:off x="19547840" y="1371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81026</xdr:rowOff>
    </xdr:from>
    <xdr:to>
      <xdr:col>112</xdr:col>
      <xdr:colOff>38100</xdr:colOff>
      <xdr:row>84</xdr:row>
      <xdr:rowOff>11176</xdr:rowOff>
    </xdr:to>
    <xdr:sp macro="" textlink="">
      <xdr:nvSpPr>
        <xdr:cNvPr id="527" name="楕円 526">
          <a:extLst>
            <a:ext uri="{FF2B5EF4-FFF2-40B4-BE49-F238E27FC236}">
              <a16:creationId xmlns:a16="http://schemas.microsoft.com/office/drawing/2014/main" id="{A8CADE61-AB41-40F1-A935-AB2710567B95}"/>
            </a:ext>
          </a:extLst>
        </xdr:cNvPr>
        <xdr:cNvSpPr/>
      </xdr:nvSpPr>
      <xdr:spPr>
        <a:xfrm>
          <a:off x="18735040" y="139951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168402</xdr:rowOff>
    </xdr:from>
    <xdr:to>
      <xdr:col>116</xdr:col>
      <xdr:colOff>63500</xdr:colOff>
      <xdr:row>83</xdr:row>
      <xdr:rowOff>131826</xdr:rowOff>
    </xdr:to>
    <xdr:cxnSp macro="">
      <xdr:nvCxnSpPr>
        <xdr:cNvPr id="528" name="直線コネクタ 527">
          <a:extLst>
            <a:ext uri="{FF2B5EF4-FFF2-40B4-BE49-F238E27FC236}">
              <a16:creationId xmlns:a16="http://schemas.microsoft.com/office/drawing/2014/main" id="{95D21461-7DBC-4625-9E16-0C8BB7F586D0}"/>
            </a:ext>
          </a:extLst>
        </xdr:cNvPr>
        <xdr:cNvCxnSpPr/>
      </xdr:nvCxnSpPr>
      <xdr:spPr>
        <a:xfrm flipV="1">
          <a:off x="18778220" y="13914882"/>
          <a:ext cx="73152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99313</xdr:rowOff>
    </xdr:from>
    <xdr:to>
      <xdr:col>107</xdr:col>
      <xdr:colOff>101600</xdr:colOff>
      <xdr:row>84</xdr:row>
      <xdr:rowOff>29463</xdr:rowOff>
    </xdr:to>
    <xdr:sp macro="" textlink="">
      <xdr:nvSpPr>
        <xdr:cNvPr id="529" name="楕円 528">
          <a:extLst>
            <a:ext uri="{FF2B5EF4-FFF2-40B4-BE49-F238E27FC236}">
              <a16:creationId xmlns:a16="http://schemas.microsoft.com/office/drawing/2014/main" id="{A3AE4CB7-136A-47F3-9EED-70155B73A0D1}"/>
            </a:ext>
          </a:extLst>
        </xdr:cNvPr>
        <xdr:cNvSpPr/>
      </xdr:nvSpPr>
      <xdr:spPr>
        <a:xfrm>
          <a:off x="17937480" y="140134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131826</xdr:rowOff>
    </xdr:from>
    <xdr:to>
      <xdr:col>111</xdr:col>
      <xdr:colOff>177800</xdr:colOff>
      <xdr:row>83</xdr:row>
      <xdr:rowOff>150113</xdr:rowOff>
    </xdr:to>
    <xdr:cxnSp macro="">
      <xdr:nvCxnSpPr>
        <xdr:cNvPr id="530" name="直線コネクタ 529">
          <a:extLst>
            <a:ext uri="{FF2B5EF4-FFF2-40B4-BE49-F238E27FC236}">
              <a16:creationId xmlns:a16="http://schemas.microsoft.com/office/drawing/2014/main" id="{0055E2B0-6310-48C3-8FBE-818CEB68F335}"/>
            </a:ext>
          </a:extLst>
        </xdr:cNvPr>
        <xdr:cNvCxnSpPr/>
      </xdr:nvCxnSpPr>
      <xdr:spPr>
        <a:xfrm flipV="1">
          <a:off x="17988280" y="14045946"/>
          <a:ext cx="78994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85598</xdr:rowOff>
    </xdr:from>
    <xdr:to>
      <xdr:col>102</xdr:col>
      <xdr:colOff>165100</xdr:colOff>
      <xdr:row>83</xdr:row>
      <xdr:rowOff>15748</xdr:rowOff>
    </xdr:to>
    <xdr:sp macro="" textlink="">
      <xdr:nvSpPr>
        <xdr:cNvPr id="531" name="楕円 530">
          <a:extLst>
            <a:ext uri="{FF2B5EF4-FFF2-40B4-BE49-F238E27FC236}">
              <a16:creationId xmlns:a16="http://schemas.microsoft.com/office/drawing/2014/main" id="{AF3BBD84-BAF2-4927-802C-379105968120}"/>
            </a:ext>
          </a:extLst>
        </xdr:cNvPr>
        <xdr:cNvSpPr/>
      </xdr:nvSpPr>
      <xdr:spPr>
        <a:xfrm>
          <a:off x="17162780" y="138320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136398</xdr:rowOff>
    </xdr:from>
    <xdr:to>
      <xdr:col>107</xdr:col>
      <xdr:colOff>50800</xdr:colOff>
      <xdr:row>83</xdr:row>
      <xdr:rowOff>150113</xdr:rowOff>
    </xdr:to>
    <xdr:cxnSp macro="">
      <xdr:nvCxnSpPr>
        <xdr:cNvPr id="532" name="直線コネクタ 531">
          <a:extLst>
            <a:ext uri="{FF2B5EF4-FFF2-40B4-BE49-F238E27FC236}">
              <a16:creationId xmlns:a16="http://schemas.microsoft.com/office/drawing/2014/main" id="{8B11E474-A1EF-4031-9944-E9D092A2AB76}"/>
            </a:ext>
          </a:extLst>
        </xdr:cNvPr>
        <xdr:cNvCxnSpPr/>
      </xdr:nvCxnSpPr>
      <xdr:spPr>
        <a:xfrm>
          <a:off x="17213580" y="13882878"/>
          <a:ext cx="774700" cy="18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113030</xdr:rowOff>
    </xdr:from>
    <xdr:to>
      <xdr:col>98</xdr:col>
      <xdr:colOff>38100</xdr:colOff>
      <xdr:row>84</xdr:row>
      <xdr:rowOff>43180</xdr:rowOff>
    </xdr:to>
    <xdr:sp macro="" textlink="">
      <xdr:nvSpPr>
        <xdr:cNvPr id="533" name="楕円 532">
          <a:extLst>
            <a:ext uri="{FF2B5EF4-FFF2-40B4-BE49-F238E27FC236}">
              <a16:creationId xmlns:a16="http://schemas.microsoft.com/office/drawing/2014/main" id="{E63DF5D1-A87C-4A93-AD36-CDAB9577CD62}"/>
            </a:ext>
          </a:extLst>
        </xdr:cNvPr>
        <xdr:cNvSpPr/>
      </xdr:nvSpPr>
      <xdr:spPr>
        <a:xfrm>
          <a:off x="16388080" y="140271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136398</xdr:rowOff>
    </xdr:from>
    <xdr:to>
      <xdr:col>102</xdr:col>
      <xdr:colOff>114300</xdr:colOff>
      <xdr:row>83</xdr:row>
      <xdr:rowOff>163830</xdr:rowOff>
    </xdr:to>
    <xdr:cxnSp macro="">
      <xdr:nvCxnSpPr>
        <xdr:cNvPr id="534" name="直線コネクタ 533">
          <a:extLst>
            <a:ext uri="{FF2B5EF4-FFF2-40B4-BE49-F238E27FC236}">
              <a16:creationId xmlns:a16="http://schemas.microsoft.com/office/drawing/2014/main" id="{555EF3CB-3E64-4EA9-B4ED-54354D3397C3}"/>
            </a:ext>
          </a:extLst>
        </xdr:cNvPr>
        <xdr:cNvCxnSpPr/>
      </xdr:nvCxnSpPr>
      <xdr:spPr>
        <a:xfrm flipV="1">
          <a:off x="16431260" y="13882878"/>
          <a:ext cx="782320" cy="19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82566</xdr:rowOff>
    </xdr:from>
    <xdr:ext cx="469744" cy="259045"/>
    <xdr:sp macro="" textlink="">
      <xdr:nvSpPr>
        <xdr:cNvPr id="535" name="n_1aveValue【消防施設】&#10;一人当たり面積">
          <a:extLst>
            <a:ext uri="{FF2B5EF4-FFF2-40B4-BE49-F238E27FC236}">
              <a16:creationId xmlns:a16="http://schemas.microsoft.com/office/drawing/2014/main" id="{7F67DBAB-7B38-4089-85B2-A0756D1E0336}"/>
            </a:ext>
          </a:extLst>
        </xdr:cNvPr>
        <xdr:cNvSpPr txBox="1"/>
      </xdr:nvSpPr>
      <xdr:spPr>
        <a:xfrm>
          <a:off x="18561127" y="136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536" name="n_2aveValue【消防施設】&#10;一人当たり面積">
          <a:extLst>
            <a:ext uri="{FF2B5EF4-FFF2-40B4-BE49-F238E27FC236}">
              <a16:creationId xmlns:a16="http://schemas.microsoft.com/office/drawing/2014/main" id="{141347A0-3894-45EF-AEBE-C22474C1C735}"/>
            </a:ext>
          </a:extLst>
        </xdr:cNvPr>
        <xdr:cNvSpPr txBox="1"/>
      </xdr:nvSpPr>
      <xdr:spPr>
        <a:xfrm>
          <a:off x="17776267" y="136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105173</xdr:rowOff>
    </xdr:from>
    <xdr:ext cx="469744" cy="259045"/>
    <xdr:sp macro="" textlink="">
      <xdr:nvSpPr>
        <xdr:cNvPr id="537" name="n_3aveValue【消防施設】&#10;一人当たり面積">
          <a:extLst>
            <a:ext uri="{FF2B5EF4-FFF2-40B4-BE49-F238E27FC236}">
              <a16:creationId xmlns:a16="http://schemas.microsoft.com/office/drawing/2014/main" id="{B007A2D5-63F3-4E11-B26F-D4708F395882}"/>
            </a:ext>
          </a:extLst>
        </xdr:cNvPr>
        <xdr:cNvSpPr txBox="1"/>
      </xdr:nvSpPr>
      <xdr:spPr>
        <a:xfrm>
          <a:off x="17001567" y="1401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538" name="n_4aveValue【消防施設】&#10;一人当たり面積">
          <a:extLst>
            <a:ext uri="{FF2B5EF4-FFF2-40B4-BE49-F238E27FC236}">
              <a16:creationId xmlns:a16="http://schemas.microsoft.com/office/drawing/2014/main" id="{88D049EF-2754-4A59-9865-D8072A68EB1F}"/>
            </a:ext>
          </a:extLst>
        </xdr:cNvPr>
        <xdr:cNvSpPr txBox="1"/>
      </xdr:nvSpPr>
      <xdr:spPr>
        <a:xfrm>
          <a:off x="162268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2303</xdr:rowOff>
    </xdr:from>
    <xdr:ext cx="469744" cy="259045"/>
    <xdr:sp macro="" textlink="">
      <xdr:nvSpPr>
        <xdr:cNvPr id="539" name="n_1mainValue【消防施設】&#10;一人当たり面積">
          <a:extLst>
            <a:ext uri="{FF2B5EF4-FFF2-40B4-BE49-F238E27FC236}">
              <a16:creationId xmlns:a16="http://schemas.microsoft.com/office/drawing/2014/main" id="{BB158B68-AEE4-49BE-B457-AD413A514821}"/>
            </a:ext>
          </a:extLst>
        </xdr:cNvPr>
        <xdr:cNvSpPr txBox="1"/>
      </xdr:nvSpPr>
      <xdr:spPr>
        <a:xfrm>
          <a:off x="18561127" y="1408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20590</xdr:rowOff>
    </xdr:from>
    <xdr:ext cx="469744" cy="259045"/>
    <xdr:sp macro="" textlink="">
      <xdr:nvSpPr>
        <xdr:cNvPr id="540" name="n_2mainValue【消防施設】&#10;一人当たり面積">
          <a:extLst>
            <a:ext uri="{FF2B5EF4-FFF2-40B4-BE49-F238E27FC236}">
              <a16:creationId xmlns:a16="http://schemas.microsoft.com/office/drawing/2014/main" id="{394B1C02-8BAF-4B4F-BE54-0F20D1467886}"/>
            </a:ext>
          </a:extLst>
        </xdr:cNvPr>
        <xdr:cNvSpPr txBox="1"/>
      </xdr:nvSpPr>
      <xdr:spPr>
        <a:xfrm>
          <a:off x="17776267" y="1410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32275</xdr:rowOff>
    </xdr:from>
    <xdr:ext cx="469744" cy="259045"/>
    <xdr:sp macro="" textlink="">
      <xdr:nvSpPr>
        <xdr:cNvPr id="541" name="n_3mainValue【消防施設】&#10;一人当たり面積">
          <a:extLst>
            <a:ext uri="{FF2B5EF4-FFF2-40B4-BE49-F238E27FC236}">
              <a16:creationId xmlns:a16="http://schemas.microsoft.com/office/drawing/2014/main" id="{5D75C858-446A-4122-9CE4-0D3B683FF471}"/>
            </a:ext>
          </a:extLst>
        </xdr:cNvPr>
        <xdr:cNvSpPr txBox="1"/>
      </xdr:nvSpPr>
      <xdr:spPr>
        <a:xfrm>
          <a:off x="17001567" y="1361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542" name="n_4mainValue【消防施設】&#10;一人当たり面積">
          <a:extLst>
            <a:ext uri="{FF2B5EF4-FFF2-40B4-BE49-F238E27FC236}">
              <a16:creationId xmlns:a16="http://schemas.microsoft.com/office/drawing/2014/main" id="{3C341EF7-1CA4-42E9-9B80-CC54E2A71276}"/>
            </a:ext>
          </a:extLst>
        </xdr:cNvPr>
        <xdr:cNvSpPr txBox="1"/>
      </xdr:nvSpPr>
      <xdr:spPr>
        <a:xfrm>
          <a:off x="16226867" y="1411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CE3D6FE3-D98D-4E1B-B5A9-0FD8DE3D623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390C8888-B31E-4B1F-9BA2-48C4719F873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F3EFF5E2-FED7-4349-9110-1F22E46A9A9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D954C1D-B77A-48CC-9214-3AFE81FE66E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DFD971E2-3229-4067-8A67-E68CBD29DCE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ED3C8BF0-5406-4636-B83E-C7165BFA3F79}"/>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D63F3659-A685-464C-BA79-465F9855607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F1B4917B-E1BB-4D98-B755-5DC1A383623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C0193B69-BD6C-4E26-ACA2-997DA4C0315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5DC0127D-6189-4F70-B820-CD951F2F957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87466BB-7AA3-45EF-8825-2944F72BF84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FCB13E46-C4F5-4C70-8D17-76F97E7C2CF2}"/>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5AF27AFC-EE15-4F9F-906D-63C4B10CE223}"/>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80AB26B2-91A4-423E-95A9-C7118C6CFFEC}"/>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0FD10405-8D98-4CDE-B024-920CFDBEC9AD}"/>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46E11A64-BD87-43CF-9961-D10B28A469E5}"/>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2062AFEC-56CD-4533-982A-FFBEDE3B6D4B}"/>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10C951D1-D3FE-430A-9DD4-70F27DFE4957}"/>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B9882B8B-D0AE-465C-85A5-9ED7D8147D6A}"/>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CC3F4F93-13FA-4430-84BE-6462047EACFF}"/>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63" name="テキスト ボックス 562">
          <a:extLst>
            <a:ext uri="{FF2B5EF4-FFF2-40B4-BE49-F238E27FC236}">
              <a16:creationId xmlns:a16="http://schemas.microsoft.com/office/drawing/2014/main" id="{30AF0E63-5257-48A6-905B-94B7415BDB21}"/>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88A8B764-E5CB-4192-8897-40B2D1D9EAF2}"/>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a:extLst>
            <a:ext uri="{FF2B5EF4-FFF2-40B4-BE49-F238E27FC236}">
              <a16:creationId xmlns:a16="http://schemas.microsoft.com/office/drawing/2014/main" id="{9C153A62-0877-45BF-AD00-6A0CB30DCF4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66" name="直線コネクタ 565">
          <a:extLst>
            <a:ext uri="{FF2B5EF4-FFF2-40B4-BE49-F238E27FC236}">
              <a16:creationId xmlns:a16="http://schemas.microsoft.com/office/drawing/2014/main" id="{F6FD0B7D-18DD-4581-81EB-02D50533F0B0}"/>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67" name="【庁舎】&#10;有形固定資産減価償却率最小値テキスト">
          <a:extLst>
            <a:ext uri="{FF2B5EF4-FFF2-40B4-BE49-F238E27FC236}">
              <a16:creationId xmlns:a16="http://schemas.microsoft.com/office/drawing/2014/main" id="{B969A69A-B957-40B7-BB1D-CB72299EA0F1}"/>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68" name="直線コネクタ 567">
          <a:extLst>
            <a:ext uri="{FF2B5EF4-FFF2-40B4-BE49-F238E27FC236}">
              <a16:creationId xmlns:a16="http://schemas.microsoft.com/office/drawing/2014/main" id="{2E21F2DA-9DB2-48B0-A842-1F2BFD4FBDD5}"/>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69" name="【庁舎】&#10;有形固定資産減価償却率最大値テキスト">
          <a:extLst>
            <a:ext uri="{FF2B5EF4-FFF2-40B4-BE49-F238E27FC236}">
              <a16:creationId xmlns:a16="http://schemas.microsoft.com/office/drawing/2014/main" id="{4FF038F8-1ABF-4A63-9B09-8E29367D2BBC}"/>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a:extLst>
            <a:ext uri="{FF2B5EF4-FFF2-40B4-BE49-F238E27FC236}">
              <a16:creationId xmlns:a16="http://schemas.microsoft.com/office/drawing/2014/main" id="{AEB297C8-07C5-455B-B4BD-F09F141D5750}"/>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127016</xdr:rowOff>
    </xdr:from>
    <xdr:ext cx="405111" cy="259045"/>
    <xdr:sp macro="" textlink="">
      <xdr:nvSpPr>
        <xdr:cNvPr id="571" name="【庁舎】&#10;有形固定資産減価償却率平均値テキスト">
          <a:extLst>
            <a:ext uri="{FF2B5EF4-FFF2-40B4-BE49-F238E27FC236}">
              <a16:creationId xmlns:a16="http://schemas.microsoft.com/office/drawing/2014/main" id="{FF1CA91F-183E-4E5A-B32F-5F38CE81B419}"/>
            </a:ext>
          </a:extLst>
        </xdr:cNvPr>
        <xdr:cNvSpPr txBox="1"/>
      </xdr:nvSpPr>
      <xdr:spPr>
        <a:xfrm>
          <a:off x="14414500" y="172262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572" name="フローチャート: 判断 571">
          <a:extLst>
            <a:ext uri="{FF2B5EF4-FFF2-40B4-BE49-F238E27FC236}">
              <a16:creationId xmlns:a16="http://schemas.microsoft.com/office/drawing/2014/main" id="{B0EEC9A1-9A79-444C-85C2-DC8957C1CBD6}"/>
            </a:ext>
          </a:extLst>
        </xdr:cNvPr>
        <xdr:cNvSpPr/>
      </xdr:nvSpPr>
      <xdr:spPr>
        <a:xfrm>
          <a:off x="14325600" y="1737105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149861</xdr:rowOff>
    </xdr:from>
    <xdr:to>
      <xdr:col>81</xdr:col>
      <xdr:colOff>101600</xdr:colOff>
      <xdr:row>104</xdr:row>
      <xdr:rowOff>80011</xdr:rowOff>
    </xdr:to>
    <xdr:sp macro="" textlink="">
      <xdr:nvSpPr>
        <xdr:cNvPr id="573" name="フローチャート: 判断 572">
          <a:extLst>
            <a:ext uri="{FF2B5EF4-FFF2-40B4-BE49-F238E27FC236}">
              <a16:creationId xmlns:a16="http://schemas.microsoft.com/office/drawing/2014/main" id="{B935E9AD-C32D-46BE-BBCB-26A2710DEC73}"/>
            </a:ext>
          </a:extLst>
        </xdr:cNvPr>
        <xdr:cNvSpPr/>
      </xdr:nvSpPr>
      <xdr:spPr>
        <a:xfrm>
          <a:off x="13578840" y="174167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140970</xdr:rowOff>
    </xdr:from>
    <xdr:to>
      <xdr:col>76</xdr:col>
      <xdr:colOff>165100</xdr:colOff>
      <xdr:row>104</xdr:row>
      <xdr:rowOff>71120</xdr:rowOff>
    </xdr:to>
    <xdr:sp macro="" textlink="">
      <xdr:nvSpPr>
        <xdr:cNvPr id="574" name="フローチャート: 判断 573">
          <a:extLst>
            <a:ext uri="{FF2B5EF4-FFF2-40B4-BE49-F238E27FC236}">
              <a16:creationId xmlns:a16="http://schemas.microsoft.com/office/drawing/2014/main" id="{D3406EC5-271B-4F8E-B48E-5669EA2353E7}"/>
            </a:ext>
          </a:extLst>
        </xdr:cNvPr>
        <xdr:cNvSpPr/>
      </xdr:nvSpPr>
      <xdr:spPr>
        <a:xfrm>
          <a:off x="12804140" y="17407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575" name="フローチャート: 判断 574">
          <a:extLst>
            <a:ext uri="{FF2B5EF4-FFF2-40B4-BE49-F238E27FC236}">
              <a16:creationId xmlns:a16="http://schemas.microsoft.com/office/drawing/2014/main" id="{923B0C74-3D90-4311-9438-871761255F3C}"/>
            </a:ext>
          </a:extLst>
        </xdr:cNvPr>
        <xdr:cNvSpPr/>
      </xdr:nvSpPr>
      <xdr:spPr>
        <a:xfrm>
          <a:off x="12029440" y="174015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123189</xdr:rowOff>
    </xdr:from>
    <xdr:to>
      <xdr:col>67</xdr:col>
      <xdr:colOff>101600</xdr:colOff>
      <xdr:row>104</xdr:row>
      <xdr:rowOff>53339</xdr:rowOff>
    </xdr:to>
    <xdr:sp macro="" textlink="">
      <xdr:nvSpPr>
        <xdr:cNvPr id="576" name="フローチャート: 判断 575">
          <a:extLst>
            <a:ext uri="{FF2B5EF4-FFF2-40B4-BE49-F238E27FC236}">
              <a16:creationId xmlns:a16="http://schemas.microsoft.com/office/drawing/2014/main" id="{2554276A-9C77-4F68-A4D1-39FF1B7CCCF7}"/>
            </a:ext>
          </a:extLst>
        </xdr:cNvPr>
        <xdr:cNvSpPr/>
      </xdr:nvSpPr>
      <xdr:spPr>
        <a:xfrm>
          <a:off x="11231880" y="173901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4AA6989D-C354-495B-ADCB-A7AE43DB0FCE}"/>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34C5B20D-B790-4F0D-A9D5-B8E3C02DE64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15ED98CD-8026-43E6-BDFD-E4D57733D8E2}"/>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D7053D16-155F-4AA8-9DDC-AABD444E251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6F7BF313-C907-419F-A681-9AF804CBDA56}"/>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15239</xdr:rowOff>
    </xdr:from>
    <xdr:to>
      <xdr:col>85</xdr:col>
      <xdr:colOff>177800</xdr:colOff>
      <xdr:row>105</xdr:row>
      <xdr:rowOff>116839</xdr:rowOff>
    </xdr:to>
    <xdr:sp macro="" textlink="">
      <xdr:nvSpPr>
        <xdr:cNvPr id="582" name="楕円 581">
          <a:extLst>
            <a:ext uri="{FF2B5EF4-FFF2-40B4-BE49-F238E27FC236}">
              <a16:creationId xmlns:a16="http://schemas.microsoft.com/office/drawing/2014/main" id="{20513B7D-0FA8-44E8-BC4A-D7383A0D4C81}"/>
            </a:ext>
          </a:extLst>
        </xdr:cNvPr>
        <xdr:cNvSpPr/>
      </xdr:nvSpPr>
      <xdr:spPr>
        <a:xfrm>
          <a:off x="14325600" y="1761743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165116</xdr:rowOff>
    </xdr:from>
    <xdr:ext cx="405111" cy="259045"/>
    <xdr:sp macro="" textlink="">
      <xdr:nvSpPr>
        <xdr:cNvPr id="583" name="【庁舎】&#10;有形固定資産減価償却率該当値テキスト">
          <a:extLst>
            <a:ext uri="{FF2B5EF4-FFF2-40B4-BE49-F238E27FC236}">
              <a16:creationId xmlns:a16="http://schemas.microsoft.com/office/drawing/2014/main" id="{B52BD64E-2335-4679-9962-7964ABF3AA20}"/>
            </a:ext>
          </a:extLst>
        </xdr:cNvPr>
        <xdr:cNvSpPr txBox="1"/>
      </xdr:nvSpPr>
      <xdr:spPr>
        <a:xfrm>
          <a:off x="14414500" y="1759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20320</xdr:rowOff>
    </xdr:from>
    <xdr:to>
      <xdr:col>81</xdr:col>
      <xdr:colOff>101600</xdr:colOff>
      <xdr:row>106</xdr:row>
      <xdr:rowOff>121920</xdr:rowOff>
    </xdr:to>
    <xdr:sp macro="" textlink="">
      <xdr:nvSpPr>
        <xdr:cNvPr id="584" name="楕円 583">
          <a:extLst>
            <a:ext uri="{FF2B5EF4-FFF2-40B4-BE49-F238E27FC236}">
              <a16:creationId xmlns:a16="http://schemas.microsoft.com/office/drawing/2014/main" id="{4BA24498-1B81-4B26-8E40-A098EE17D130}"/>
            </a:ext>
          </a:extLst>
        </xdr:cNvPr>
        <xdr:cNvSpPr/>
      </xdr:nvSpPr>
      <xdr:spPr>
        <a:xfrm>
          <a:off x="13578840" y="177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66039</xdr:rowOff>
    </xdr:from>
    <xdr:to>
      <xdr:col>85</xdr:col>
      <xdr:colOff>127000</xdr:colOff>
      <xdr:row>106</xdr:row>
      <xdr:rowOff>71120</xdr:rowOff>
    </xdr:to>
    <xdr:cxnSp macro="">
      <xdr:nvCxnSpPr>
        <xdr:cNvPr id="585" name="直線コネクタ 584">
          <a:extLst>
            <a:ext uri="{FF2B5EF4-FFF2-40B4-BE49-F238E27FC236}">
              <a16:creationId xmlns:a16="http://schemas.microsoft.com/office/drawing/2014/main" id="{E987CCB4-5769-441E-8F5B-2DEC59CB7A7F}"/>
            </a:ext>
          </a:extLst>
        </xdr:cNvPr>
        <xdr:cNvCxnSpPr/>
      </xdr:nvCxnSpPr>
      <xdr:spPr>
        <a:xfrm flipV="1">
          <a:off x="13629640" y="17668239"/>
          <a:ext cx="746760" cy="17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27939</xdr:rowOff>
    </xdr:from>
    <xdr:to>
      <xdr:col>76</xdr:col>
      <xdr:colOff>165100</xdr:colOff>
      <xdr:row>106</xdr:row>
      <xdr:rowOff>129539</xdr:rowOff>
    </xdr:to>
    <xdr:sp macro="" textlink="">
      <xdr:nvSpPr>
        <xdr:cNvPr id="586" name="楕円 585">
          <a:extLst>
            <a:ext uri="{FF2B5EF4-FFF2-40B4-BE49-F238E27FC236}">
              <a16:creationId xmlns:a16="http://schemas.microsoft.com/office/drawing/2014/main" id="{50C94ED0-FAB8-4A12-96C0-B5CEE583D10F}"/>
            </a:ext>
          </a:extLst>
        </xdr:cNvPr>
        <xdr:cNvSpPr/>
      </xdr:nvSpPr>
      <xdr:spPr>
        <a:xfrm>
          <a:off x="12804140" y="1779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71120</xdr:rowOff>
    </xdr:from>
    <xdr:to>
      <xdr:col>81</xdr:col>
      <xdr:colOff>50800</xdr:colOff>
      <xdr:row>106</xdr:row>
      <xdr:rowOff>78739</xdr:rowOff>
    </xdr:to>
    <xdr:cxnSp macro="">
      <xdr:nvCxnSpPr>
        <xdr:cNvPr id="587" name="直線コネクタ 586">
          <a:extLst>
            <a:ext uri="{FF2B5EF4-FFF2-40B4-BE49-F238E27FC236}">
              <a16:creationId xmlns:a16="http://schemas.microsoft.com/office/drawing/2014/main" id="{A8E30CF0-9EA6-443A-99F8-29E36A5E3791}"/>
            </a:ext>
          </a:extLst>
        </xdr:cNvPr>
        <xdr:cNvCxnSpPr/>
      </xdr:nvCxnSpPr>
      <xdr:spPr>
        <a:xfrm flipV="1">
          <a:off x="12854940" y="17840960"/>
          <a:ext cx="7747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170180</xdr:rowOff>
    </xdr:from>
    <xdr:to>
      <xdr:col>72</xdr:col>
      <xdr:colOff>38100</xdr:colOff>
      <xdr:row>106</xdr:row>
      <xdr:rowOff>100330</xdr:rowOff>
    </xdr:to>
    <xdr:sp macro="" textlink="">
      <xdr:nvSpPr>
        <xdr:cNvPr id="588" name="楕円 587">
          <a:extLst>
            <a:ext uri="{FF2B5EF4-FFF2-40B4-BE49-F238E27FC236}">
              <a16:creationId xmlns:a16="http://schemas.microsoft.com/office/drawing/2014/main" id="{467F4B76-49D5-4492-918B-F47172899036}"/>
            </a:ext>
          </a:extLst>
        </xdr:cNvPr>
        <xdr:cNvSpPr/>
      </xdr:nvSpPr>
      <xdr:spPr>
        <a:xfrm>
          <a:off x="12029440" y="17772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49530</xdr:rowOff>
    </xdr:from>
    <xdr:to>
      <xdr:col>76</xdr:col>
      <xdr:colOff>114300</xdr:colOff>
      <xdr:row>106</xdr:row>
      <xdr:rowOff>78739</xdr:rowOff>
    </xdr:to>
    <xdr:cxnSp macro="">
      <xdr:nvCxnSpPr>
        <xdr:cNvPr id="589" name="直線コネクタ 588">
          <a:extLst>
            <a:ext uri="{FF2B5EF4-FFF2-40B4-BE49-F238E27FC236}">
              <a16:creationId xmlns:a16="http://schemas.microsoft.com/office/drawing/2014/main" id="{36F6104A-8423-4E26-94A6-AB053C2738D4}"/>
            </a:ext>
          </a:extLst>
        </xdr:cNvPr>
        <xdr:cNvCxnSpPr/>
      </xdr:nvCxnSpPr>
      <xdr:spPr>
        <a:xfrm>
          <a:off x="12072620" y="17819370"/>
          <a:ext cx="78232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144780</xdr:rowOff>
    </xdr:from>
    <xdr:to>
      <xdr:col>67</xdr:col>
      <xdr:colOff>101600</xdr:colOff>
      <xdr:row>106</xdr:row>
      <xdr:rowOff>74930</xdr:rowOff>
    </xdr:to>
    <xdr:sp macro="" textlink="">
      <xdr:nvSpPr>
        <xdr:cNvPr id="590" name="楕円 589">
          <a:extLst>
            <a:ext uri="{FF2B5EF4-FFF2-40B4-BE49-F238E27FC236}">
              <a16:creationId xmlns:a16="http://schemas.microsoft.com/office/drawing/2014/main" id="{AE4E0426-40C2-42C5-B713-5F4984B04E64}"/>
            </a:ext>
          </a:extLst>
        </xdr:cNvPr>
        <xdr:cNvSpPr/>
      </xdr:nvSpPr>
      <xdr:spPr>
        <a:xfrm>
          <a:off x="11231880" y="17746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24130</xdr:rowOff>
    </xdr:from>
    <xdr:to>
      <xdr:col>71</xdr:col>
      <xdr:colOff>177800</xdr:colOff>
      <xdr:row>106</xdr:row>
      <xdr:rowOff>49530</xdr:rowOff>
    </xdr:to>
    <xdr:cxnSp macro="">
      <xdr:nvCxnSpPr>
        <xdr:cNvPr id="591" name="直線コネクタ 590">
          <a:extLst>
            <a:ext uri="{FF2B5EF4-FFF2-40B4-BE49-F238E27FC236}">
              <a16:creationId xmlns:a16="http://schemas.microsoft.com/office/drawing/2014/main" id="{75774709-C4B4-4C1B-89D8-576C50DE023C}"/>
            </a:ext>
          </a:extLst>
        </xdr:cNvPr>
        <xdr:cNvCxnSpPr/>
      </xdr:nvCxnSpPr>
      <xdr:spPr>
        <a:xfrm>
          <a:off x="11282680" y="17793970"/>
          <a:ext cx="78994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96538</xdr:rowOff>
    </xdr:from>
    <xdr:ext cx="405111" cy="259045"/>
    <xdr:sp macro="" textlink="">
      <xdr:nvSpPr>
        <xdr:cNvPr id="592" name="n_1aveValue【庁舎】&#10;有形固定資産減価償却率">
          <a:extLst>
            <a:ext uri="{FF2B5EF4-FFF2-40B4-BE49-F238E27FC236}">
              <a16:creationId xmlns:a16="http://schemas.microsoft.com/office/drawing/2014/main" id="{97862C05-3789-444D-9C79-FA3BDBAF3755}"/>
            </a:ext>
          </a:extLst>
        </xdr:cNvPr>
        <xdr:cNvSpPr txBox="1"/>
      </xdr:nvSpPr>
      <xdr:spPr>
        <a:xfrm>
          <a:off x="13437244" y="1719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87647</xdr:rowOff>
    </xdr:from>
    <xdr:ext cx="405111" cy="259045"/>
    <xdr:sp macro="" textlink="">
      <xdr:nvSpPr>
        <xdr:cNvPr id="593" name="n_2aveValue【庁舎】&#10;有形固定資産減価償却率">
          <a:extLst>
            <a:ext uri="{FF2B5EF4-FFF2-40B4-BE49-F238E27FC236}">
              <a16:creationId xmlns:a16="http://schemas.microsoft.com/office/drawing/2014/main" id="{52733686-1662-4C4E-A8CA-6353483DE86C}"/>
            </a:ext>
          </a:extLst>
        </xdr:cNvPr>
        <xdr:cNvSpPr txBox="1"/>
      </xdr:nvSpPr>
      <xdr:spPr>
        <a:xfrm>
          <a:off x="12675244" y="1718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81297</xdr:rowOff>
    </xdr:from>
    <xdr:ext cx="405111" cy="259045"/>
    <xdr:sp macro="" textlink="">
      <xdr:nvSpPr>
        <xdr:cNvPr id="594" name="n_3aveValue【庁舎】&#10;有形固定資産減価償却率">
          <a:extLst>
            <a:ext uri="{FF2B5EF4-FFF2-40B4-BE49-F238E27FC236}">
              <a16:creationId xmlns:a16="http://schemas.microsoft.com/office/drawing/2014/main" id="{11CBCCC8-8460-4310-99A9-CFC4FD3DCFCE}"/>
            </a:ext>
          </a:extLst>
        </xdr:cNvPr>
        <xdr:cNvSpPr txBox="1"/>
      </xdr:nvSpPr>
      <xdr:spPr>
        <a:xfrm>
          <a:off x="11900544"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69866</xdr:rowOff>
    </xdr:from>
    <xdr:ext cx="405111" cy="259045"/>
    <xdr:sp macro="" textlink="">
      <xdr:nvSpPr>
        <xdr:cNvPr id="595" name="n_4aveValue【庁舎】&#10;有形固定資産減価償却率">
          <a:extLst>
            <a:ext uri="{FF2B5EF4-FFF2-40B4-BE49-F238E27FC236}">
              <a16:creationId xmlns:a16="http://schemas.microsoft.com/office/drawing/2014/main" id="{A2E9D784-671F-40B0-88CF-70C4FA675C45}"/>
            </a:ext>
          </a:extLst>
        </xdr:cNvPr>
        <xdr:cNvSpPr txBox="1"/>
      </xdr:nvSpPr>
      <xdr:spPr>
        <a:xfrm>
          <a:off x="11102984" y="1716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113047</xdr:rowOff>
    </xdr:from>
    <xdr:ext cx="405111" cy="259045"/>
    <xdr:sp macro="" textlink="">
      <xdr:nvSpPr>
        <xdr:cNvPr id="596" name="n_1mainValue【庁舎】&#10;有形固定資産減価償却率">
          <a:extLst>
            <a:ext uri="{FF2B5EF4-FFF2-40B4-BE49-F238E27FC236}">
              <a16:creationId xmlns:a16="http://schemas.microsoft.com/office/drawing/2014/main" id="{5FE0BD40-500D-469C-B2B4-C0A52757F7A7}"/>
            </a:ext>
          </a:extLst>
        </xdr:cNvPr>
        <xdr:cNvSpPr txBox="1"/>
      </xdr:nvSpPr>
      <xdr:spPr>
        <a:xfrm>
          <a:off x="13437244" y="1788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120666</xdr:rowOff>
    </xdr:from>
    <xdr:ext cx="405111" cy="259045"/>
    <xdr:sp macro="" textlink="">
      <xdr:nvSpPr>
        <xdr:cNvPr id="597" name="n_2mainValue【庁舎】&#10;有形固定資産減価償却率">
          <a:extLst>
            <a:ext uri="{FF2B5EF4-FFF2-40B4-BE49-F238E27FC236}">
              <a16:creationId xmlns:a16="http://schemas.microsoft.com/office/drawing/2014/main" id="{7992F5C7-F60D-47FC-AB27-31186C8B1C93}"/>
            </a:ext>
          </a:extLst>
        </xdr:cNvPr>
        <xdr:cNvSpPr txBox="1"/>
      </xdr:nvSpPr>
      <xdr:spPr>
        <a:xfrm>
          <a:off x="12675244" y="17890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91457</xdr:rowOff>
    </xdr:from>
    <xdr:ext cx="405111" cy="259045"/>
    <xdr:sp macro="" textlink="">
      <xdr:nvSpPr>
        <xdr:cNvPr id="598" name="n_3mainValue【庁舎】&#10;有形固定資産減価償却率">
          <a:extLst>
            <a:ext uri="{FF2B5EF4-FFF2-40B4-BE49-F238E27FC236}">
              <a16:creationId xmlns:a16="http://schemas.microsoft.com/office/drawing/2014/main" id="{693DCD26-E1CF-48F9-B6D2-8280F66FA513}"/>
            </a:ext>
          </a:extLst>
        </xdr:cNvPr>
        <xdr:cNvSpPr txBox="1"/>
      </xdr:nvSpPr>
      <xdr:spPr>
        <a:xfrm>
          <a:off x="11900544"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66057</xdr:rowOff>
    </xdr:from>
    <xdr:ext cx="405111" cy="259045"/>
    <xdr:sp macro="" textlink="">
      <xdr:nvSpPr>
        <xdr:cNvPr id="599" name="n_4mainValue【庁舎】&#10;有形固定資産減価償却率">
          <a:extLst>
            <a:ext uri="{FF2B5EF4-FFF2-40B4-BE49-F238E27FC236}">
              <a16:creationId xmlns:a16="http://schemas.microsoft.com/office/drawing/2014/main" id="{FA1884CD-5C32-43CF-BAFE-CB1420C6F93D}"/>
            </a:ext>
          </a:extLst>
        </xdr:cNvPr>
        <xdr:cNvSpPr txBox="1"/>
      </xdr:nvSpPr>
      <xdr:spPr>
        <a:xfrm>
          <a:off x="11102984" y="1783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0" name="正方形/長方形 599">
          <a:extLst>
            <a:ext uri="{FF2B5EF4-FFF2-40B4-BE49-F238E27FC236}">
              <a16:creationId xmlns:a16="http://schemas.microsoft.com/office/drawing/2014/main" id="{E9763FC1-2E15-467F-89C2-C83008D70D9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1" name="正方形/長方形 600">
          <a:extLst>
            <a:ext uri="{FF2B5EF4-FFF2-40B4-BE49-F238E27FC236}">
              <a16:creationId xmlns:a16="http://schemas.microsoft.com/office/drawing/2014/main" id="{5451D8A7-B349-464A-9534-AFA1810A642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2" name="正方形/長方形 601">
          <a:extLst>
            <a:ext uri="{FF2B5EF4-FFF2-40B4-BE49-F238E27FC236}">
              <a16:creationId xmlns:a16="http://schemas.microsoft.com/office/drawing/2014/main" id="{AFB8A010-EB93-4614-9ADA-2121E2FD7E35}"/>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3" name="正方形/長方形 602">
          <a:extLst>
            <a:ext uri="{FF2B5EF4-FFF2-40B4-BE49-F238E27FC236}">
              <a16:creationId xmlns:a16="http://schemas.microsoft.com/office/drawing/2014/main" id="{D93D41B7-8DE6-45CA-B725-0D3AB9E65D1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4" name="正方形/長方形 603">
          <a:extLst>
            <a:ext uri="{FF2B5EF4-FFF2-40B4-BE49-F238E27FC236}">
              <a16:creationId xmlns:a16="http://schemas.microsoft.com/office/drawing/2014/main" id="{9D29E7DB-F851-41D7-A09F-4D934BB2F3CE}"/>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5" name="正方形/長方形 604">
          <a:extLst>
            <a:ext uri="{FF2B5EF4-FFF2-40B4-BE49-F238E27FC236}">
              <a16:creationId xmlns:a16="http://schemas.microsoft.com/office/drawing/2014/main" id="{CAAEE9A9-50B6-4C7E-A420-EC559E9B93F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6" name="正方形/長方形 605">
          <a:extLst>
            <a:ext uri="{FF2B5EF4-FFF2-40B4-BE49-F238E27FC236}">
              <a16:creationId xmlns:a16="http://schemas.microsoft.com/office/drawing/2014/main" id="{F6746572-0FFB-4E41-84DB-DDB4D1770E9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7" name="正方形/長方形 606">
          <a:extLst>
            <a:ext uri="{FF2B5EF4-FFF2-40B4-BE49-F238E27FC236}">
              <a16:creationId xmlns:a16="http://schemas.microsoft.com/office/drawing/2014/main" id="{DB13915D-6D94-4FF8-A0D8-0ADCAEFFF6A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8" name="テキスト ボックス 607">
          <a:extLst>
            <a:ext uri="{FF2B5EF4-FFF2-40B4-BE49-F238E27FC236}">
              <a16:creationId xmlns:a16="http://schemas.microsoft.com/office/drawing/2014/main" id="{D9D784E4-231F-470C-911C-50A1B0B2A79C}"/>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9" name="直線コネクタ 608">
          <a:extLst>
            <a:ext uri="{FF2B5EF4-FFF2-40B4-BE49-F238E27FC236}">
              <a16:creationId xmlns:a16="http://schemas.microsoft.com/office/drawing/2014/main" id="{24BFF802-778B-4DA2-BB95-9A18BA848BC8}"/>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0" name="直線コネクタ 609">
          <a:extLst>
            <a:ext uri="{FF2B5EF4-FFF2-40B4-BE49-F238E27FC236}">
              <a16:creationId xmlns:a16="http://schemas.microsoft.com/office/drawing/2014/main" id="{8AE28235-17BA-48F2-A2A5-EC1D18EFF2DB}"/>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1" name="テキスト ボックス 610">
          <a:extLst>
            <a:ext uri="{FF2B5EF4-FFF2-40B4-BE49-F238E27FC236}">
              <a16:creationId xmlns:a16="http://schemas.microsoft.com/office/drawing/2014/main" id="{DF3CBC69-DAA5-4258-9152-CA3977960D54}"/>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2" name="直線コネクタ 611">
          <a:extLst>
            <a:ext uri="{FF2B5EF4-FFF2-40B4-BE49-F238E27FC236}">
              <a16:creationId xmlns:a16="http://schemas.microsoft.com/office/drawing/2014/main" id="{3D93492C-3419-4ABD-8E88-E9CCFEC707D1}"/>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3" name="テキスト ボックス 612">
          <a:extLst>
            <a:ext uri="{FF2B5EF4-FFF2-40B4-BE49-F238E27FC236}">
              <a16:creationId xmlns:a16="http://schemas.microsoft.com/office/drawing/2014/main" id="{C5459B53-F1B7-4747-A1AC-A10B7ECED254}"/>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4" name="直線コネクタ 613">
          <a:extLst>
            <a:ext uri="{FF2B5EF4-FFF2-40B4-BE49-F238E27FC236}">
              <a16:creationId xmlns:a16="http://schemas.microsoft.com/office/drawing/2014/main" id="{6969B0D9-DD9A-40CE-A23C-316FD93559C9}"/>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5" name="テキスト ボックス 614">
          <a:extLst>
            <a:ext uri="{FF2B5EF4-FFF2-40B4-BE49-F238E27FC236}">
              <a16:creationId xmlns:a16="http://schemas.microsoft.com/office/drawing/2014/main" id="{71669F3A-2FD6-44A6-8C90-5A845320B3C8}"/>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6" name="直線コネクタ 615">
          <a:extLst>
            <a:ext uri="{FF2B5EF4-FFF2-40B4-BE49-F238E27FC236}">
              <a16:creationId xmlns:a16="http://schemas.microsoft.com/office/drawing/2014/main" id="{7AD7DC3E-F4C6-4AA2-A555-7775ACF15E65}"/>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7" name="テキスト ボックス 616">
          <a:extLst>
            <a:ext uri="{FF2B5EF4-FFF2-40B4-BE49-F238E27FC236}">
              <a16:creationId xmlns:a16="http://schemas.microsoft.com/office/drawing/2014/main" id="{1062CAE3-09D0-48DD-8991-2BCE8597E2BE}"/>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8" name="直線コネクタ 617">
          <a:extLst>
            <a:ext uri="{FF2B5EF4-FFF2-40B4-BE49-F238E27FC236}">
              <a16:creationId xmlns:a16="http://schemas.microsoft.com/office/drawing/2014/main" id="{BDC3BC0B-DCF0-4396-9DB9-E42CA127084B}"/>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9" name="テキスト ボックス 618">
          <a:extLst>
            <a:ext uri="{FF2B5EF4-FFF2-40B4-BE49-F238E27FC236}">
              <a16:creationId xmlns:a16="http://schemas.microsoft.com/office/drawing/2014/main" id="{67FF86A8-DB09-41B4-ABA2-15E27A4EAB6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0" name="直線コネクタ 619">
          <a:extLst>
            <a:ext uri="{FF2B5EF4-FFF2-40B4-BE49-F238E27FC236}">
              <a16:creationId xmlns:a16="http://schemas.microsoft.com/office/drawing/2014/main" id="{30310E2F-3CCC-45AC-80D4-898565AA0945}"/>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1" name="テキスト ボックス 620">
          <a:extLst>
            <a:ext uri="{FF2B5EF4-FFF2-40B4-BE49-F238E27FC236}">
              <a16:creationId xmlns:a16="http://schemas.microsoft.com/office/drawing/2014/main" id="{35C548BD-926A-48FC-8642-E416BF5986A3}"/>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F2CC14BA-8596-42DB-83D7-8F1F50BEA2A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D52B2E01-6819-4D6B-84AE-D0BB63580CDD}"/>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庁舎】&#10;一人当たり面積グラフ枠">
          <a:extLst>
            <a:ext uri="{FF2B5EF4-FFF2-40B4-BE49-F238E27FC236}">
              <a16:creationId xmlns:a16="http://schemas.microsoft.com/office/drawing/2014/main" id="{A9252CDE-6CB8-477C-B70F-645013FD0CDF}"/>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625" name="直線コネクタ 624">
          <a:extLst>
            <a:ext uri="{FF2B5EF4-FFF2-40B4-BE49-F238E27FC236}">
              <a16:creationId xmlns:a16="http://schemas.microsoft.com/office/drawing/2014/main" id="{9E174310-F46E-4A2C-83C2-2F6754C04BE4}"/>
            </a:ext>
          </a:extLst>
        </xdr:cNvPr>
        <xdr:cNvCxnSpPr/>
      </xdr:nvCxnSpPr>
      <xdr:spPr>
        <a:xfrm flipV="1">
          <a:off x="19509104" y="16898982"/>
          <a:ext cx="0" cy="1197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626" name="【庁舎】&#10;一人当たり面積最小値テキスト">
          <a:extLst>
            <a:ext uri="{FF2B5EF4-FFF2-40B4-BE49-F238E27FC236}">
              <a16:creationId xmlns:a16="http://schemas.microsoft.com/office/drawing/2014/main" id="{675ED80F-CC4C-4823-A0E9-277E193A8B86}"/>
            </a:ext>
          </a:extLst>
        </xdr:cNvPr>
        <xdr:cNvSpPr txBox="1"/>
      </xdr:nvSpPr>
      <xdr:spPr>
        <a:xfrm>
          <a:off x="19547840" y="18100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627" name="直線コネクタ 626">
          <a:extLst>
            <a:ext uri="{FF2B5EF4-FFF2-40B4-BE49-F238E27FC236}">
              <a16:creationId xmlns:a16="http://schemas.microsoft.com/office/drawing/2014/main" id="{031A3A62-1507-4E2D-B82F-3B373931D7C8}"/>
            </a:ext>
          </a:extLst>
        </xdr:cNvPr>
        <xdr:cNvCxnSpPr/>
      </xdr:nvCxnSpPr>
      <xdr:spPr>
        <a:xfrm>
          <a:off x="19443700" y="18096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28" name="【庁舎】&#10;一人当たり面積最大値テキスト">
          <a:extLst>
            <a:ext uri="{FF2B5EF4-FFF2-40B4-BE49-F238E27FC236}">
              <a16:creationId xmlns:a16="http://schemas.microsoft.com/office/drawing/2014/main" id="{75E53A87-1A8B-433D-BAD4-42B49AF6763F}"/>
            </a:ext>
          </a:extLst>
        </xdr:cNvPr>
        <xdr:cNvSpPr txBox="1"/>
      </xdr:nvSpPr>
      <xdr:spPr>
        <a:xfrm>
          <a:off x="19547840" y="1667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29" name="直線コネクタ 628">
          <a:extLst>
            <a:ext uri="{FF2B5EF4-FFF2-40B4-BE49-F238E27FC236}">
              <a16:creationId xmlns:a16="http://schemas.microsoft.com/office/drawing/2014/main" id="{43ED5778-F148-4E06-97B9-38C9AA3C6A6C}"/>
            </a:ext>
          </a:extLst>
        </xdr:cNvPr>
        <xdr:cNvCxnSpPr/>
      </xdr:nvCxnSpPr>
      <xdr:spPr>
        <a:xfrm>
          <a:off x="19443700" y="16898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68415</xdr:rowOff>
    </xdr:from>
    <xdr:ext cx="469744" cy="259045"/>
    <xdr:sp macro="" textlink="">
      <xdr:nvSpPr>
        <xdr:cNvPr id="630" name="【庁舎】&#10;一人当たり面積平均値テキスト">
          <a:extLst>
            <a:ext uri="{FF2B5EF4-FFF2-40B4-BE49-F238E27FC236}">
              <a16:creationId xmlns:a16="http://schemas.microsoft.com/office/drawing/2014/main" id="{94977F55-F51A-45DE-8651-B574C3F8D2F3}"/>
            </a:ext>
          </a:extLst>
        </xdr:cNvPr>
        <xdr:cNvSpPr txBox="1"/>
      </xdr:nvSpPr>
      <xdr:spPr>
        <a:xfrm>
          <a:off x="19547840" y="1750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631" name="フローチャート: 判断 630">
          <a:extLst>
            <a:ext uri="{FF2B5EF4-FFF2-40B4-BE49-F238E27FC236}">
              <a16:creationId xmlns:a16="http://schemas.microsoft.com/office/drawing/2014/main" id="{2DDF049B-3047-41E2-ABDF-72311EC1AAF0}"/>
            </a:ext>
          </a:extLst>
        </xdr:cNvPr>
        <xdr:cNvSpPr/>
      </xdr:nvSpPr>
      <xdr:spPr>
        <a:xfrm>
          <a:off x="19458940" y="17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632" name="フローチャート: 判断 631">
          <a:extLst>
            <a:ext uri="{FF2B5EF4-FFF2-40B4-BE49-F238E27FC236}">
              <a16:creationId xmlns:a16="http://schemas.microsoft.com/office/drawing/2014/main" id="{202BCEEE-F032-49F0-9B99-07F32941FA9B}"/>
            </a:ext>
          </a:extLst>
        </xdr:cNvPr>
        <xdr:cNvSpPr/>
      </xdr:nvSpPr>
      <xdr:spPr>
        <a:xfrm>
          <a:off x="18735040" y="176597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633" name="フローチャート: 判断 632">
          <a:extLst>
            <a:ext uri="{FF2B5EF4-FFF2-40B4-BE49-F238E27FC236}">
              <a16:creationId xmlns:a16="http://schemas.microsoft.com/office/drawing/2014/main" id="{1DC30D58-8A67-4E16-865E-46D83CE2E234}"/>
            </a:ext>
          </a:extLst>
        </xdr:cNvPr>
        <xdr:cNvSpPr/>
      </xdr:nvSpPr>
      <xdr:spPr>
        <a:xfrm>
          <a:off x="17937480" y="17672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634" name="フローチャート: 判断 633">
          <a:extLst>
            <a:ext uri="{FF2B5EF4-FFF2-40B4-BE49-F238E27FC236}">
              <a16:creationId xmlns:a16="http://schemas.microsoft.com/office/drawing/2014/main" id="{72FD75B5-40AA-4953-9D1B-7A852F572196}"/>
            </a:ext>
          </a:extLst>
        </xdr:cNvPr>
        <xdr:cNvSpPr/>
      </xdr:nvSpPr>
      <xdr:spPr>
        <a:xfrm>
          <a:off x="17162780" y="1772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635" name="フローチャート: 判断 634">
          <a:extLst>
            <a:ext uri="{FF2B5EF4-FFF2-40B4-BE49-F238E27FC236}">
              <a16:creationId xmlns:a16="http://schemas.microsoft.com/office/drawing/2014/main" id="{72BB35D7-9E7B-4FDF-8209-273A78E69D2E}"/>
            </a:ext>
          </a:extLst>
        </xdr:cNvPr>
        <xdr:cNvSpPr/>
      </xdr:nvSpPr>
      <xdr:spPr>
        <a:xfrm>
          <a:off x="16388080" y="177446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C2E6EA1C-A2F4-491C-89E0-650A494B3EE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B7AACEB5-F558-4523-B682-ECA9DE0AB73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D9325F3E-A95E-43E0-A476-1EBC69C2F43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1D178FA2-823F-445B-B031-10CBB8A63B2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4F2232FE-FCFB-46E9-9C5B-1FEB79144CBD}"/>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117929</xdr:rowOff>
    </xdr:from>
    <xdr:to>
      <xdr:col>116</xdr:col>
      <xdr:colOff>114300</xdr:colOff>
      <xdr:row>107</xdr:row>
      <xdr:rowOff>48079</xdr:rowOff>
    </xdr:to>
    <xdr:sp macro="" textlink="">
      <xdr:nvSpPr>
        <xdr:cNvPr id="641" name="楕円 640">
          <a:extLst>
            <a:ext uri="{FF2B5EF4-FFF2-40B4-BE49-F238E27FC236}">
              <a16:creationId xmlns:a16="http://schemas.microsoft.com/office/drawing/2014/main" id="{4E66CC52-6404-43B6-95CD-4F693D48EA3D}"/>
            </a:ext>
          </a:extLst>
        </xdr:cNvPr>
        <xdr:cNvSpPr/>
      </xdr:nvSpPr>
      <xdr:spPr>
        <a:xfrm>
          <a:off x="19458940" y="178877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96356</xdr:rowOff>
    </xdr:from>
    <xdr:ext cx="469744" cy="259045"/>
    <xdr:sp macro="" textlink="">
      <xdr:nvSpPr>
        <xdr:cNvPr id="642" name="【庁舎】&#10;一人当たり面積該当値テキスト">
          <a:extLst>
            <a:ext uri="{FF2B5EF4-FFF2-40B4-BE49-F238E27FC236}">
              <a16:creationId xmlns:a16="http://schemas.microsoft.com/office/drawing/2014/main" id="{10E64C2E-661D-4154-A718-5D9281E079C3}"/>
            </a:ext>
          </a:extLst>
        </xdr:cNvPr>
        <xdr:cNvSpPr txBox="1"/>
      </xdr:nvSpPr>
      <xdr:spPr>
        <a:xfrm>
          <a:off x="19547840" y="178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125549</xdr:rowOff>
    </xdr:from>
    <xdr:to>
      <xdr:col>112</xdr:col>
      <xdr:colOff>38100</xdr:colOff>
      <xdr:row>107</xdr:row>
      <xdr:rowOff>55699</xdr:rowOff>
    </xdr:to>
    <xdr:sp macro="" textlink="">
      <xdr:nvSpPr>
        <xdr:cNvPr id="643" name="楕円 642">
          <a:extLst>
            <a:ext uri="{FF2B5EF4-FFF2-40B4-BE49-F238E27FC236}">
              <a16:creationId xmlns:a16="http://schemas.microsoft.com/office/drawing/2014/main" id="{2C45FBD9-D802-42C4-91CB-C4977853B779}"/>
            </a:ext>
          </a:extLst>
        </xdr:cNvPr>
        <xdr:cNvSpPr/>
      </xdr:nvSpPr>
      <xdr:spPr>
        <a:xfrm>
          <a:off x="18735040" y="17895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168729</xdr:rowOff>
    </xdr:from>
    <xdr:to>
      <xdr:col>116</xdr:col>
      <xdr:colOff>63500</xdr:colOff>
      <xdr:row>107</xdr:row>
      <xdr:rowOff>4899</xdr:rowOff>
    </xdr:to>
    <xdr:cxnSp macro="">
      <xdr:nvCxnSpPr>
        <xdr:cNvPr id="644" name="直線コネクタ 643">
          <a:extLst>
            <a:ext uri="{FF2B5EF4-FFF2-40B4-BE49-F238E27FC236}">
              <a16:creationId xmlns:a16="http://schemas.microsoft.com/office/drawing/2014/main" id="{F49FABB3-40E0-45C4-A1FE-544EAC833F8F}"/>
            </a:ext>
          </a:extLst>
        </xdr:cNvPr>
        <xdr:cNvCxnSpPr/>
      </xdr:nvCxnSpPr>
      <xdr:spPr>
        <a:xfrm flipV="1">
          <a:off x="18778220" y="17938569"/>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130992</xdr:rowOff>
    </xdr:from>
    <xdr:to>
      <xdr:col>107</xdr:col>
      <xdr:colOff>101600</xdr:colOff>
      <xdr:row>107</xdr:row>
      <xdr:rowOff>61142</xdr:rowOff>
    </xdr:to>
    <xdr:sp macro="" textlink="">
      <xdr:nvSpPr>
        <xdr:cNvPr id="645" name="楕円 644">
          <a:extLst>
            <a:ext uri="{FF2B5EF4-FFF2-40B4-BE49-F238E27FC236}">
              <a16:creationId xmlns:a16="http://schemas.microsoft.com/office/drawing/2014/main" id="{411AF82D-6910-4D07-915B-7C2005142126}"/>
            </a:ext>
          </a:extLst>
        </xdr:cNvPr>
        <xdr:cNvSpPr/>
      </xdr:nvSpPr>
      <xdr:spPr>
        <a:xfrm>
          <a:off x="17937480" y="17900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4899</xdr:rowOff>
    </xdr:from>
    <xdr:to>
      <xdr:col>111</xdr:col>
      <xdr:colOff>177800</xdr:colOff>
      <xdr:row>107</xdr:row>
      <xdr:rowOff>10342</xdr:rowOff>
    </xdr:to>
    <xdr:cxnSp macro="">
      <xdr:nvCxnSpPr>
        <xdr:cNvPr id="646" name="直線コネクタ 645">
          <a:extLst>
            <a:ext uri="{FF2B5EF4-FFF2-40B4-BE49-F238E27FC236}">
              <a16:creationId xmlns:a16="http://schemas.microsoft.com/office/drawing/2014/main" id="{3732EAB3-1DD6-48F0-BA30-7186A68AE975}"/>
            </a:ext>
          </a:extLst>
        </xdr:cNvPr>
        <xdr:cNvCxnSpPr/>
      </xdr:nvCxnSpPr>
      <xdr:spPr>
        <a:xfrm flipV="1">
          <a:off x="17988280" y="17942379"/>
          <a:ext cx="78994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135345</xdr:rowOff>
    </xdr:from>
    <xdr:to>
      <xdr:col>102</xdr:col>
      <xdr:colOff>165100</xdr:colOff>
      <xdr:row>107</xdr:row>
      <xdr:rowOff>65495</xdr:rowOff>
    </xdr:to>
    <xdr:sp macro="" textlink="">
      <xdr:nvSpPr>
        <xdr:cNvPr id="647" name="楕円 646">
          <a:extLst>
            <a:ext uri="{FF2B5EF4-FFF2-40B4-BE49-F238E27FC236}">
              <a16:creationId xmlns:a16="http://schemas.microsoft.com/office/drawing/2014/main" id="{E92478E5-F084-4E33-93DC-9A9013D78102}"/>
            </a:ext>
          </a:extLst>
        </xdr:cNvPr>
        <xdr:cNvSpPr/>
      </xdr:nvSpPr>
      <xdr:spPr>
        <a:xfrm>
          <a:off x="17162780" y="179051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10342</xdr:rowOff>
    </xdr:from>
    <xdr:to>
      <xdr:col>107</xdr:col>
      <xdr:colOff>50800</xdr:colOff>
      <xdr:row>107</xdr:row>
      <xdr:rowOff>14695</xdr:rowOff>
    </xdr:to>
    <xdr:cxnSp macro="">
      <xdr:nvCxnSpPr>
        <xdr:cNvPr id="648" name="直線コネクタ 647">
          <a:extLst>
            <a:ext uri="{FF2B5EF4-FFF2-40B4-BE49-F238E27FC236}">
              <a16:creationId xmlns:a16="http://schemas.microsoft.com/office/drawing/2014/main" id="{7D37F9D2-7843-41B7-9448-7E6E5A2CC764}"/>
            </a:ext>
          </a:extLst>
        </xdr:cNvPr>
        <xdr:cNvCxnSpPr/>
      </xdr:nvCxnSpPr>
      <xdr:spPr>
        <a:xfrm flipV="1">
          <a:off x="17213580" y="17947822"/>
          <a:ext cx="7747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141877</xdr:rowOff>
    </xdr:from>
    <xdr:to>
      <xdr:col>98</xdr:col>
      <xdr:colOff>38100</xdr:colOff>
      <xdr:row>107</xdr:row>
      <xdr:rowOff>72027</xdr:rowOff>
    </xdr:to>
    <xdr:sp macro="" textlink="">
      <xdr:nvSpPr>
        <xdr:cNvPr id="649" name="楕円 648">
          <a:extLst>
            <a:ext uri="{FF2B5EF4-FFF2-40B4-BE49-F238E27FC236}">
              <a16:creationId xmlns:a16="http://schemas.microsoft.com/office/drawing/2014/main" id="{8E9295AB-F56B-4073-88E1-DB6BE329E423}"/>
            </a:ext>
          </a:extLst>
        </xdr:cNvPr>
        <xdr:cNvSpPr/>
      </xdr:nvSpPr>
      <xdr:spPr>
        <a:xfrm>
          <a:off x="16388080" y="179117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14695</xdr:rowOff>
    </xdr:from>
    <xdr:to>
      <xdr:col>102</xdr:col>
      <xdr:colOff>114300</xdr:colOff>
      <xdr:row>107</xdr:row>
      <xdr:rowOff>21227</xdr:rowOff>
    </xdr:to>
    <xdr:cxnSp macro="">
      <xdr:nvCxnSpPr>
        <xdr:cNvPr id="650" name="直線コネクタ 649">
          <a:extLst>
            <a:ext uri="{FF2B5EF4-FFF2-40B4-BE49-F238E27FC236}">
              <a16:creationId xmlns:a16="http://schemas.microsoft.com/office/drawing/2014/main" id="{1318D61A-DD28-49B8-99A6-FB26C527872B}"/>
            </a:ext>
          </a:extLst>
        </xdr:cNvPr>
        <xdr:cNvCxnSpPr/>
      </xdr:nvCxnSpPr>
      <xdr:spPr>
        <a:xfrm flipV="1">
          <a:off x="16431260" y="17952175"/>
          <a:ext cx="78232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651" name="n_1aveValue【庁舎】&#10;一人当たり面積">
          <a:extLst>
            <a:ext uri="{FF2B5EF4-FFF2-40B4-BE49-F238E27FC236}">
              <a16:creationId xmlns:a16="http://schemas.microsoft.com/office/drawing/2014/main" id="{95BB44D7-9A98-4E37-99E3-BE304081879E}"/>
            </a:ext>
          </a:extLst>
        </xdr:cNvPr>
        <xdr:cNvSpPr txBox="1"/>
      </xdr:nvSpPr>
      <xdr:spPr>
        <a:xfrm>
          <a:off x="18561127" y="1743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652" name="n_2aveValue【庁舎】&#10;一人当たり面積">
          <a:extLst>
            <a:ext uri="{FF2B5EF4-FFF2-40B4-BE49-F238E27FC236}">
              <a16:creationId xmlns:a16="http://schemas.microsoft.com/office/drawing/2014/main" id="{803047E1-06D0-4DE6-B045-7707FDE9F5E3}"/>
            </a:ext>
          </a:extLst>
        </xdr:cNvPr>
        <xdr:cNvSpPr txBox="1"/>
      </xdr:nvSpPr>
      <xdr:spPr>
        <a:xfrm>
          <a:off x="1777626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653" name="n_3aveValue【庁舎】&#10;一人当たり面積">
          <a:extLst>
            <a:ext uri="{FF2B5EF4-FFF2-40B4-BE49-F238E27FC236}">
              <a16:creationId xmlns:a16="http://schemas.microsoft.com/office/drawing/2014/main" id="{6C7CE429-3D93-4744-9159-03374C06B71D}"/>
            </a:ext>
          </a:extLst>
        </xdr:cNvPr>
        <xdr:cNvSpPr txBox="1"/>
      </xdr:nvSpPr>
      <xdr:spPr>
        <a:xfrm>
          <a:off x="17001567" y="1750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654" name="n_4aveValue【庁舎】&#10;一人当たり面積">
          <a:extLst>
            <a:ext uri="{FF2B5EF4-FFF2-40B4-BE49-F238E27FC236}">
              <a16:creationId xmlns:a16="http://schemas.microsoft.com/office/drawing/2014/main" id="{1C269939-CAE6-480B-99CE-D30C1F3BD926}"/>
            </a:ext>
          </a:extLst>
        </xdr:cNvPr>
        <xdr:cNvSpPr txBox="1"/>
      </xdr:nvSpPr>
      <xdr:spPr>
        <a:xfrm>
          <a:off x="16226867" y="1752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46826</xdr:rowOff>
    </xdr:from>
    <xdr:ext cx="469744" cy="259045"/>
    <xdr:sp macro="" textlink="">
      <xdr:nvSpPr>
        <xdr:cNvPr id="655" name="n_1mainValue【庁舎】&#10;一人当たり面積">
          <a:extLst>
            <a:ext uri="{FF2B5EF4-FFF2-40B4-BE49-F238E27FC236}">
              <a16:creationId xmlns:a16="http://schemas.microsoft.com/office/drawing/2014/main" id="{3BC98ABC-D5F5-46A6-A228-EDB67667F140}"/>
            </a:ext>
          </a:extLst>
        </xdr:cNvPr>
        <xdr:cNvSpPr txBox="1"/>
      </xdr:nvSpPr>
      <xdr:spPr>
        <a:xfrm>
          <a:off x="18561127" y="179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52269</xdr:rowOff>
    </xdr:from>
    <xdr:ext cx="469744" cy="259045"/>
    <xdr:sp macro="" textlink="">
      <xdr:nvSpPr>
        <xdr:cNvPr id="656" name="n_2mainValue【庁舎】&#10;一人当たり面積">
          <a:extLst>
            <a:ext uri="{FF2B5EF4-FFF2-40B4-BE49-F238E27FC236}">
              <a16:creationId xmlns:a16="http://schemas.microsoft.com/office/drawing/2014/main" id="{C1E94432-3551-45C4-BF38-EFAF98B175CE}"/>
            </a:ext>
          </a:extLst>
        </xdr:cNvPr>
        <xdr:cNvSpPr txBox="1"/>
      </xdr:nvSpPr>
      <xdr:spPr>
        <a:xfrm>
          <a:off x="17776267" y="1798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56622</xdr:rowOff>
    </xdr:from>
    <xdr:ext cx="469744" cy="259045"/>
    <xdr:sp macro="" textlink="">
      <xdr:nvSpPr>
        <xdr:cNvPr id="657" name="n_3mainValue【庁舎】&#10;一人当たり面積">
          <a:extLst>
            <a:ext uri="{FF2B5EF4-FFF2-40B4-BE49-F238E27FC236}">
              <a16:creationId xmlns:a16="http://schemas.microsoft.com/office/drawing/2014/main" id="{38E8896F-F516-47FF-B520-CCEB5375681A}"/>
            </a:ext>
          </a:extLst>
        </xdr:cNvPr>
        <xdr:cNvSpPr txBox="1"/>
      </xdr:nvSpPr>
      <xdr:spPr>
        <a:xfrm>
          <a:off x="17001567" y="17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63154</xdr:rowOff>
    </xdr:from>
    <xdr:ext cx="469744" cy="259045"/>
    <xdr:sp macro="" textlink="">
      <xdr:nvSpPr>
        <xdr:cNvPr id="658" name="n_4mainValue【庁舎】&#10;一人当たり面積">
          <a:extLst>
            <a:ext uri="{FF2B5EF4-FFF2-40B4-BE49-F238E27FC236}">
              <a16:creationId xmlns:a16="http://schemas.microsoft.com/office/drawing/2014/main" id="{55A11A5D-5280-4B1E-A5CC-D09EE371DACD}"/>
            </a:ext>
          </a:extLst>
        </xdr:cNvPr>
        <xdr:cNvSpPr txBox="1"/>
      </xdr:nvSpPr>
      <xdr:spPr>
        <a:xfrm>
          <a:off x="16226867" y="1800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a:extLst>
            <a:ext uri="{FF2B5EF4-FFF2-40B4-BE49-F238E27FC236}">
              <a16:creationId xmlns:a16="http://schemas.microsoft.com/office/drawing/2014/main" id="{CD5133EB-306A-41DA-B578-69D8A74F00A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a:extLst>
            <a:ext uri="{FF2B5EF4-FFF2-40B4-BE49-F238E27FC236}">
              <a16:creationId xmlns:a16="http://schemas.microsoft.com/office/drawing/2014/main" id="{45317733-453F-4B18-8455-633F6BE4BAA8}"/>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a:extLst>
            <a:ext uri="{FF2B5EF4-FFF2-40B4-BE49-F238E27FC236}">
              <a16:creationId xmlns:a16="http://schemas.microsoft.com/office/drawing/2014/main" id="{A6D6320A-1EAD-4485-B361-B52BAF8C1F7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庁舎の有形固定資産減価償却率が類似団体数値を大きく上回っている要因は、本町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庁舎が類似団体より建設時期が早い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ことから、減価償却が進んでいるためであると思われる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は図書館及び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庁舎移転事業を進めて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おり、令和５年度に完成す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ることから、今後上記の数値は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改善されるものである。</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施設については令和３年度に改訂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した公共施設等総合管理計画に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基づき、</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適切な管理に努める。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80010</xdr:colOff>
      <xdr:row>2</xdr:row>
      <xdr:rowOff>76200</xdr:rowOff>
    </xdr:from>
    <xdr:to>
      <xdr:col>64</xdr:col>
      <xdr:colOff>12712</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68580</xdr:colOff>
      <xdr:row>2</xdr:row>
      <xdr:rowOff>63500</xdr:rowOff>
    </xdr:from>
    <xdr:to>
      <xdr:col>115</xdr:col>
      <xdr:colOff>17780</xdr:colOff>
      <xdr:row>5</xdr:row>
      <xdr:rowOff>100241</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93980</xdr:colOff>
      <xdr:row>2</xdr:row>
      <xdr:rowOff>88900</xdr:rowOff>
    </xdr:from>
    <xdr:to>
      <xdr:col>115</xdr:col>
      <xdr:colOff>6358</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96</xdr:col>
      <xdr:colOff>119380</xdr:colOff>
      <xdr:row>2</xdr:row>
      <xdr:rowOff>114300</xdr:rowOff>
    </xdr:from>
    <xdr:to>
      <xdr:col>114</xdr:col>
      <xdr:colOff>168918</xdr:colOff>
      <xdr:row>5</xdr:row>
      <xdr:rowOff>49595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83</xdr:col>
      <xdr:colOff>6350</xdr:colOff>
      <xdr:row>2</xdr:row>
      <xdr:rowOff>63500</xdr:rowOff>
    </xdr:from>
    <xdr:to>
      <xdr:col>95</xdr:col>
      <xdr:colOff>137152</xdr:colOff>
      <xdr:row>5</xdr:row>
      <xdr:rowOff>100241</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24130</xdr:colOff>
      <xdr:row>2</xdr:row>
      <xdr:rowOff>88900</xdr:rowOff>
    </xdr:from>
    <xdr:to>
      <xdr:col>95</xdr:col>
      <xdr:colOff>118126</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83</xdr:col>
      <xdr:colOff>49530</xdr:colOff>
      <xdr:row>2</xdr:row>
      <xdr:rowOff>114300</xdr:rowOff>
    </xdr:from>
    <xdr:to>
      <xdr:col>95</xdr:col>
      <xdr:colOff>93980</xdr:colOff>
      <xdr:row>5</xdr:row>
      <xdr:rowOff>49595</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181610</xdr:colOff>
      <xdr:row>7</xdr:row>
      <xdr:rowOff>6350</xdr:rowOff>
    </xdr:from>
    <xdr:to>
      <xdr:col>50</xdr:col>
      <xdr:colOff>1</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106680</xdr:colOff>
      <xdr:row>7</xdr:row>
      <xdr:rowOff>38100</xdr:rowOff>
    </xdr:from>
    <xdr:to>
      <xdr:col>11</xdr:col>
      <xdr:colOff>44442</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175260</xdr:colOff>
      <xdr:row>7</xdr:row>
      <xdr:rowOff>38100</xdr:rowOff>
    </xdr:from>
    <xdr:to>
      <xdr:col>16</xdr:col>
      <xdr:colOff>180323</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7,152
6,925
18.04
6,225,357
5,838,398
369,067
2,755,955
2,596,749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49530</xdr:colOff>
      <xdr:row>7</xdr:row>
      <xdr:rowOff>38100</xdr:rowOff>
    </xdr:from>
    <xdr:to>
      <xdr:col>24</xdr:col>
      <xdr:colOff>106680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106680</xdr:colOff>
      <xdr:row>7</xdr:row>
      <xdr:rowOff>49530</xdr:rowOff>
    </xdr:from>
    <xdr:to>
      <xdr:col>34</xdr:col>
      <xdr:colOff>50821</xdr:colOff>
      <xdr:row>13</xdr:row>
      <xdr:rowOff>44470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49530</xdr:rowOff>
    </xdr:from>
    <xdr:to>
      <xdr:col>40</xdr:col>
      <xdr:colOff>55946</xdr:colOff>
      <xdr:row>13</xdr:row>
      <xdr:rowOff>44470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119380</xdr:colOff>
      <xdr:row>7</xdr:row>
      <xdr:rowOff>49530</xdr:rowOff>
    </xdr:from>
    <xdr:to>
      <xdr:col>43</xdr:col>
      <xdr:colOff>118225</xdr:colOff>
      <xdr:row>13</xdr:row>
      <xdr:rowOff>44470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106680</xdr:colOff>
      <xdr:row>12</xdr:row>
      <xdr:rowOff>38100</xdr:rowOff>
    </xdr:from>
    <xdr:to>
      <xdr:col>34</xdr:col>
      <xdr:colOff>50821</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106680</xdr:colOff>
      <xdr:row>12</xdr:row>
      <xdr:rowOff>38100</xdr:rowOff>
    </xdr:from>
    <xdr:to>
      <xdr:col>50</xdr:col>
      <xdr:colOff>175260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24130</xdr:colOff>
      <xdr:row>7</xdr:row>
      <xdr:rowOff>6350</xdr:rowOff>
    </xdr:from>
    <xdr:to>
      <xdr:col>57</xdr:col>
      <xdr:colOff>190493</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52</xdr:col>
      <xdr:colOff>49530</xdr:colOff>
      <xdr:row>7</xdr:row>
      <xdr:rowOff>69850</xdr:rowOff>
    </xdr:from>
    <xdr:to>
      <xdr:col>58</xdr:col>
      <xdr:colOff>62230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49530</xdr:colOff>
      <xdr:row>8</xdr:row>
      <xdr:rowOff>165100</xdr:rowOff>
    </xdr:from>
    <xdr:to>
      <xdr:col>58</xdr:col>
      <xdr:colOff>62230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49530</xdr:colOff>
      <xdr:row>10</xdr:row>
      <xdr:rowOff>152400</xdr:rowOff>
    </xdr:from>
    <xdr:to>
      <xdr:col>58</xdr:col>
      <xdr:colOff>62230</xdr:colOff>
      <xdr:row>14</xdr:row>
      <xdr:rowOff>94042</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100330</xdr:colOff>
      <xdr:row>7</xdr:row>
      <xdr:rowOff>158750</xdr:rowOff>
    </xdr:from>
    <xdr:to>
      <xdr:col>52</xdr:col>
      <xdr:colOff>62230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175260</xdr:colOff>
      <xdr:row>10</xdr:row>
      <xdr:rowOff>127000</xdr:rowOff>
    </xdr:from>
    <xdr:to>
      <xdr:col>51</xdr:col>
      <xdr:colOff>175260</xdr:colOff>
      <xdr:row>11</xdr:row>
      <xdr:rowOff>88098</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100330</xdr:colOff>
      <xdr:row>10</xdr:row>
      <xdr:rowOff>127000</xdr:rowOff>
    </xdr:from>
    <xdr:to>
      <xdr:col>52</xdr:col>
      <xdr:colOff>62230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175260</xdr:colOff>
      <xdr:row>12</xdr:row>
      <xdr:rowOff>14605</xdr:rowOff>
    </xdr:from>
    <xdr:to>
      <xdr:col>51</xdr:col>
      <xdr:colOff>175260</xdr:colOff>
      <xdr:row>12</xdr:row>
      <xdr:rowOff>154305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100330</xdr:colOff>
      <xdr:row>12</xdr:row>
      <xdr:rowOff>165100</xdr:rowOff>
    </xdr:from>
    <xdr:to>
      <xdr:col>52</xdr:col>
      <xdr:colOff>62230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127635</xdr:colOff>
      <xdr:row>7</xdr:row>
      <xdr:rowOff>100330</xdr:rowOff>
    </xdr:from>
    <xdr:to>
      <xdr:col>52</xdr:col>
      <xdr:colOff>34694</xdr:colOff>
      <xdr:row>8</xdr:row>
      <xdr:rowOff>38002</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51</xdr:col>
      <xdr:colOff>127635</xdr:colOff>
      <xdr:row>9</xdr:row>
      <xdr:rowOff>31750</xdr:rowOff>
    </xdr:from>
    <xdr:to>
      <xdr:col>52</xdr:col>
      <xdr:colOff>34694</xdr:colOff>
      <xdr:row>9</xdr:row>
      <xdr:rowOff>126093</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118110</xdr:colOff>
      <xdr:row>17</xdr:row>
      <xdr:rowOff>87630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89610" y="293751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118110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8961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118110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8961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118110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8961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118110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8961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118110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8961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118110</xdr:colOff>
      <xdr:row>26</xdr:row>
      <xdr:rowOff>76200</xdr:rowOff>
    </xdr:from>
    <xdr:ext cx="9423542"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89610" y="4434840"/>
          <a:ext cx="9423542"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118110</xdr:colOff>
      <xdr:row>29</xdr:row>
      <xdr:rowOff>44450</xdr:rowOff>
    </xdr:from>
    <xdr:to>
      <xdr:col>27</xdr:col>
      <xdr:colOff>168910</xdr:colOff>
      <xdr:row>31</xdr:row>
      <xdr:rowOff>11492</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92867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25244</xdr:colOff>
      <xdr:row>31</xdr:row>
      <xdr:rowOff>38100</xdr:rowOff>
    </xdr:from>
    <xdr:ext cx="1659381"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82744" y="5234940"/>
          <a:ext cx="1659381"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80052</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138430</xdr:rowOff>
    </xdr:from>
    <xdr:to>
      <xdr:col>35</xdr:col>
      <xdr:colOff>80052</xdr:colOff>
      <xdr:row>33</xdr:row>
      <xdr:rowOff>49530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17846</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138430</xdr:rowOff>
    </xdr:from>
    <xdr:to>
      <xdr:col>42</xdr:col>
      <xdr:colOff>17846</xdr:colOff>
      <xdr:row>33</xdr:row>
      <xdr:rowOff>49530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11447</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138430</xdr:rowOff>
    </xdr:from>
    <xdr:to>
      <xdr:col>49</xdr:col>
      <xdr:colOff>11447</xdr:colOff>
      <xdr:row>33</xdr:row>
      <xdr:rowOff>49530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118110</xdr:colOff>
      <xdr:row>33</xdr:row>
      <xdr:rowOff>120650</xdr:rowOff>
    </xdr:from>
    <xdr:to>
      <xdr:col>27</xdr:col>
      <xdr:colOff>168910</xdr:colOff>
      <xdr:row>47</xdr:row>
      <xdr:rowOff>125738</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149860</xdr:colOff>
      <xdr:row>33</xdr:row>
      <xdr:rowOff>120650</xdr:rowOff>
    </xdr:from>
    <xdr:to>
      <xdr:col>57</xdr:col>
      <xdr:colOff>113021</xdr:colOff>
      <xdr:row>47</xdr:row>
      <xdr:rowOff>125738</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149860</xdr:colOff>
      <xdr:row>33</xdr:row>
      <xdr:rowOff>120650</xdr:rowOff>
    </xdr:from>
    <xdr:to>
      <xdr:col>46</xdr:col>
      <xdr:colOff>180323</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74930</xdr:colOff>
      <xdr:row>35</xdr:row>
      <xdr:rowOff>87630</xdr:rowOff>
    </xdr:from>
    <xdr:to>
      <xdr:col>56</xdr:col>
      <xdr:colOff>180340</xdr:colOff>
      <xdr:row>47</xdr:row>
      <xdr:rowOff>69870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人口減少や長引く景気低迷のため町内の主要産業である土木・建設業が衰退していること等により、平成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年度以前は類似団体の平均を下回っていた。これを受けて、企業誘致等による税収の確保や、経常的経費の削減に努めてきた結果、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財政力を維持することができた。今後も、引き続き税収確保と経常的経費の削減に努める。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118110</xdr:colOff>
      <xdr:row>47</xdr:row>
      <xdr:rowOff>125730</xdr:rowOff>
    </xdr:from>
    <xdr:to>
      <xdr:col>27</xdr:col>
      <xdr:colOff>168910</xdr:colOff>
      <xdr:row>47</xdr:row>
      <xdr:rowOff>125730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118110</xdr:colOff>
      <xdr:row>45</xdr:row>
      <xdr:rowOff>123915</xdr:rowOff>
    </xdr:from>
    <xdr:to>
      <xdr:col>27</xdr:col>
      <xdr:colOff>168910</xdr:colOff>
      <xdr:row>45</xdr:row>
      <xdr:rowOff>123915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45613"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43</xdr:row>
      <xdr:rowOff>122102</xdr:rowOff>
    </xdr:from>
    <xdr:to>
      <xdr:col>27</xdr:col>
      <xdr:colOff>168910</xdr:colOff>
      <xdr:row>43</xdr:row>
      <xdr:rowOff>122102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45613"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41</xdr:row>
      <xdr:rowOff>127907</xdr:rowOff>
    </xdr:from>
    <xdr:to>
      <xdr:col>27</xdr:col>
      <xdr:colOff>168910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45613"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39</xdr:row>
      <xdr:rowOff>126093</xdr:rowOff>
    </xdr:from>
    <xdr:to>
      <xdr:col>27</xdr:col>
      <xdr:colOff>168910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45613"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37</xdr:row>
      <xdr:rowOff>124278</xdr:rowOff>
    </xdr:from>
    <xdr:to>
      <xdr:col>27</xdr:col>
      <xdr:colOff>168910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45613"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35</xdr:row>
      <xdr:rowOff>122464</xdr:rowOff>
    </xdr:from>
    <xdr:to>
      <xdr:col>27</xdr:col>
      <xdr:colOff>168910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45613"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33</xdr:row>
      <xdr:rowOff>120650</xdr:rowOff>
    </xdr:from>
    <xdr:to>
      <xdr:col>27</xdr:col>
      <xdr:colOff>168910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45613"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33</xdr:row>
      <xdr:rowOff>120650</xdr:rowOff>
    </xdr:from>
    <xdr:to>
      <xdr:col>27</xdr:col>
      <xdr:colOff>168910</xdr:colOff>
      <xdr:row>47</xdr:row>
      <xdr:rowOff>125738</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118110</xdr:colOff>
      <xdr:row>36</xdr:row>
      <xdr:rowOff>31448</xdr:rowOff>
    </xdr:from>
    <xdr:to>
      <xdr:col>23</xdr:col>
      <xdr:colOff>118110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83595</xdr:rowOff>
    </xdr:from>
    <xdr:ext cx="745613" cy="26714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45613"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118110</xdr:colOff>
      <xdr:row>43</xdr:row>
      <xdr:rowOff>26307</xdr:rowOff>
    </xdr:from>
    <xdr:to>
      <xdr:col>23</xdr:col>
      <xdr:colOff>118110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986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122905</xdr:rowOff>
    </xdr:from>
    <xdr:ext cx="745613" cy="267140"/>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74930</xdr:colOff>
      <xdr:row>42</xdr:row>
      <xdr:rowOff>158448</xdr:rowOff>
    </xdr:from>
    <xdr:to>
      <xdr:col>23</xdr:col>
      <xdr:colOff>168715</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74930</xdr:colOff>
      <xdr:row>43</xdr:row>
      <xdr:rowOff>26307</xdr:rowOff>
    </xdr:from>
    <xdr:to>
      <xdr:col>19</xdr:col>
      <xdr:colOff>118134</xdr:colOff>
      <xdr:row>43</xdr:row>
      <xdr:rowOff>26307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74930</xdr:colOff>
      <xdr:row>43</xdr:row>
      <xdr:rowOff>2298</xdr:rowOff>
    </xdr:from>
    <xdr:to>
      <xdr:col>19</xdr:col>
      <xdr:colOff>168715</xdr:colOff>
      <xdr:row>43</xdr:row>
      <xdr:rowOff>93103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148590</xdr:colOff>
      <xdr:row>43</xdr:row>
      <xdr:rowOff>84865</xdr:rowOff>
    </xdr:from>
    <xdr:ext cx="75373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24130</xdr:colOff>
      <xdr:row>43</xdr:row>
      <xdr:rowOff>26307</xdr:rowOff>
    </xdr:from>
    <xdr:to>
      <xdr:col>15</xdr:col>
      <xdr:colOff>74930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24130</xdr:colOff>
      <xdr:row>43</xdr:row>
      <xdr:rowOff>2298</xdr:rowOff>
    </xdr:from>
    <xdr:to>
      <xdr:col>15</xdr:col>
      <xdr:colOff>118473</xdr:colOff>
      <xdr:row>43</xdr:row>
      <xdr:rowOff>93103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113030</xdr:colOff>
      <xdr:row>43</xdr:row>
      <xdr:rowOff>84865</xdr:rowOff>
    </xdr:from>
    <xdr:ext cx="770467"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175260</xdr:colOff>
      <xdr:row>43</xdr:row>
      <xdr:rowOff>26307</xdr:rowOff>
    </xdr:from>
    <xdr:to>
      <xdr:col>11</xdr:col>
      <xdr:colOff>24142</xdr:colOff>
      <xdr:row>43</xdr:row>
      <xdr:rowOff>37798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986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175260</xdr:colOff>
      <xdr:row>42</xdr:row>
      <xdr:rowOff>139337</xdr:rowOff>
    </xdr:from>
    <xdr:to>
      <xdr:col>11</xdr:col>
      <xdr:colOff>74815</xdr:colOff>
      <xdr:row>43</xdr:row>
      <xdr:rowOff>77009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62230</xdr:colOff>
      <xdr:row>43</xdr:row>
      <xdr:rowOff>54264</xdr:rowOff>
    </xdr:from>
    <xdr:ext cx="762000" cy="266664"/>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124460</xdr:colOff>
      <xdr:row>42</xdr:row>
      <xdr:rowOff>158448</xdr:rowOff>
    </xdr:from>
    <xdr:to>
      <xdr:col>7</xdr:col>
      <xdr:colOff>24765</xdr:colOff>
      <xdr:row>43</xdr:row>
      <xdr:rowOff>88598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11430</xdr:colOff>
      <xdr:row>43</xdr:row>
      <xdr:rowOff>73375</xdr:rowOff>
    </xdr:from>
    <xdr:ext cx="753717"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119380</xdr:colOff>
      <xdr:row>47</xdr:row>
      <xdr:rowOff>123207</xdr:rowOff>
    </xdr:from>
    <xdr:ext cx="770467" cy="26714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119380</xdr:colOff>
      <xdr:row>47</xdr:row>
      <xdr:rowOff>123207</xdr:rowOff>
    </xdr:from>
    <xdr:ext cx="770467" cy="26714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68580</xdr:colOff>
      <xdr:row>47</xdr:row>
      <xdr:rowOff>123207</xdr:rowOff>
    </xdr:from>
    <xdr:ext cx="770467" cy="26714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17780</xdr:colOff>
      <xdr:row>47</xdr:row>
      <xdr:rowOff>123207</xdr:rowOff>
    </xdr:from>
    <xdr:ext cx="753717" cy="26714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168910</xdr:colOff>
      <xdr:row>47</xdr:row>
      <xdr:rowOff>123207</xdr:rowOff>
    </xdr:from>
    <xdr:ext cx="770467" cy="26714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74930</xdr:colOff>
      <xdr:row>42</xdr:row>
      <xdr:rowOff>158448</xdr:rowOff>
    </xdr:from>
    <xdr:to>
      <xdr:col>23</xdr:col>
      <xdr:colOff>168715</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42</xdr:row>
      <xdr:rowOff>3525</xdr:rowOff>
    </xdr:from>
    <xdr:ext cx="745613"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4584700" y="7044405"/>
          <a:ext cx="7456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74930</xdr:colOff>
      <xdr:row>42</xdr:row>
      <xdr:rowOff>139337</xdr:rowOff>
    </xdr:from>
    <xdr:to>
      <xdr:col>19</xdr:col>
      <xdr:colOff>168715</xdr:colOff>
      <xdr:row>43</xdr:row>
      <xdr:rowOff>77009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148590</xdr:colOff>
      <xdr:row>41</xdr:row>
      <xdr:rowOff>87284</xdr:rowOff>
    </xdr:from>
    <xdr:ext cx="75373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24130</xdr:colOff>
      <xdr:row>42</xdr:row>
      <xdr:rowOff>139337</xdr:rowOff>
    </xdr:from>
    <xdr:to>
      <xdr:col>15</xdr:col>
      <xdr:colOff>118473</xdr:colOff>
      <xdr:row>43</xdr:row>
      <xdr:rowOff>77009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113030</xdr:colOff>
      <xdr:row>41</xdr:row>
      <xdr:rowOff>87284</xdr:rowOff>
    </xdr:from>
    <xdr:ext cx="770467"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175260</xdr:colOff>
      <xdr:row>42</xdr:row>
      <xdr:rowOff>139337</xdr:rowOff>
    </xdr:from>
    <xdr:to>
      <xdr:col>11</xdr:col>
      <xdr:colOff>74815</xdr:colOff>
      <xdr:row>43</xdr:row>
      <xdr:rowOff>77009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62230</xdr:colOff>
      <xdr:row>41</xdr:row>
      <xdr:rowOff>87284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124460</xdr:colOff>
      <xdr:row>42</xdr:row>
      <xdr:rowOff>158448</xdr:rowOff>
    </xdr:from>
    <xdr:to>
      <xdr:col>7</xdr:col>
      <xdr:colOff>24765</xdr:colOff>
      <xdr:row>43</xdr:row>
      <xdr:rowOff>88598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11430</xdr:colOff>
      <xdr:row>41</xdr:row>
      <xdr:rowOff>91155</xdr:rowOff>
    </xdr:from>
    <xdr:ext cx="753717"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51</xdr:row>
      <xdr:rowOff>82550</xdr:rowOff>
    </xdr:from>
    <xdr:to>
      <xdr:col>27</xdr:col>
      <xdr:colOff>168910</xdr:colOff>
      <xdr:row>53</xdr:row>
      <xdr:rowOff>49592</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9510</xdr:colOff>
      <xdr:row>53</xdr:row>
      <xdr:rowOff>93980</xdr:rowOff>
    </xdr:from>
    <xdr:ext cx="1438940" cy="316984"/>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108600</xdr:colOff>
      <xdr:row>53</xdr:row>
      <xdr:rowOff>76200</xdr:rowOff>
    </xdr:from>
    <xdr:ext cx="1642662"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2966100" y="8961120"/>
          <a:ext cx="1642662"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80052</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80052</xdr:colOff>
      <xdr:row>55</xdr:row>
      <xdr:rowOff>87891</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17846</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17846</xdr:colOff>
      <xdr:row>55</xdr:row>
      <xdr:rowOff>87891</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11447</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11447</xdr:colOff>
      <xdr:row>55</xdr:row>
      <xdr:rowOff>87891</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118110</xdr:colOff>
      <xdr:row>55</xdr:row>
      <xdr:rowOff>158750</xdr:rowOff>
    </xdr:from>
    <xdr:to>
      <xdr:col>27</xdr:col>
      <xdr:colOff>168910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149860</xdr:colOff>
      <xdr:row>55</xdr:row>
      <xdr:rowOff>158750</xdr:rowOff>
    </xdr:from>
    <xdr:to>
      <xdr:col>57</xdr:col>
      <xdr:colOff>113021</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149860</xdr:colOff>
      <xdr:row>55</xdr:row>
      <xdr:rowOff>158750</xdr:rowOff>
    </xdr:from>
    <xdr:to>
      <xdr:col>46</xdr:col>
      <xdr:colOff>180323</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74930</xdr:colOff>
      <xdr:row>57</xdr:row>
      <xdr:rowOff>125730</xdr:rowOff>
    </xdr:from>
    <xdr:to>
      <xdr:col>56</xdr:col>
      <xdr:colOff>180340</xdr:colOff>
      <xdr:row>69</xdr:row>
      <xdr:rowOff>100330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定期償還増加に伴う公債費の伸びがあるものの、新庁舎や山吹ふれあいセンターの移転及び多賀地区町営住宅建替事業の実施による事業費支弁の増加に伴い経常人件費が臨時に振り替わったことにより経常的支出は対前年度と比較すると大きな増減はなかっ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普通交付税が増額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したことにより、経常収支比率が改善された。</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80010</xdr:colOff>
      <xdr:row>54</xdr:row>
      <xdr:rowOff>132080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51510" y="91846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70</xdr:row>
      <xdr:rowOff>0</xdr:rowOff>
    </xdr:from>
    <xdr:to>
      <xdr:col>27</xdr:col>
      <xdr:colOff>168910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45613"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67</xdr:row>
      <xdr:rowOff>31750</xdr:rowOff>
    </xdr:from>
    <xdr:to>
      <xdr:col>27</xdr:col>
      <xdr:colOff>168910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53357</xdr:rowOff>
    </xdr:from>
    <xdr:ext cx="745613" cy="266664"/>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64</xdr:row>
      <xdr:rowOff>63500</xdr:rowOff>
    </xdr:from>
    <xdr:to>
      <xdr:col>27</xdr:col>
      <xdr:colOff>168910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85107</xdr:rowOff>
    </xdr:from>
    <xdr:ext cx="745613" cy="26714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61</xdr:row>
      <xdr:rowOff>87630</xdr:rowOff>
    </xdr:from>
    <xdr:to>
      <xdr:col>27</xdr:col>
      <xdr:colOff>168910</xdr:colOff>
      <xdr:row>61</xdr:row>
      <xdr:rowOff>87630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45613"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58</xdr:row>
      <xdr:rowOff>127000</xdr:rowOff>
    </xdr:from>
    <xdr:to>
      <xdr:col>27</xdr:col>
      <xdr:colOff>168910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45613"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55</xdr:row>
      <xdr:rowOff>158750</xdr:rowOff>
    </xdr:from>
    <xdr:to>
      <xdr:col>27</xdr:col>
      <xdr:colOff>168910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8907</xdr:rowOff>
    </xdr:from>
    <xdr:ext cx="745613"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55</xdr:row>
      <xdr:rowOff>158750</xdr:rowOff>
    </xdr:from>
    <xdr:to>
      <xdr:col>27</xdr:col>
      <xdr:colOff>168910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118110</xdr:colOff>
      <xdr:row>58</xdr:row>
      <xdr:rowOff>124206</xdr:rowOff>
    </xdr:from>
    <xdr:to>
      <xdr:col>23</xdr:col>
      <xdr:colOff>118110</xdr:colOff>
      <xdr:row>65</xdr:row>
      <xdr:rowOff>65804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45613"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45613"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4584700" y="9602233"/>
          <a:ext cx="7456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124206</xdr:rowOff>
    </xdr:from>
    <xdr:to>
      <xdr:col>24</xdr:col>
      <xdr:colOff>12700</xdr:colOff>
      <xdr:row>58</xdr:row>
      <xdr:rowOff>124206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118110</xdr:colOff>
      <xdr:row>59</xdr:row>
      <xdr:rowOff>121666</xdr:rowOff>
    </xdr:from>
    <xdr:to>
      <xdr:col>23</xdr:col>
      <xdr:colOff>118110</xdr:colOff>
      <xdr:row>61</xdr:row>
      <xdr:rowOff>53848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244836"/>
          <a:ext cx="8382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11193</xdr:rowOff>
    </xdr:from>
    <xdr:ext cx="745613"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74930</xdr:colOff>
      <xdr:row>62</xdr:row>
      <xdr:rowOff>46736</xdr:rowOff>
    </xdr:from>
    <xdr:to>
      <xdr:col>23</xdr:col>
      <xdr:colOff>160899</xdr:colOff>
      <xdr:row>62</xdr:row>
      <xdr:rowOff>141079</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74930</xdr:colOff>
      <xdr:row>61</xdr:row>
      <xdr:rowOff>53848</xdr:rowOff>
    </xdr:from>
    <xdr:to>
      <xdr:col>19</xdr:col>
      <xdr:colOff>118134</xdr:colOff>
      <xdr:row>62</xdr:row>
      <xdr:rowOff>88026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1991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74930</xdr:colOff>
      <xdr:row>63</xdr:row>
      <xdr:rowOff>46228</xdr:rowOff>
    </xdr:from>
    <xdr:to>
      <xdr:col>19</xdr:col>
      <xdr:colOff>160899</xdr:colOff>
      <xdr:row>63</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148590</xdr:colOff>
      <xdr:row>63</xdr:row>
      <xdr:rowOff>132605</xdr:rowOff>
    </xdr:from>
    <xdr:ext cx="75373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94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24130</xdr:colOff>
      <xdr:row>62</xdr:row>
      <xdr:rowOff>87884</xdr:rowOff>
    </xdr:from>
    <xdr:to>
      <xdr:col>15</xdr:col>
      <xdr:colOff>74930</xdr:colOff>
      <xdr:row>62</xdr:row>
      <xdr:rowOff>97536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177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24130</xdr:colOff>
      <xdr:row>63</xdr:row>
      <xdr:rowOff>121412</xdr:rowOff>
    </xdr:from>
    <xdr:to>
      <xdr:col>15</xdr:col>
      <xdr:colOff>118473</xdr:colOff>
      <xdr:row>64</xdr:row>
      <xdr:rowOff>51562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113030</xdr:colOff>
      <xdr:row>64</xdr:row>
      <xdr:rowOff>36339</xdr:rowOff>
    </xdr:from>
    <xdr:ext cx="770467"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175260</xdr:colOff>
      <xdr:row>62</xdr:row>
      <xdr:rowOff>94742</xdr:rowOff>
    </xdr:from>
    <xdr:to>
      <xdr:col>11</xdr:col>
      <xdr:colOff>24142</xdr:colOff>
      <xdr:row>62</xdr:row>
      <xdr:rowOff>160927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3226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175260</xdr:colOff>
      <xdr:row>63</xdr:row>
      <xdr:rowOff>68326</xdr:rowOff>
    </xdr:from>
    <xdr:to>
      <xdr:col>11</xdr:col>
      <xdr:colOff>74815</xdr:colOff>
      <xdr:row>64</xdr:row>
      <xdr:rowOff>2286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62230</xdr:colOff>
      <xdr:row>63</xdr:row>
      <xdr:rowOff>154703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124460</xdr:colOff>
      <xdr:row>63</xdr:row>
      <xdr:rowOff>34544</xdr:rowOff>
    </xdr:from>
    <xdr:to>
      <xdr:col>7</xdr:col>
      <xdr:colOff>24765</xdr:colOff>
      <xdr:row>63</xdr:row>
      <xdr:rowOff>128329</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11430</xdr:colOff>
      <xdr:row>63</xdr:row>
      <xdr:rowOff>120921</xdr:rowOff>
    </xdr:from>
    <xdr:ext cx="753717"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119380</xdr:colOff>
      <xdr:row>70</xdr:row>
      <xdr:rowOff>1287</xdr:rowOff>
    </xdr:from>
    <xdr:ext cx="770467"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119380</xdr:colOff>
      <xdr:row>70</xdr:row>
      <xdr:rowOff>1287</xdr:rowOff>
    </xdr:from>
    <xdr:ext cx="770467"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68580</xdr:colOff>
      <xdr:row>70</xdr:row>
      <xdr:rowOff>1287</xdr:rowOff>
    </xdr:from>
    <xdr:ext cx="770467"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17780</xdr:colOff>
      <xdr:row>70</xdr:row>
      <xdr:rowOff>1287</xdr:rowOff>
    </xdr:from>
    <xdr:ext cx="753717"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168910</xdr:colOff>
      <xdr:row>70</xdr:row>
      <xdr:rowOff>1287</xdr:rowOff>
    </xdr:from>
    <xdr:ext cx="770467"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74930</xdr:colOff>
      <xdr:row>59</xdr:row>
      <xdr:rowOff>78486</xdr:rowOff>
    </xdr:from>
    <xdr:to>
      <xdr:col>23</xdr:col>
      <xdr:colOff>168715</xdr:colOff>
      <xdr:row>60</xdr:row>
      <xdr:rowOff>8636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58</xdr:row>
      <xdr:rowOff>87393</xdr:rowOff>
    </xdr:from>
    <xdr:ext cx="745613" cy="267140"/>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03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74930</xdr:colOff>
      <xdr:row>61</xdr:row>
      <xdr:rowOff>10668</xdr:rowOff>
    </xdr:from>
    <xdr:to>
      <xdr:col>19</xdr:col>
      <xdr:colOff>160899</xdr:colOff>
      <xdr:row>61</xdr:row>
      <xdr:rowOff>105011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148590</xdr:colOff>
      <xdr:row>59</xdr:row>
      <xdr:rowOff>122445</xdr:rowOff>
    </xdr:from>
    <xdr:ext cx="75373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24130</xdr:colOff>
      <xdr:row>62</xdr:row>
      <xdr:rowOff>37084</xdr:rowOff>
    </xdr:from>
    <xdr:to>
      <xdr:col>15</xdr:col>
      <xdr:colOff>118473</xdr:colOff>
      <xdr:row>62</xdr:row>
      <xdr:rowOff>131427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113030</xdr:colOff>
      <xdr:row>60</xdr:row>
      <xdr:rowOff>148861</xdr:rowOff>
    </xdr:from>
    <xdr:ext cx="770467"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175260</xdr:colOff>
      <xdr:row>62</xdr:row>
      <xdr:rowOff>51562</xdr:rowOff>
    </xdr:from>
    <xdr:to>
      <xdr:col>11</xdr:col>
      <xdr:colOff>74815</xdr:colOff>
      <xdr:row>62</xdr:row>
      <xdr:rowOff>153162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62230</xdr:colOff>
      <xdr:row>60</xdr:row>
      <xdr:rowOff>163339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124460</xdr:colOff>
      <xdr:row>62</xdr:row>
      <xdr:rowOff>101854</xdr:rowOff>
    </xdr:from>
    <xdr:to>
      <xdr:col>7</xdr:col>
      <xdr:colOff>24765</xdr:colOff>
      <xdr:row>63</xdr:row>
      <xdr:rowOff>39526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11430</xdr:colOff>
      <xdr:row>61</xdr:row>
      <xdr:rowOff>49801</xdr:rowOff>
    </xdr:from>
    <xdr:ext cx="753717"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963930" y="10275841"/>
          <a:ext cx="7537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73</xdr:row>
      <xdr:rowOff>120650</xdr:rowOff>
    </xdr:from>
    <xdr:to>
      <xdr:col>27</xdr:col>
      <xdr:colOff>168910</xdr:colOff>
      <xdr:row>75</xdr:row>
      <xdr:rowOff>87692</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152193</xdr:colOff>
      <xdr:row>75</xdr:row>
      <xdr:rowOff>132080</xdr:rowOff>
    </xdr:from>
    <xdr:ext cx="3243871"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144987</xdr:colOff>
      <xdr:row>75</xdr:row>
      <xdr:rowOff>114300</xdr:rowOff>
    </xdr:from>
    <xdr:ext cx="1659423"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3764487" y="12687300"/>
          <a:ext cx="1659423"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[191,526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80052</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80052</xdr:colOff>
      <xdr:row>77</xdr:row>
      <xdr:rowOff>125991</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17846</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17846</xdr:colOff>
      <xdr:row>77</xdr:row>
      <xdr:rowOff>125991</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11447</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11447</xdr:colOff>
      <xdr:row>77</xdr:row>
      <xdr:rowOff>125991</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118110</xdr:colOff>
      <xdr:row>78</xdr:row>
      <xdr:rowOff>25400</xdr:rowOff>
    </xdr:from>
    <xdr:to>
      <xdr:col>27</xdr:col>
      <xdr:colOff>168910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149860</xdr:colOff>
      <xdr:row>78</xdr:row>
      <xdr:rowOff>25400</xdr:rowOff>
    </xdr:from>
    <xdr:to>
      <xdr:col>57</xdr:col>
      <xdr:colOff>113021</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149860</xdr:colOff>
      <xdr:row>78</xdr:row>
      <xdr:rowOff>25400</xdr:rowOff>
    </xdr:from>
    <xdr:to>
      <xdr:col>46</xdr:col>
      <xdr:colOff>180323</xdr:colOff>
      <xdr:row>79</xdr:row>
      <xdr:rowOff>100132</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74930</xdr:colOff>
      <xdr:row>80</xdr:row>
      <xdr:rowOff>0</xdr:rowOff>
    </xdr:from>
    <xdr:to>
      <xdr:col>56</xdr:col>
      <xdr:colOff>180340</xdr:colOff>
      <xdr:row>91</xdr:row>
      <xdr:rowOff>138425</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の住居、通勤手当、管理職手当、特殊勤務手当の見直し、調整手当の廃止等による直接人件費の抑制や、ゴミ収集業務の一部民営化、公共施設の維持管理の指定管理者制度導入等、業務形態の見直しにより、類似団体平均を大きく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人口減少に伴い人口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人あたりの人件費及び物件費の決算額が増加したもの</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80010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5151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92</xdr:row>
      <xdr:rowOff>38100</xdr:rowOff>
    </xdr:from>
    <xdr:to>
      <xdr:col>27</xdr:col>
      <xdr:colOff>168910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45613"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89</xdr:row>
      <xdr:rowOff>150284</xdr:rowOff>
    </xdr:from>
    <xdr:to>
      <xdr:col>27</xdr:col>
      <xdr:colOff>168910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45613"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28021"/>
          <a:ext cx="7456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87</xdr:row>
      <xdr:rowOff>83396</xdr:rowOff>
    </xdr:from>
    <xdr:to>
      <xdr:col>27</xdr:col>
      <xdr:colOff>168910</xdr:colOff>
      <xdr:row>87</xdr:row>
      <xdr:rowOff>83396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45613"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85</xdr:row>
      <xdr:rowOff>31750</xdr:rowOff>
    </xdr:from>
    <xdr:to>
      <xdr:col>27</xdr:col>
      <xdr:colOff>168910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53357</xdr:rowOff>
    </xdr:from>
    <xdr:ext cx="745613" cy="266664"/>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82</xdr:row>
      <xdr:rowOff>136314</xdr:rowOff>
    </xdr:from>
    <xdr:to>
      <xdr:col>27</xdr:col>
      <xdr:colOff>168910</xdr:colOff>
      <xdr:row>82</xdr:row>
      <xdr:rowOff>136314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45613"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80</xdr:row>
      <xdr:rowOff>84666</xdr:rowOff>
    </xdr:from>
    <xdr:to>
      <xdr:col>27</xdr:col>
      <xdr:colOff>168910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45613"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78</xdr:row>
      <xdr:rowOff>25400</xdr:rowOff>
    </xdr:from>
    <xdr:to>
      <xdr:col>27</xdr:col>
      <xdr:colOff>168910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47007</xdr:rowOff>
    </xdr:from>
    <xdr:ext cx="745613"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118110</xdr:colOff>
      <xdr:row>78</xdr:row>
      <xdr:rowOff>25400</xdr:rowOff>
    </xdr:from>
    <xdr:to>
      <xdr:col>27</xdr:col>
      <xdr:colOff>168910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118110</xdr:colOff>
      <xdr:row>79</xdr:row>
      <xdr:rowOff>166018</xdr:rowOff>
    </xdr:from>
    <xdr:to>
      <xdr:col>23</xdr:col>
      <xdr:colOff>118110</xdr:colOff>
      <xdr:row>88</xdr:row>
      <xdr:rowOff>121078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93080</xdr:rowOff>
    </xdr:from>
    <xdr:ext cx="745613"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121003</xdr:rowOff>
    </xdr:from>
    <xdr:to>
      <xdr:col>24</xdr:col>
      <xdr:colOff>12700</xdr:colOff>
      <xdr:row>88</xdr:row>
      <xdr:rowOff>121003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45613"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118110</xdr:colOff>
      <xdr:row>80</xdr:row>
      <xdr:rowOff>53643</xdr:rowOff>
    </xdr:from>
    <xdr:to>
      <xdr:col>23</xdr:col>
      <xdr:colOff>118110</xdr:colOff>
      <xdr:row>80</xdr:row>
      <xdr:rowOff>66371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777263"/>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156294</xdr:rowOff>
    </xdr:from>
    <xdr:ext cx="745613"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872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74930</xdr:colOff>
      <xdr:row>81</xdr:row>
      <xdr:rowOff>12767</xdr:rowOff>
    </xdr:from>
    <xdr:to>
      <xdr:col>23</xdr:col>
      <xdr:colOff>160899</xdr:colOff>
      <xdr:row>81</xdr:row>
      <xdr:rowOff>107110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74930</xdr:colOff>
      <xdr:row>80</xdr:row>
      <xdr:rowOff>7621</xdr:rowOff>
    </xdr:from>
    <xdr:to>
      <xdr:col>19</xdr:col>
      <xdr:colOff>118134</xdr:colOff>
      <xdr:row>80</xdr:row>
      <xdr:rowOff>53643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31241"/>
          <a:ext cx="889000" cy="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74930</xdr:colOff>
      <xdr:row>80</xdr:row>
      <xdr:rowOff>130793</xdr:rowOff>
    </xdr:from>
    <xdr:to>
      <xdr:col>19</xdr:col>
      <xdr:colOff>168715</xdr:colOff>
      <xdr:row>81</xdr:row>
      <xdr:rowOff>69092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5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148590</xdr:colOff>
      <xdr:row>81</xdr:row>
      <xdr:rowOff>45720</xdr:rowOff>
    </xdr:from>
    <xdr:ext cx="75373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40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24130</xdr:colOff>
      <xdr:row>80</xdr:row>
      <xdr:rowOff>3522</xdr:rowOff>
    </xdr:from>
    <xdr:to>
      <xdr:col>15</xdr:col>
      <xdr:colOff>74930</xdr:colOff>
      <xdr:row>80</xdr:row>
      <xdr:rowOff>11335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15712"/>
          <a:ext cx="889000" cy="1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24130</xdr:colOff>
      <xdr:row>80</xdr:row>
      <xdr:rowOff>87856</xdr:rowOff>
    </xdr:from>
    <xdr:to>
      <xdr:col>15</xdr:col>
      <xdr:colOff>118473</xdr:colOff>
      <xdr:row>81</xdr:row>
      <xdr:rowOff>25528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1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113030</xdr:colOff>
      <xdr:row>81</xdr:row>
      <xdr:rowOff>10403</xdr:rowOff>
    </xdr:from>
    <xdr:ext cx="770467"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589530" y="13589243"/>
          <a:ext cx="7704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175260</xdr:colOff>
      <xdr:row>79</xdr:row>
      <xdr:rowOff>166103</xdr:rowOff>
    </xdr:from>
    <xdr:to>
      <xdr:col>11</xdr:col>
      <xdr:colOff>24142</xdr:colOff>
      <xdr:row>80</xdr:row>
      <xdr:rowOff>3522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10653"/>
          <a:ext cx="889000" cy="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175260</xdr:colOff>
      <xdr:row>80</xdr:row>
      <xdr:rowOff>82477</xdr:rowOff>
    </xdr:from>
    <xdr:to>
      <xdr:col>11</xdr:col>
      <xdr:colOff>74815</xdr:colOff>
      <xdr:row>81</xdr:row>
      <xdr:rowOff>12627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62230</xdr:colOff>
      <xdr:row>81</xdr:row>
      <xdr:rowOff>1214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8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124460</xdr:colOff>
      <xdr:row>80</xdr:row>
      <xdr:rowOff>80057</xdr:rowOff>
    </xdr:from>
    <xdr:to>
      <xdr:col>7</xdr:col>
      <xdr:colOff>24765</xdr:colOff>
      <xdr:row>81</xdr:row>
      <xdr:rowOff>10207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79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11430</xdr:colOff>
      <xdr:row>80</xdr:row>
      <xdr:rowOff>166434</xdr:rowOff>
    </xdr:from>
    <xdr:ext cx="753717"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88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119380</xdr:colOff>
      <xdr:row>92</xdr:row>
      <xdr:rowOff>35577</xdr:rowOff>
    </xdr:from>
    <xdr:ext cx="770467"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119380</xdr:colOff>
      <xdr:row>92</xdr:row>
      <xdr:rowOff>35577</xdr:rowOff>
    </xdr:from>
    <xdr:ext cx="770467"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68580</xdr:colOff>
      <xdr:row>92</xdr:row>
      <xdr:rowOff>35577</xdr:rowOff>
    </xdr:from>
    <xdr:ext cx="770467"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17780</xdr:colOff>
      <xdr:row>92</xdr:row>
      <xdr:rowOff>35577</xdr:rowOff>
    </xdr:from>
    <xdr:ext cx="753717"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168910</xdr:colOff>
      <xdr:row>92</xdr:row>
      <xdr:rowOff>35577</xdr:rowOff>
    </xdr:from>
    <xdr:ext cx="770467"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74930</xdr:colOff>
      <xdr:row>80</xdr:row>
      <xdr:rowOff>9207</xdr:rowOff>
    </xdr:from>
    <xdr:to>
      <xdr:col>23</xdr:col>
      <xdr:colOff>160899</xdr:colOff>
      <xdr:row>80</xdr:row>
      <xdr:rowOff>110807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3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12700</xdr:colOff>
      <xdr:row>79</xdr:row>
      <xdr:rowOff>109554</xdr:rowOff>
    </xdr:from>
    <xdr:ext cx="745613"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5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74930</xdr:colOff>
      <xdr:row>80</xdr:row>
      <xdr:rowOff>10463</xdr:rowOff>
    </xdr:from>
    <xdr:to>
      <xdr:col>19</xdr:col>
      <xdr:colOff>160899</xdr:colOff>
      <xdr:row>80</xdr:row>
      <xdr:rowOff>104806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17</xdr:col>
      <xdr:colOff>148590</xdr:colOff>
      <xdr:row>78</xdr:row>
      <xdr:rowOff>122240</xdr:rowOff>
    </xdr:from>
    <xdr:ext cx="75373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495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24130</xdr:colOff>
      <xdr:row>79</xdr:row>
      <xdr:rowOff>128271</xdr:rowOff>
    </xdr:from>
    <xdr:to>
      <xdr:col>15</xdr:col>
      <xdr:colOff>118473</xdr:colOff>
      <xdr:row>80</xdr:row>
      <xdr:rowOff>65943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6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113030</xdr:colOff>
      <xdr:row>78</xdr:row>
      <xdr:rowOff>76218</xdr:rowOff>
    </xdr:from>
    <xdr:ext cx="770467"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44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175260</xdr:colOff>
      <xdr:row>79</xdr:row>
      <xdr:rowOff>120362</xdr:rowOff>
    </xdr:from>
    <xdr:to>
      <xdr:col>11</xdr:col>
      <xdr:colOff>74815</xdr:colOff>
      <xdr:row>80</xdr:row>
      <xdr:rowOff>50512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66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62230</xdr:colOff>
      <xdr:row>78</xdr:row>
      <xdr:rowOff>53069</xdr:rowOff>
    </xdr:from>
    <xdr:ext cx="762000" cy="266664"/>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3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124460</xdr:colOff>
      <xdr:row>79</xdr:row>
      <xdr:rowOff>115303</xdr:rowOff>
    </xdr:from>
    <xdr:to>
      <xdr:col>7</xdr:col>
      <xdr:colOff>24765</xdr:colOff>
      <xdr:row>80</xdr:row>
      <xdr:rowOff>45453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11430</xdr:colOff>
      <xdr:row>78</xdr:row>
      <xdr:rowOff>48010</xdr:rowOff>
    </xdr:from>
    <xdr:ext cx="753717"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2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80018</xdr:colOff>
      <xdr:row>75</xdr:row>
      <xdr:rowOff>87692</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22727</xdr:colOff>
      <xdr:row>75</xdr:row>
      <xdr:rowOff>132080</xdr:rowOff>
    </xdr:from>
    <xdr:ext cx="1662202"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119515</xdr:colOff>
      <xdr:row>75</xdr:row>
      <xdr:rowOff>114300</xdr:rowOff>
    </xdr:from>
    <xdr:ext cx="1659423"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4026015" y="12687300"/>
          <a:ext cx="1659423"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143510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143510</xdr:colOff>
      <xdr:row>76</xdr:row>
      <xdr:rowOff>50800</xdr:rowOff>
    </xdr:from>
    <xdr:to>
      <xdr:col>93</xdr:col>
      <xdr:colOff>6350</xdr:colOff>
      <xdr:row>77</xdr:row>
      <xdr:rowOff>125991</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118110</xdr:colOff>
      <xdr:row>75</xdr:row>
      <xdr:rowOff>31750</xdr:rowOff>
    </xdr:from>
    <xdr:to>
      <xdr:col>99</xdr:col>
      <xdr:colOff>130810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118110</xdr:colOff>
      <xdr:row>76</xdr:row>
      <xdr:rowOff>50800</xdr:rowOff>
    </xdr:from>
    <xdr:to>
      <xdr:col>99</xdr:col>
      <xdr:colOff>130810</xdr:colOff>
      <xdr:row>77</xdr:row>
      <xdr:rowOff>125991</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119380</xdr:colOff>
      <xdr:row>75</xdr:row>
      <xdr:rowOff>31750</xdr:rowOff>
    </xdr:from>
    <xdr:to>
      <xdr:col>106</xdr:col>
      <xdr:colOff>124526</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119380</xdr:colOff>
      <xdr:row>76</xdr:row>
      <xdr:rowOff>50800</xdr:rowOff>
    </xdr:from>
    <xdr:to>
      <xdr:col>106</xdr:col>
      <xdr:colOff>124526</xdr:colOff>
      <xdr:row>77</xdr:row>
      <xdr:rowOff>125991</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80018</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68580</xdr:colOff>
      <xdr:row>78</xdr:row>
      <xdr:rowOff>25400</xdr:rowOff>
    </xdr:from>
    <xdr:to>
      <xdr:col>115</xdr:col>
      <xdr:colOff>24130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68580</xdr:colOff>
      <xdr:row>78</xdr:row>
      <xdr:rowOff>25400</xdr:rowOff>
    </xdr:from>
    <xdr:to>
      <xdr:col>104</xdr:col>
      <xdr:colOff>106680</xdr:colOff>
      <xdr:row>79</xdr:row>
      <xdr:rowOff>100132</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180340</xdr:colOff>
      <xdr:row>80</xdr:row>
      <xdr:rowOff>0</xdr:rowOff>
    </xdr:from>
    <xdr:to>
      <xdr:col>114</xdr:col>
      <xdr:colOff>106680</xdr:colOff>
      <xdr:row>91</xdr:row>
      <xdr:rowOff>138425</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年度に給与構造の見直しに取り組み、職務職責に応じた構造に転換を図り、枠外昇給制度の廃止、特別昇給制度の見直し等の給与水準の適正化を行ってきたこともあり、類似団体を下回る数値となった。</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今後も引き続き給与水準の適正化に努める。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80018</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91</xdr:row>
      <xdr:rowOff>67327</xdr:rowOff>
    </xdr:from>
    <xdr:ext cx="770467"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80018</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89</xdr:row>
      <xdr:rowOff>100982</xdr:rowOff>
    </xdr:from>
    <xdr:ext cx="770467" cy="266664"/>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80018</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87</xdr:row>
      <xdr:rowOff>149877</xdr:rowOff>
    </xdr:from>
    <xdr:ext cx="770467"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80018</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86</xdr:row>
      <xdr:rowOff>12082</xdr:rowOff>
    </xdr:from>
    <xdr:ext cx="770467"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80018</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84</xdr:row>
      <xdr:rowOff>53357</xdr:rowOff>
    </xdr:from>
    <xdr:ext cx="770467" cy="266664"/>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80018</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82</xdr:row>
      <xdr:rowOff>94632</xdr:rowOff>
    </xdr:from>
    <xdr:ext cx="770467"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80018</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80</xdr:row>
      <xdr:rowOff>135907</xdr:rowOff>
    </xdr:from>
    <xdr:ext cx="770467"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80018</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79</xdr:row>
      <xdr:rowOff>13352</xdr:rowOff>
    </xdr:from>
    <xdr:ext cx="770467"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0971530" y="13256912"/>
          <a:ext cx="7704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80018</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77</xdr:row>
      <xdr:rowOff>47007</xdr:rowOff>
    </xdr:from>
    <xdr:ext cx="770467"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80018</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80</xdr:row>
      <xdr:rowOff>97155</xdr:rowOff>
    </xdr:from>
    <xdr:to>
      <xdr:col>81</xdr:col>
      <xdr:colOff>44450</xdr:colOff>
      <xdr:row>89</xdr:row>
      <xdr:rowOff>29640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89</xdr:row>
      <xdr:rowOff>1711</xdr:rowOff>
    </xdr:from>
    <xdr:ext cx="770467"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149860</xdr:colOff>
      <xdr:row>89</xdr:row>
      <xdr:rowOff>29634</xdr:rowOff>
    </xdr:from>
    <xdr:to>
      <xdr:col>81</xdr:col>
      <xdr:colOff>118110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79</xdr:row>
      <xdr:rowOff>12082</xdr:rowOff>
    </xdr:from>
    <xdr:ext cx="770467"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149860</xdr:colOff>
      <xdr:row>80</xdr:row>
      <xdr:rowOff>97155</xdr:rowOff>
    </xdr:from>
    <xdr:to>
      <xdr:col>81</xdr:col>
      <xdr:colOff>118110</xdr:colOff>
      <xdr:row>80</xdr:row>
      <xdr:rowOff>97155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83079</xdr:rowOff>
    </xdr:from>
    <xdr:to>
      <xdr:col>81</xdr:col>
      <xdr:colOff>44450</xdr:colOff>
      <xdr:row>83</xdr:row>
      <xdr:rowOff>83079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3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84</xdr:row>
      <xdr:rowOff>74206</xdr:rowOff>
    </xdr:from>
    <xdr:ext cx="770467"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180340</xdr:colOff>
      <xdr:row>84</xdr:row>
      <xdr:rowOff>94509</xdr:rowOff>
    </xdr:from>
    <xdr:to>
      <xdr:col>81</xdr:col>
      <xdr:colOff>80108</xdr:colOff>
      <xdr:row>85</xdr:row>
      <xdr:rowOff>32808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180340</xdr:colOff>
      <xdr:row>82</xdr:row>
      <xdr:rowOff>13229</xdr:rowOff>
    </xdr:from>
    <xdr:to>
      <xdr:col>77</xdr:col>
      <xdr:colOff>44462</xdr:colOff>
      <xdr:row>83</xdr:row>
      <xdr:rowOff>83079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0721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180340</xdr:colOff>
      <xdr:row>84</xdr:row>
      <xdr:rowOff>124671</xdr:rowOff>
    </xdr:from>
    <xdr:to>
      <xdr:col>77</xdr:col>
      <xdr:colOff>80108</xdr:colOff>
      <xdr:row>85</xdr:row>
      <xdr:rowOff>62343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74930</xdr:colOff>
      <xdr:row>85</xdr:row>
      <xdr:rowOff>47218</xdr:rowOff>
    </xdr:from>
    <xdr:ext cx="728324"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362430" y="14296618"/>
          <a:ext cx="7283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137160</xdr:colOff>
      <xdr:row>82</xdr:row>
      <xdr:rowOff>13229</xdr:rowOff>
    </xdr:from>
    <xdr:to>
      <xdr:col>72</xdr:col>
      <xdr:colOff>180316</xdr:colOff>
      <xdr:row>83</xdr:row>
      <xdr:rowOff>45767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072129"/>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137160</xdr:colOff>
      <xdr:row>84</xdr:row>
      <xdr:rowOff>134726</xdr:rowOff>
    </xdr:from>
    <xdr:to>
      <xdr:col>73</xdr:col>
      <xdr:colOff>44219</xdr:colOff>
      <xdr:row>85</xdr:row>
      <xdr:rowOff>72398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24130</xdr:colOff>
      <xdr:row>85</xdr:row>
      <xdr:rowOff>49653</xdr:rowOff>
    </xdr:from>
    <xdr:ext cx="753717"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3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93980</xdr:colOff>
      <xdr:row>83</xdr:row>
      <xdr:rowOff>45296</xdr:rowOff>
    </xdr:from>
    <xdr:to>
      <xdr:col>68</xdr:col>
      <xdr:colOff>137112</xdr:colOff>
      <xdr:row>84</xdr:row>
      <xdr:rowOff>32826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283266"/>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93980</xdr:colOff>
      <xdr:row>84</xdr:row>
      <xdr:rowOff>122238</xdr:rowOff>
    </xdr:from>
    <xdr:to>
      <xdr:col>68</xdr:col>
      <xdr:colOff>180340</xdr:colOff>
      <xdr:row>85</xdr:row>
      <xdr:rowOff>45403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2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175260</xdr:colOff>
      <xdr:row>85</xdr:row>
      <xdr:rowOff>37165</xdr:rowOff>
    </xdr:from>
    <xdr:ext cx="770467"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145143</xdr:colOff>
      <xdr:row>85</xdr:row>
      <xdr:rowOff>95402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124460</xdr:colOff>
      <xdr:row>85</xdr:row>
      <xdr:rowOff>87436</xdr:rowOff>
    </xdr:from>
    <xdr:ext cx="770467"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37419"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37419"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181610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130810</xdr:colOff>
      <xdr:row>92</xdr:row>
      <xdr:rowOff>35577</xdr:rowOff>
    </xdr:from>
    <xdr:ext cx="770467"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80010</xdr:colOff>
      <xdr:row>92</xdr:row>
      <xdr:rowOff>35577</xdr:rowOff>
    </xdr:from>
    <xdr:ext cx="770467"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180340</xdr:colOff>
      <xdr:row>83</xdr:row>
      <xdr:rowOff>32279</xdr:rowOff>
    </xdr:from>
    <xdr:to>
      <xdr:col>81</xdr:col>
      <xdr:colOff>80108</xdr:colOff>
      <xdr:row>83</xdr:row>
      <xdr:rowOff>126622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118110</xdr:colOff>
      <xdr:row>82</xdr:row>
      <xdr:rowOff>48806</xdr:rowOff>
    </xdr:from>
    <xdr:ext cx="770467"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5548610" y="13795286"/>
          <a:ext cx="7704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180340</xdr:colOff>
      <xdr:row>83</xdr:row>
      <xdr:rowOff>32279</xdr:rowOff>
    </xdr:from>
    <xdr:to>
      <xdr:col>77</xdr:col>
      <xdr:colOff>80108</xdr:colOff>
      <xdr:row>83</xdr:row>
      <xdr:rowOff>126622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74930</xdr:colOff>
      <xdr:row>81</xdr:row>
      <xdr:rowOff>136436</xdr:rowOff>
    </xdr:from>
    <xdr:ext cx="728324"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137160</xdr:colOff>
      <xdr:row>81</xdr:row>
      <xdr:rowOff>126259</xdr:rowOff>
    </xdr:from>
    <xdr:to>
      <xdr:col>73</xdr:col>
      <xdr:colOff>44219</xdr:colOff>
      <xdr:row>82</xdr:row>
      <xdr:rowOff>63931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0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24130</xdr:colOff>
      <xdr:row>80</xdr:row>
      <xdr:rowOff>74206</xdr:rowOff>
    </xdr:from>
    <xdr:ext cx="753717"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379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93980</xdr:colOff>
      <xdr:row>83</xdr:row>
      <xdr:rowOff>2116</xdr:rowOff>
    </xdr:from>
    <xdr:to>
      <xdr:col>68</xdr:col>
      <xdr:colOff>180340</xdr:colOff>
      <xdr:row>83</xdr:row>
      <xdr:rowOff>96459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175260</xdr:colOff>
      <xdr:row>81</xdr:row>
      <xdr:rowOff>113893</xdr:rowOff>
    </xdr:from>
    <xdr:ext cx="770467"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152929</xdr:rowOff>
    </xdr:from>
    <xdr:to>
      <xdr:col>64</xdr:col>
      <xdr:colOff>137886</xdr:colOff>
      <xdr:row>84</xdr:row>
      <xdr:rowOff>83079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3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124460</xdr:colOff>
      <xdr:row>82</xdr:row>
      <xdr:rowOff>85636</xdr:rowOff>
    </xdr:from>
    <xdr:ext cx="770467" cy="26714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1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80018</xdr:colOff>
      <xdr:row>53</xdr:row>
      <xdr:rowOff>49592</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129412</xdr:colOff>
      <xdr:row>53</xdr:row>
      <xdr:rowOff>93980</xdr:rowOff>
    </xdr:from>
    <xdr:ext cx="2271779" cy="316984"/>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12829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430032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143510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143510</xdr:colOff>
      <xdr:row>54</xdr:row>
      <xdr:rowOff>12700</xdr:rowOff>
    </xdr:from>
    <xdr:to>
      <xdr:col>93</xdr:col>
      <xdr:colOff>6350</xdr:colOff>
      <xdr:row>55</xdr:row>
      <xdr:rowOff>87891</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118110</xdr:colOff>
      <xdr:row>52</xdr:row>
      <xdr:rowOff>165100</xdr:rowOff>
    </xdr:from>
    <xdr:to>
      <xdr:col>99</xdr:col>
      <xdr:colOff>130810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118110</xdr:colOff>
      <xdr:row>54</xdr:row>
      <xdr:rowOff>12700</xdr:rowOff>
    </xdr:from>
    <xdr:to>
      <xdr:col>99</xdr:col>
      <xdr:colOff>130810</xdr:colOff>
      <xdr:row>55</xdr:row>
      <xdr:rowOff>87891</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119380</xdr:colOff>
      <xdr:row>52</xdr:row>
      <xdr:rowOff>165100</xdr:rowOff>
    </xdr:from>
    <xdr:to>
      <xdr:col>106</xdr:col>
      <xdr:colOff>124526</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119380</xdr:colOff>
      <xdr:row>54</xdr:row>
      <xdr:rowOff>12700</xdr:rowOff>
    </xdr:from>
    <xdr:to>
      <xdr:col>106</xdr:col>
      <xdr:colOff>124526</xdr:colOff>
      <xdr:row>55</xdr:row>
      <xdr:rowOff>87891</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80018</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68580</xdr:colOff>
      <xdr:row>55</xdr:row>
      <xdr:rowOff>158750</xdr:rowOff>
    </xdr:from>
    <xdr:to>
      <xdr:col>115</xdr:col>
      <xdr:colOff>24130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68580</xdr:colOff>
      <xdr:row>55</xdr:row>
      <xdr:rowOff>158750</xdr:rowOff>
    </xdr:from>
    <xdr:to>
      <xdr:col>104</xdr:col>
      <xdr:colOff>106680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180340</xdr:colOff>
      <xdr:row>57</xdr:row>
      <xdr:rowOff>125730</xdr:rowOff>
    </xdr:from>
    <xdr:to>
      <xdr:col>114</xdr:col>
      <xdr:colOff>106680</xdr:colOff>
      <xdr:row>69</xdr:row>
      <xdr:rowOff>100330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年度集中改革プラン等により、事務の電算化、一般廃棄物収集運搬業務の一部民間委託、事務事業、職務体制の見直しなどを行い、適正な定員管理に努めた結果、類似団体平均を下回っている。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年度に更新された定員適正化計画を基に、職員数の適正化に努める。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132080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1626850" y="91846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80018</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69</xdr:row>
      <xdr:rowOff>29227</xdr:rowOff>
    </xdr:from>
    <xdr:ext cx="770467"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80018</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66</xdr:row>
      <xdr:rowOff>133790</xdr:rowOff>
    </xdr:from>
    <xdr:ext cx="770467"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45297</xdr:rowOff>
    </xdr:from>
    <xdr:to>
      <xdr:col>85</xdr:col>
      <xdr:colOff>80018</xdr:colOff>
      <xdr:row>65</xdr:row>
      <xdr:rowOff>45297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64</xdr:row>
      <xdr:rowOff>82144</xdr:rowOff>
    </xdr:from>
    <xdr:ext cx="770467"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80018</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62</xdr:row>
      <xdr:rowOff>15257</xdr:rowOff>
    </xdr:from>
    <xdr:ext cx="770467" cy="266664"/>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98213</xdr:rowOff>
    </xdr:from>
    <xdr:to>
      <xdr:col>85</xdr:col>
      <xdr:colOff>80018</xdr:colOff>
      <xdr:row>60</xdr:row>
      <xdr:rowOff>98213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59</xdr:row>
      <xdr:rowOff>127440</xdr:rowOff>
    </xdr:from>
    <xdr:ext cx="770467" cy="267140"/>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80018</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57</xdr:row>
      <xdr:rowOff>75794</xdr:rowOff>
    </xdr:from>
    <xdr:ext cx="770467"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80018</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55</xdr:row>
      <xdr:rowOff>8907</xdr:rowOff>
    </xdr:from>
    <xdr:ext cx="770467"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80018</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67</xdr:row>
      <xdr:rowOff>126890</xdr:rowOff>
    </xdr:from>
    <xdr:ext cx="770467"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149860</xdr:colOff>
      <xdr:row>67</xdr:row>
      <xdr:rowOff>154813</xdr:rowOff>
    </xdr:from>
    <xdr:to>
      <xdr:col>81</xdr:col>
      <xdr:colOff>118110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58</xdr:row>
      <xdr:rowOff>62713</xdr:rowOff>
    </xdr:from>
    <xdr:ext cx="770467"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149860</xdr:colOff>
      <xdr:row>59</xdr:row>
      <xdr:rowOff>147786</xdr:rowOff>
    </xdr:from>
    <xdr:to>
      <xdr:col>81</xdr:col>
      <xdr:colOff>118110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121793</xdr:rowOff>
    </xdr:from>
    <xdr:to>
      <xdr:col>81</xdr:col>
      <xdr:colOff>44450</xdr:colOff>
      <xdr:row>61</xdr:row>
      <xdr:rowOff>135198</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580243"/>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61</xdr:row>
      <xdr:rowOff>162111</xdr:rowOff>
    </xdr:from>
    <xdr:ext cx="770467"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620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180340</xdr:colOff>
      <xdr:row>62</xdr:row>
      <xdr:rowOff>10964</xdr:rowOff>
    </xdr:from>
    <xdr:to>
      <xdr:col>81</xdr:col>
      <xdr:colOff>80108</xdr:colOff>
      <xdr:row>62</xdr:row>
      <xdr:rowOff>120379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180340</xdr:colOff>
      <xdr:row>61</xdr:row>
      <xdr:rowOff>100499</xdr:rowOff>
    </xdr:from>
    <xdr:to>
      <xdr:col>77</xdr:col>
      <xdr:colOff>44462</xdr:colOff>
      <xdr:row>61</xdr:row>
      <xdr:rowOff>121010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566569"/>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180340</xdr:colOff>
      <xdr:row>61</xdr:row>
      <xdr:rowOff>153839</xdr:rowOff>
    </xdr:from>
    <xdr:to>
      <xdr:col>77</xdr:col>
      <xdr:colOff>80108</xdr:colOff>
      <xdr:row>62</xdr:row>
      <xdr:rowOff>83989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74930</xdr:colOff>
      <xdr:row>62</xdr:row>
      <xdr:rowOff>68766</xdr:rowOff>
    </xdr:from>
    <xdr:ext cx="728324"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698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137160</xdr:colOff>
      <xdr:row>61</xdr:row>
      <xdr:rowOff>75142</xdr:rowOff>
    </xdr:from>
    <xdr:to>
      <xdr:col>72</xdr:col>
      <xdr:colOff>180316</xdr:colOff>
      <xdr:row>61</xdr:row>
      <xdr:rowOff>99875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533592"/>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137160</xdr:colOff>
      <xdr:row>61</xdr:row>
      <xdr:rowOff>134959</xdr:rowOff>
    </xdr:from>
    <xdr:to>
      <xdr:col>73</xdr:col>
      <xdr:colOff>44219</xdr:colOff>
      <xdr:row>62</xdr:row>
      <xdr:rowOff>72631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24130</xdr:colOff>
      <xdr:row>62</xdr:row>
      <xdr:rowOff>49886</xdr:rowOff>
    </xdr:from>
    <xdr:ext cx="753717"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68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93980</xdr:colOff>
      <xdr:row>61</xdr:row>
      <xdr:rowOff>38143</xdr:rowOff>
    </xdr:from>
    <xdr:to>
      <xdr:col>68</xdr:col>
      <xdr:colOff>137112</xdr:colOff>
      <xdr:row>61</xdr:row>
      <xdr:rowOff>75142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496593"/>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93980</xdr:colOff>
      <xdr:row>61</xdr:row>
      <xdr:rowOff>84667</xdr:rowOff>
    </xdr:from>
    <xdr:to>
      <xdr:col>68</xdr:col>
      <xdr:colOff>180340</xdr:colOff>
      <xdr:row>62</xdr:row>
      <xdr:rowOff>7832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175260</xdr:colOff>
      <xdr:row>62</xdr:row>
      <xdr:rowOff>3404</xdr:rowOff>
    </xdr:from>
    <xdr:ext cx="770467"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79036</xdr:rowOff>
    </xdr:from>
    <xdr:to>
      <xdr:col>64</xdr:col>
      <xdr:colOff>137886</xdr:colOff>
      <xdr:row>62</xdr:row>
      <xdr:rowOff>9186</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3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124460</xdr:colOff>
      <xdr:row>61</xdr:row>
      <xdr:rowOff>165413</xdr:rowOff>
    </xdr:from>
    <xdr:ext cx="770467"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62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70</xdr:row>
      <xdr:rowOff>1287</xdr:rowOff>
    </xdr:from>
    <xdr:ext cx="737419"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70</xdr:row>
      <xdr:rowOff>1287</xdr:rowOff>
    </xdr:from>
    <xdr:ext cx="737419"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181610</xdr:colOff>
      <xdr:row>70</xdr:row>
      <xdr:rowOff>1287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130810</xdr:colOff>
      <xdr:row>70</xdr:row>
      <xdr:rowOff>1287</xdr:rowOff>
    </xdr:from>
    <xdr:ext cx="770467"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80010</xdr:colOff>
      <xdr:row>70</xdr:row>
      <xdr:rowOff>1287</xdr:rowOff>
    </xdr:from>
    <xdr:ext cx="770467"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180340</xdr:colOff>
      <xdr:row>61</xdr:row>
      <xdr:rowOff>83481</xdr:rowOff>
    </xdr:from>
    <xdr:to>
      <xdr:col>81</xdr:col>
      <xdr:colOff>80108</xdr:colOff>
      <xdr:row>62</xdr:row>
      <xdr:rowOff>13631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54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118110</xdr:colOff>
      <xdr:row>60</xdr:row>
      <xdr:rowOff>100008</xdr:rowOff>
    </xdr:from>
    <xdr:ext cx="770467"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39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180340</xdr:colOff>
      <xdr:row>61</xdr:row>
      <xdr:rowOff>70993</xdr:rowOff>
    </xdr:from>
    <xdr:to>
      <xdr:col>77</xdr:col>
      <xdr:colOff>80108</xdr:colOff>
      <xdr:row>62</xdr:row>
      <xdr:rowOff>1143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52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74930</xdr:colOff>
      <xdr:row>60</xdr:row>
      <xdr:rowOff>11320</xdr:rowOff>
    </xdr:from>
    <xdr:ext cx="728324"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362430" y="10069720"/>
          <a:ext cx="72832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137160</xdr:colOff>
      <xdr:row>61</xdr:row>
      <xdr:rowOff>49699</xdr:rowOff>
    </xdr:from>
    <xdr:to>
      <xdr:col>73</xdr:col>
      <xdr:colOff>44219</xdr:colOff>
      <xdr:row>61</xdr:row>
      <xdr:rowOff>159114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51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24130</xdr:colOff>
      <xdr:row>60</xdr:row>
      <xdr:rowOff>1456</xdr:rowOff>
    </xdr:from>
    <xdr:ext cx="753717"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28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93980</xdr:colOff>
      <xdr:row>61</xdr:row>
      <xdr:rowOff>24342</xdr:rowOff>
    </xdr:from>
    <xdr:to>
      <xdr:col>68</xdr:col>
      <xdr:colOff>180340</xdr:colOff>
      <xdr:row>61</xdr:row>
      <xdr:rowOff>125942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175260</xdr:colOff>
      <xdr:row>59</xdr:row>
      <xdr:rowOff>128499</xdr:rowOff>
    </xdr:from>
    <xdr:ext cx="770467" cy="26714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158793</xdr:rowOff>
    </xdr:from>
    <xdr:to>
      <xdr:col>64</xdr:col>
      <xdr:colOff>137886</xdr:colOff>
      <xdr:row>61</xdr:row>
      <xdr:rowOff>88943</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124460</xdr:colOff>
      <xdr:row>59</xdr:row>
      <xdr:rowOff>91500</xdr:rowOff>
    </xdr:from>
    <xdr:ext cx="770467"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21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80018</xdr:colOff>
      <xdr:row>31</xdr:row>
      <xdr:rowOff>11492</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46804</xdr:colOff>
      <xdr:row>31</xdr:row>
      <xdr:rowOff>63500</xdr:rowOff>
    </xdr:from>
    <xdr:ext cx="1597289"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103056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400955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143510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143510</xdr:colOff>
      <xdr:row>31</xdr:row>
      <xdr:rowOff>138430</xdr:rowOff>
    </xdr:from>
    <xdr:to>
      <xdr:col>93</xdr:col>
      <xdr:colOff>6350</xdr:colOff>
      <xdr:row>33</xdr:row>
      <xdr:rowOff>49530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118110</xdr:colOff>
      <xdr:row>30</xdr:row>
      <xdr:rowOff>127000</xdr:rowOff>
    </xdr:from>
    <xdr:to>
      <xdr:col>99</xdr:col>
      <xdr:colOff>130810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118110</xdr:colOff>
      <xdr:row>31</xdr:row>
      <xdr:rowOff>138430</xdr:rowOff>
    </xdr:from>
    <xdr:to>
      <xdr:col>99</xdr:col>
      <xdr:colOff>130810</xdr:colOff>
      <xdr:row>33</xdr:row>
      <xdr:rowOff>49530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119380</xdr:colOff>
      <xdr:row>30</xdr:row>
      <xdr:rowOff>127000</xdr:rowOff>
    </xdr:from>
    <xdr:to>
      <xdr:col>106</xdr:col>
      <xdr:colOff>124526</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119380</xdr:colOff>
      <xdr:row>31</xdr:row>
      <xdr:rowOff>138430</xdr:rowOff>
    </xdr:from>
    <xdr:to>
      <xdr:col>106</xdr:col>
      <xdr:colOff>124526</xdr:colOff>
      <xdr:row>33</xdr:row>
      <xdr:rowOff>49530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80018</xdr:colOff>
      <xdr:row>47</xdr:row>
      <xdr:rowOff>125738</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68580</xdr:colOff>
      <xdr:row>33</xdr:row>
      <xdr:rowOff>120650</xdr:rowOff>
    </xdr:from>
    <xdr:to>
      <xdr:col>115</xdr:col>
      <xdr:colOff>24130</xdr:colOff>
      <xdr:row>47</xdr:row>
      <xdr:rowOff>125738</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68580</xdr:colOff>
      <xdr:row>33</xdr:row>
      <xdr:rowOff>120650</xdr:rowOff>
    </xdr:from>
    <xdr:to>
      <xdr:col>104</xdr:col>
      <xdr:colOff>106680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180340</xdr:colOff>
      <xdr:row>35</xdr:row>
      <xdr:rowOff>87630</xdr:rowOff>
    </xdr:from>
    <xdr:to>
      <xdr:col>114</xdr:col>
      <xdr:colOff>106680</xdr:colOff>
      <xdr:row>47</xdr:row>
      <xdr:rowOff>69870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年度から引き続き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公債費負担の状況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％以下となった主な要因としては、平成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723,304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541,975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千円繰上げ償還実施による地方債残高の減や、財政調整基金、減債基金及び特定目的基金等の充当可能基金の増等があげられる。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今後も引き続き、公債費などの義務的経費の抑制を中心とする行財政改革を進め、財政の健全化を維持するよう努める</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93980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1626850" y="54584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125730</xdr:rowOff>
    </xdr:from>
    <xdr:to>
      <xdr:col>85</xdr:col>
      <xdr:colOff>80018</xdr:colOff>
      <xdr:row>47</xdr:row>
      <xdr:rowOff>125730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46</xdr:row>
      <xdr:rowOff>162577</xdr:rowOff>
    </xdr:from>
    <xdr:ext cx="770467"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80018</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44</xdr:row>
      <xdr:rowOff>15257</xdr:rowOff>
    </xdr:from>
    <xdr:ext cx="770467" cy="266664"/>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80018</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41</xdr:row>
      <xdr:rowOff>47007</xdr:rowOff>
    </xdr:from>
    <xdr:ext cx="770467"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49530</xdr:rowOff>
    </xdr:from>
    <xdr:to>
      <xdr:col>85</xdr:col>
      <xdr:colOff>80018</xdr:colOff>
      <xdr:row>39</xdr:row>
      <xdr:rowOff>49530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38</xdr:row>
      <xdr:rowOff>86377</xdr:rowOff>
    </xdr:from>
    <xdr:ext cx="770467"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80018</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35</xdr:row>
      <xdr:rowOff>118127</xdr:rowOff>
    </xdr:from>
    <xdr:ext cx="770467"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80018</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80018</xdr:colOff>
      <xdr:row>47</xdr:row>
      <xdr:rowOff>125738</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36</xdr:row>
      <xdr:rowOff>11684</xdr:rowOff>
    </xdr:from>
    <xdr:to>
      <xdr:col>81</xdr:col>
      <xdr:colOff>44450</xdr:colOff>
      <xdr:row>45</xdr:row>
      <xdr:rowOff>53613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45</xdr:row>
      <xdr:rowOff>33291</xdr:rowOff>
    </xdr:from>
    <xdr:ext cx="770467"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149860</xdr:colOff>
      <xdr:row>45</xdr:row>
      <xdr:rowOff>53594</xdr:rowOff>
    </xdr:from>
    <xdr:to>
      <xdr:col>81</xdr:col>
      <xdr:colOff>118110</xdr:colOff>
      <xdr:row>45</xdr:row>
      <xdr:rowOff>53594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34</xdr:row>
      <xdr:rowOff>90441</xdr:rowOff>
    </xdr:from>
    <xdr:ext cx="770467" cy="267140"/>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149860</xdr:colOff>
      <xdr:row>36</xdr:row>
      <xdr:rowOff>11684</xdr:rowOff>
    </xdr:from>
    <xdr:to>
      <xdr:col>81</xdr:col>
      <xdr:colOff>118110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163830</xdr:rowOff>
    </xdr:from>
    <xdr:to>
      <xdr:col>81</xdr:col>
      <xdr:colOff>44450</xdr:colOff>
      <xdr:row>36</xdr:row>
      <xdr:rowOff>11684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16458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40</xdr:row>
      <xdr:rowOff>125493</xdr:rowOff>
    </xdr:from>
    <xdr:ext cx="770467"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180340</xdr:colOff>
      <xdr:row>40</xdr:row>
      <xdr:rowOff>153416</xdr:rowOff>
    </xdr:from>
    <xdr:to>
      <xdr:col>81</xdr:col>
      <xdr:colOff>80108</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72</xdr:col>
      <xdr:colOff>180340</xdr:colOff>
      <xdr:row>35</xdr:row>
      <xdr:rowOff>163830</xdr:rowOff>
    </xdr:from>
    <xdr:to>
      <xdr:col>77</xdr:col>
      <xdr:colOff>44462</xdr:colOff>
      <xdr:row>36</xdr:row>
      <xdr:rowOff>79248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1645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180340</xdr:colOff>
      <xdr:row>40</xdr:row>
      <xdr:rowOff>124460</xdr:rowOff>
    </xdr:from>
    <xdr:to>
      <xdr:col>77</xdr:col>
      <xdr:colOff>80108</xdr:colOff>
      <xdr:row>41</xdr:row>
      <xdr:rowOff>47625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74930</xdr:colOff>
      <xdr:row>41</xdr:row>
      <xdr:rowOff>39387</xdr:rowOff>
    </xdr:from>
    <xdr:ext cx="728324"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137160</xdr:colOff>
      <xdr:row>36</xdr:row>
      <xdr:rowOff>69596</xdr:rowOff>
    </xdr:from>
    <xdr:to>
      <xdr:col>72</xdr:col>
      <xdr:colOff>180316</xdr:colOff>
      <xdr:row>36</xdr:row>
      <xdr:rowOff>79248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2417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137160</xdr:colOff>
      <xdr:row>40</xdr:row>
      <xdr:rowOff>87884</xdr:rowOff>
    </xdr:from>
    <xdr:to>
      <xdr:col>73</xdr:col>
      <xdr:colOff>44219</xdr:colOff>
      <xdr:row>41</xdr:row>
      <xdr:rowOff>25556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24130</xdr:colOff>
      <xdr:row>41</xdr:row>
      <xdr:rowOff>10431</xdr:rowOff>
    </xdr:from>
    <xdr:ext cx="753717"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549630" y="6883671"/>
          <a:ext cx="7537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93980</xdr:colOff>
      <xdr:row>36</xdr:row>
      <xdr:rowOff>69596</xdr:rowOff>
    </xdr:from>
    <xdr:to>
      <xdr:col>68</xdr:col>
      <xdr:colOff>137112</xdr:colOff>
      <xdr:row>36</xdr:row>
      <xdr:rowOff>69596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241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93980</xdr:colOff>
      <xdr:row>40</xdr:row>
      <xdr:rowOff>47244</xdr:rowOff>
    </xdr:from>
    <xdr:to>
      <xdr:col>68</xdr:col>
      <xdr:colOff>180340</xdr:colOff>
      <xdr:row>40</xdr:row>
      <xdr:rowOff>141587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175260</xdr:colOff>
      <xdr:row>40</xdr:row>
      <xdr:rowOff>126001</xdr:rowOff>
    </xdr:from>
    <xdr:ext cx="770467" cy="26714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145143</xdr:colOff>
      <xdr:row>40</xdr:row>
      <xdr:rowOff>141587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124460</xdr:colOff>
      <xdr:row>40</xdr:row>
      <xdr:rowOff>126001</xdr:rowOff>
    </xdr:from>
    <xdr:ext cx="770467" cy="26714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123207</xdr:rowOff>
    </xdr:from>
    <xdr:ext cx="737419" cy="26714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123207</xdr:rowOff>
    </xdr:from>
    <xdr:ext cx="737419" cy="26714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181610</xdr:colOff>
      <xdr:row>47</xdr:row>
      <xdr:rowOff>123207</xdr:rowOff>
    </xdr:from>
    <xdr:ext cx="762000" cy="26714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130810</xdr:colOff>
      <xdr:row>47</xdr:row>
      <xdr:rowOff>123207</xdr:rowOff>
    </xdr:from>
    <xdr:ext cx="770467" cy="26714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80010</xdr:colOff>
      <xdr:row>47</xdr:row>
      <xdr:rowOff>123207</xdr:rowOff>
    </xdr:from>
    <xdr:ext cx="770467" cy="26714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180340</xdr:colOff>
      <xdr:row>35</xdr:row>
      <xdr:rowOff>124714</xdr:rowOff>
    </xdr:from>
    <xdr:to>
      <xdr:col>81</xdr:col>
      <xdr:colOff>80108</xdr:colOff>
      <xdr:row>36</xdr:row>
      <xdr:rowOff>62386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81</xdr:col>
      <xdr:colOff>118110</xdr:colOff>
      <xdr:row>35</xdr:row>
      <xdr:rowOff>45991</xdr:rowOff>
    </xdr:from>
    <xdr:ext cx="770467"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05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180340</xdr:colOff>
      <xdr:row>35</xdr:row>
      <xdr:rowOff>113030</xdr:rowOff>
    </xdr:from>
    <xdr:to>
      <xdr:col>77</xdr:col>
      <xdr:colOff>80108</xdr:colOff>
      <xdr:row>36</xdr:row>
      <xdr:rowOff>43180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74930</xdr:colOff>
      <xdr:row>34</xdr:row>
      <xdr:rowOff>45737</xdr:rowOff>
    </xdr:from>
    <xdr:ext cx="728324"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5882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137160</xdr:colOff>
      <xdr:row>36</xdr:row>
      <xdr:rowOff>28448</xdr:rowOff>
    </xdr:from>
    <xdr:to>
      <xdr:col>73</xdr:col>
      <xdr:colOff>44219</xdr:colOff>
      <xdr:row>36</xdr:row>
      <xdr:rowOff>122791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24130</xdr:colOff>
      <xdr:row>34</xdr:row>
      <xdr:rowOff>132605</xdr:rowOff>
    </xdr:from>
    <xdr:ext cx="753717"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93980</xdr:colOff>
      <xdr:row>36</xdr:row>
      <xdr:rowOff>11176</xdr:rowOff>
    </xdr:from>
    <xdr:to>
      <xdr:col>68</xdr:col>
      <xdr:colOff>180340</xdr:colOff>
      <xdr:row>36</xdr:row>
      <xdr:rowOff>112776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175260</xdr:colOff>
      <xdr:row>34</xdr:row>
      <xdr:rowOff>122953</xdr:rowOff>
    </xdr:from>
    <xdr:ext cx="770467" cy="26714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11176</xdr:rowOff>
    </xdr:from>
    <xdr:to>
      <xdr:col>64</xdr:col>
      <xdr:colOff>145143</xdr:colOff>
      <xdr:row>36</xdr:row>
      <xdr:rowOff>112776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124460</xdr:colOff>
      <xdr:row>34</xdr:row>
      <xdr:rowOff>122953</xdr:rowOff>
    </xdr:from>
    <xdr:ext cx="770467" cy="267140"/>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80018</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122540</xdr:colOff>
      <xdr:row>9</xdr:row>
      <xdr:rowOff>25400</xdr:rowOff>
    </xdr:from>
    <xdr:ext cx="1447306"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19700</xdr:colOff>
      <xdr:row>9</xdr:row>
      <xdr:rowOff>0</xdr:rowOff>
    </xdr:from>
    <xdr:ext cx="1659423"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926200" y="1508760"/>
          <a:ext cx="1659423"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143510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143510</xdr:colOff>
      <xdr:row>9</xdr:row>
      <xdr:rowOff>100330</xdr:rowOff>
    </xdr:from>
    <xdr:to>
      <xdr:col>93</xdr:col>
      <xdr:colOff>6350</xdr:colOff>
      <xdr:row>11</xdr:row>
      <xdr:rowOff>11430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118110</xdr:colOff>
      <xdr:row>8</xdr:row>
      <xdr:rowOff>88900</xdr:rowOff>
    </xdr:from>
    <xdr:to>
      <xdr:col>99</xdr:col>
      <xdr:colOff>130810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118110</xdr:colOff>
      <xdr:row>9</xdr:row>
      <xdr:rowOff>100330</xdr:rowOff>
    </xdr:from>
    <xdr:to>
      <xdr:col>99</xdr:col>
      <xdr:colOff>130810</xdr:colOff>
      <xdr:row>11</xdr:row>
      <xdr:rowOff>11430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119380</xdr:colOff>
      <xdr:row>8</xdr:row>
      <xdr:rowOff>88900</xdr:rowOff>
    </xdr:from>
    <xdr:to>
      <xdr:col>106</xdr:col>
      <xdr:colOff>124526</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119380</xdr:colOff>
      <xdr:row>9</xdr:row>
      <xdr:rowOff>100330</xdr:rowOff>
    </xdr:from>
    <xdr:to>
      <xdr:col>106</xdr:col>
      <xdr:colOff>124526</xdr:colOff>
      <xdr:row>11</xdr:row>
      <xdr:rowOff>11430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80018</xdr:colOff>
      <xdr:row>25</xdr:row>
      <xdr:rowOff>87638</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68580</xdr:colOff>
      <xdr:row>11</xdr:row>
      <xdr:rowOff>82550</xdr:rowOff>
    </xdr:from>
    <xdr:to>
      <xdr:col>115</xdr:col>
      <xdr:colOff>24130</xdr:colOff>
      <xdr:row>25</xdr:row>
      <xdr:rowOff>87638</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68580</xdr:colOff>
      <xdr:row>11</xdr:row>
      <xdr:rowOff>82550</xdr:rowOff>
    </xdr:from>
    <xdr:to>
      <xdr:col>104</xdr:col>
      <xdr:colOff>106680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180340</xdr:colOff>
      <xdr:row>13</xdr:row>
      <xdr:rowOff>49530</xdr:rowOff>
    </xdr:from>
    <xdr:to>
      <xdr:col>114</xdr:col>
      <xdr:colOff>106680</xdr:colOff>
      <xdr:row>25</xdr:row>
      <xdr:rowOff>31770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年度から引き続き、将来負担比率が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％以下となった主な要因としては、平成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723,304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541,975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繰上げ償還実施による地方債残高の減や、財政調整基金、減債基金及び特定目的基金等の充当可能基金の増等があげられる。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今後も引き続き、公債費などの義務的経費の抑制を中心とする行財政改革を進め、財政の健全化を維持するよう努める。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87630</xdr:rowOff>
    </xdr:from>
    <xdr:to>
      <xdr:col>85</xdr:col>
      <xdr:colOff>80018</xdr:colOff>
      <xdr:row>25</xdr:row>
      <xdr:rowOff>87630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24</xdr:row>
      <xdr:rowOff>124477</xdr:rowOff>
    </xdr:from>
    <xdr:ext cx="770467"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80018</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22</xdr:row>
      <xdr:rowOff>65210</xdr:rowOff>
    </xdr:from>
    <xdr:ext cx="770467"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80018</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20</xdr:row>
      <xdr:rowOff>5944</xdr:rowOff>
    </xdr:from>
    <xdr:ext cx="770467"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1530" y="3358744"/>
          <a:ext cx="7704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80018</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17</xdr:row>
      <xdr:rowOff>118127</xdr:rowOff>
    </xdr:from>
    <xdr:ext cx="770467"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80018</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15</xdr:row>
      <xdr:rowOff>51240</xdr:rowOff>
    </xdr:from>
    <xdr:ext cx="770467"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134197</xdr:rowOff>
    </xdr:from>
    <xdr:to>
      <xdr:col>85</xdr:col>
      <xdr:colOff>80018</xdr:colOff>
      <xdr:row>13</xdr:row>
      <xdr:rowOff>134197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113030</xdr:colOff>
      <xdr:row>13</xdr:row>
      <xdr:rowOff>3404</xdr:rowOff>
    </xdr:from>
    <xdr:ext cx="770467"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80018</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80018</xdr:colOff>
      <xdr:row>25</xdr:row>
      <xdr:rowOff>87638</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44450</xdr:colOff>
      <xdr:row>13</xdr:row>
      <xdr:rowOff>134197</xdr:rowOff>
    </xdr:from>
    <xdr:to>
      <xdr:col>81</xdr:col>
      <xdr:colOff>44450</xdr:colOff>
      <xdr:row>22</xdr:row>
      <xdr:rowOff>46588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22</xdr:row>
      <xdr:rowOff>11024</xdr:rowOff>
    </xdr:from>
    <xdr:ext cx="770467"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149860</xdr:colOff>
      <xdr:row>22</xdr:row>
      <xdr:rowOff>46567</xdr:rowOff>
    </xdr:from>
    <xdr:to>
      <xdr:col>81</xdr:col>
      <xdr:colOff>118110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12</xdr:row>
      <xdr:rowOff>5944</xdr:rowOff>
    </xdr:from>
    <xdr:ext cx="770467"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48610" y="2017624"/>
          <a:ext cx="7704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149860</xdr:colOff>
      <xdr:row>13</xdr:row>
      <xdr:rowOff>134197</xdr:rowOff>
    </xdr:from>
    <xdr:to>
      <xdr:col>81</xdr:col>
      <xdr:colOff>118110</xdr:colOff>
      <xdr:row>13</xdr:row>
      <xdr:rowOff>134197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118110</xdr:colOff>
      <xdr:row>13</xdr:row>
      <xdr:rowOff>63094</xdr:rowOff>
    </xdr:from>
    <xdr:ext cx="770467"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180340</xdr:colOff>
      <xdr:row>13</xdr:row>
      <xdr:rowOff>83397</xdr:rowOff>
    </xdr:from>
    <xdr:to>
      <xdr:col>81</xdr:col>
      <xdr:colOff>80108</xdr:colOff>
      <xdr:row>14</xdr:row>
      <xdr:rowOff>13547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180340</xdr:colOff>
      <xdr:row>13</xdr:row>
      <xdr:rowOff>83397</xdr:rowOff>
    </xdr:from>
    <xdr:to>
      <xdr:col>77</xdr:col>
      <xdr:colOff>80108</xdr:colOff>
      <xdr:row>14</xdr:row>
      <xdr:rowOff>13547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74930</xdr:colOff>
      <xdr:row>12</xdr:row>
      <xdr:rowOff>31344</xdr:rowOff>
    </xdr:from>
    <xdr:ext cx="728324"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137160</xdr:colOff>
      <xdr:row>13</xdr:row>
      <xdr:rowOff>83397</xdr:rowOff>
    </xdr:from>
    <xdr:to>
      <xdr:col>73</xdr:col>
      <xdr:colOff>44219</xdr:colOff>
      <xdr:row>14</xdr:row>
      <xdr:rowOff>13547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24130</xdr:colOff>
      <xdr:row>12</xdr:row>
      <xdr:rowOff>31344</xdr:rowOff>
    </xdr:from>
    <xdr:ext cx="753717"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93980</xdr:colOff>
      <xdr:row>13</xdr:row>
      <xdr:rowOff>83397</xdr:rowOff>
    </xdr:from>
    <xdr:to>
      <xdr:col>68</xdr:col>
      <xdr:colOff>180340</xdr:colOff>
      <xdr:row>14</xdr:row>
      <xdr:rowOff>13547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175260</xdr:colOff>
      <xdr:row>12</xdr:row>
      <xdr:rowOff>31344</xdr:rowOff>
    </xdr:from>
    <xdr:ext cx="770467"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83397</xdr:rowOff>
    </xdr:from>
    <xdr:to>
      <xdr:col>64</xdr:col>
      <xdr:colOff>137886</xdr:colOff>
      <xdr:row>14</xdr:row>
      <xdr:rowOff>13547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62</xdr:col>
      <xdr:colOff>124460</xdr:colOff>
      <xdr:row>12</xdr:row>
      <xdr:rowOff>31344</xdr:rowOff>
    </xdr:from>
    <xdr:ext cx="770467"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85107</xdr:rowOff>
    </xdr:from>
    <xdr:ext cx="737419" cy="26714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85107</xdr:rowOff>
    </xdr:from>
    <xdr:ext cx="737419" cy="26714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181610</xdr:colOff>
      <xdr:row>25</xdr:row>
      <xdr:rowOff>85107</xdr:rowOff>
    </xdr:from>
    <xdr:ext cx="762000" cy="26714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130810</xdr:colOff>
      <xdr:row>25</xdr:row>
      <xdr:rowOff>85107</xdr:rowOff>
    </xdr:from>
    <xdr:ext cx="770467" cy="26714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80010</xdr:colOff>
      <xdr:row>25</xdr:row>
      <xdr:rowOff>85107</xdr:rowOff>
    </xdr:from>
    <xdr:ext cx="770467" cy="26714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83186</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103505</xdr:colOff>
      <xdr:row>1</xdr:row>
      <xdr:rowOff>11430</xdr:rowOff>
    </xdr:from>
    <xdr:to>
      <xdr:col>115</xdr:col>
      <xdr:colOff>41289</xdr:colOff>
      <xdr:row>4</xdr:row>
      <xdr:rowOff>63482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121285</xdr:colOff>
      <xdr:row>1</xdr:row>
      <xdr:rowOff>44450</xdr:rowOff>
    </xdr:from>
    <xdr:to>
      <xdr:col>115</xdr:col>
      <xdr:colOff>14605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95</xdr:col>
      <xdr:colOff>146685</xdr:colOff>
      <xdr:row>1</xdr:row>
      <xdr:rowOff>69850</xdr:rowOff>
    </xdr:from>
    <xdr:to>
      <xdr:col>114</xdr:col>
      <xdr:colOff>175256</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81</xdr:col>
      <xdr:colOff>109855</xdr:colOff>
      <xdr:row>1</xdr:row>
      <xdr:rowOff>11430</xdr:rowOff>
    </xdr:from>
    <xdr:to>
      <xdr:col>94</xdr:col>
      <xdr:colOff>162586</xdr:colOff>
      <xdr:row>4</xdr:row>
      <xdr:rowOff>63482</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127635</xdr:colOff>
      <xdr:row>1</xdr:row>
      <xdr:rowOff>44450</xdr:rowOff>
    </xdr:from>
    <xdr:to>
      <xdr:col>94</xdr:col>
      <xdr:colOff>143510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153035</xdr:colOff>
      <xdr:row>1</xdr:row>
      <xdr:rowOff>69850</xdr:rowOff>
    </xdr:from>
    <xdr:to>
      <xdr:col>94</xdr:col>
      <xdr:colOff>119420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138430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146685</xdr:colOff>
      <xdr:row>8</xdr:row>
      <xdr:rowOff>152400</xdr:rowOff>
    </xdr:from>
    <xdr:to>
      <xdr:col>52</xdr:col>
      <xdr:colOff>12705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81280</xdr:colOff>
      <xdr:row>9</xdr:row>
      <xdr:rowOff>12700</xdr:rowOff>
    </xdr:from>
    <xdr:to>
      <xdr:col>11</xdr:col>
      <xdr:colOff>78105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14605</xdr:colOff>
      <xdr:row>9</xdr:row>
      <xdr:rowOff>12700</xdr:rowOff>
    </xdr:from>
    <xdr:to>
      <xdr:col>17</xdr:col>
      <xdr:colOff>76876</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7,152
6,925
18.04
6,225,357
5,838,398
369,067
2,755,955
2,596,749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140335</xdr:colOff>
      <xdr:row>9</xdr:row>
      <xdr:rowOff>12700</xdr:rowOff>
    </xdr:from>
    <xdr:to>
      <xdr:col>25</xdr:col>
      <xdr:colOff>71755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71755</xdr:colOff>
      <xdr:row>9</xdr:row>
      <xdr:rowOff>6350</xdr:rowOff>
    </xdr:from>
    <xdr:to>
      <xdr:col>35</xdr:col>
      <xdr:colOff>103505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103505</xdr:colOff>
      <xdr:row>9</xdr:row>
      <xdr:rowOff>6350</xdr:rowOff>
    </xdr:from>
    <xdr:to>
      <xdr:col>41</xdr:col>
      <xdr:colOff>165727</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71697</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71755</xdr:colOff>
      <xdr:row>14</xdr:row>
      <xdr:rowOff>12700</xdr:rowOff>
    </xdr:from>
    <xdr:to>
      <xdr:col>35</xdr:col>
      <xdr:colOff>103505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159385</xdr:colOff>
      <xdr:row>14</xdr:row>
      <xdr:rowOff>12700</xdr:rowOff>
    </xdr:from>
    <xdr:to>
      <xdr:col>53</xdr:col>
      <xdr:colOff>3194</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149860</xdr:colOff>
      <xdr:row>8</xdr:row>
      <xdr:rowOff>152400</xdr:rowOff>
    </xdr:from>
    <xdr:to>
      <xdr:col>59</xdr:col>
      <xdr:colOff>182821</xdr:colOff>
      <xdr:row>15</xdr:row>
      <xdr:rowOff>87656</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17780</xdr:colOff>
      <xdr:row>9</xdr:row>
      <xdr:rowOff>44450</xdr:rowOff>
    </xdr:from>
    <xdr:to>
      <xdr:col>60</xdr:col>
      <xdr:colOff>80002</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17780</xdr:colOff>
      <xdr:row>10</xdr:row>
      <xdr:rowOff>132080</xdr:rowOff>
    </xdr:from>
    <xdr:to>
      <xdr:col>60</xdr:col>
      <xdr:colOff>80002</xdr:colOff>
      <xdr:row>12</xdr:row>
      <xdr:rowOff>51128</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17780</xdr:colOff>
      <xdr:row>12</xdr:row>
      <xdr:rowOff>127000</xdr:rowOff>
    </xdr:from>
    <xdr:to>
      <xdr:col>60</xdr:col>
      <xdr:colOff>80002</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59055</xdr:colOff>
      <xdr:row>9</xdr:row>
      <xdr:rowOff>125730</xdr:rowOff>
    </xdr:from>
    <xdr:to>
      <xdr:col>54</xdr:col>
      <xdr:colOff>38195</xdr:colOff>
      <xdr:row>9</xdr:row>
      <xdr:rowOff>125730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93980</xdr:colOff>
      <xdr:row>9</xdr:row>
      <xdr:rowOff>82550</xdr:rowOff>
    </xdr:from>
    <xdr:to>
      <xdr:col>54</xdr:col>
      <xdr:colOff>4001</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93980</xdr:colOff>
      <xdr:row>11</xdr:row>
      <xdr:rowOff>6350</xdr:rowOff>
    </xdr:from>
    <xdr:to>
      <xdr:col>54</xdr:col>
      <xdr:colOff>4001</xdr:colOff>
      <xdr:row>11</xdr:row>
      <xdr:rowOff>100135</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53</xdr:col>
      <xdr:colOff>130810</xdr:colOff>
      <xdr:row>12</xdr:row>
      <xdr:rowOff>93980</xdr:rowOff>
    </xdr:from>
    <xdr:to>
      <xdr:col>53</xdr:col>
      <xdr:colOff>130810</xdr:colOff>
      <xdr:row>13</xdr:row>
      <xdr:rowOff>70224</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59055</xdr:colOff>
      <xdr:row>12</xdr:row>
      <xdr:rowOff>93980</xdr:rowOff>
    </xdr:from>
    <xdr:to>
      <xdr:col>54</xdr:col>
      <xdr:colOff>38195</xdr:colOff>
      <xdr:row>12</xdr:row>
      <xdr:rowOff>93980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130810</xdr:colOff>
      <xdr:row>14</xdr:row>
      <xdr:rowOff>635</xdr:rowOff>
    </xdr:from>
    <xdr:to>
      <xdr:col>53</xdr:col>
      <xdr:colOff>130810</xdr:colOff>
      <xdr:row>14</xdr:row>
      <xdr:rowOff>128976</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59055</xdr:colOff>
      <xdr:row>14</xdr:row>
      <xdr:rowOff>132080</xdr:rowOff>
    </xdr:from>
    <xdr:to>
      <xdr:col>54</xdr:col>
      <xdr:colOff>38195</xdr:colOff>
      <xdr:row>14</xdr:row>
      <xdr:rowOff>132080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83185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1825" y="3416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83185</xdr:colOff>
      <xdr:row>21</xdr:row>
      <xdr:rowOff>138430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1825" y="365887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83185</xdr:colOff>
      <xdr:row>23</xdr:row>
      <xdr:rowOff>49530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1825" y="39052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83185</xdr:colOff>
      <xdr:row>24</xdr:row>
      <xdr:rowOff>132080</xdr:rowOff>
    </xdr:from>
    <xdr:ext cx="193128" cy="26456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3</xdr:col>
      <xdr:colOff>146685</xdr:colOff>
      <xdr:row>27</xdr:row>
      <xdr:rowOff>69850</xdr:rowOff>
    </xdr:from>
    <xdr:to>
      <xdr:col>26</xdr:col>
      <xdr:colOff>168910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181610</xdr:colOff>
      <xdr:row>27</xdr:row>
      <xdr:rowOff>125730</xdr:rowOff>
    </xdr:from>
    <xdr:to>
      <xdr:col>34</xdr:col>
      <xdr:colOff>113030</xdr:colOff>
      <xdr:row>29</xdr:row>
      <xdr:rowOff>44529</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181610</xdr:colOff>
      <xdr:row>28</xdr:row>
      <xdr:rowOff>152400</xdr:rowOff>
    </xdr:from>
    <xdr:to>
      <xdr:col>34</xdr:col>
      <xdr:colOff>113030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78105</xdr:colOff>
      <xdr:row>27</xdr:row>
      <xdr:rowOff>125730</xdr:rowOff>
    </xdr:from>
    <xdr:to>
      <xdr:col>42</xdr:col>
      <xdr:colOff>74930</xdr:colOff>
      <xdr:row>29</xdr:row>
      <xdr:rowOff>44529</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78105</xdr:colOff>
      <xdr:row>28</xdr:row>
      <xdr:rowOff>152400</xdr:rowOff>
    </xdr:from>
    <xdr:to>
      <xdr:col>42</xdr:col>
      <xdr:colOff>74930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83185</xdr:colOff>
      <xdr:row>27</xdr:row>
      <xdr:rowOff>125730</xdr:rowOff>
    </xdr:from>
    <xdr:to>
      <xdr:col>51</xdr:col>
      <xdr:colOff>14605</xdr:colOff>
      <xdr:row>29</xdr:row>
      <xdr:rowOff>44529</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83185</xdr:colOff>
      <xdr:row>28</xdr:row>
      <xdr:rowOff>152400</xdr:rowOff>
    </xdr:from>
    <xdr:to>
      <xdr:col>51</xdr:col>
      <xdr:colOff>14605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146685</xdr:colOff>
      <xdr:row>30</xdr:row>
      <xdr:rowOff>127000</xdr:rowOff>
    </xdr:from>
    <xdr:to>
      <xdr:col>26</xdr:col>
      <xdr:colOff>168910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106680</xdr:colOff>
      <xdr:row>30</xdr:row>
      <xdr:rowOff>127000</xdr:rowOff>
    </xdr:from>
    <xdr:to>
      <xdr:col>55</xdr:col>
      <xdr:colOff>47628</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162560</xdr:colOff>
      <xdr:row>30</xdr:row>
      <xdr:rowOff>127000</xdr:rowOff>
    </xdr:from>
    <xdr:to>
      <xdr:col>47</xdr:col>
      <xdr:colOff>172089</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8255</xdr:colOff>
      <xdr:row>32</xdr:row>
      <xdr:rowOff>93980</xdr:rowOff>
    </xdr:from>
    <xdr:to>
      <xdr:col>54</xdr:col>
      <xdr:colOff>80005</xdr:colOff>
      <xdr:row>43</xdr:row>
      <xdr:rowOff>120666</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Ｐゴシック" panose="020B0600070205080204" pitchFamily="50" charset="-128"/>
              <a:ea typeface="ＭＳ Ｐゴシック" panose="020B0600070205080204" pitchFamily="50" charset="-128"/>
            </a:rPr>
            <a:t>普通建設事業費の増額に伴う事業費支弁への振替えに伴い、経常収支比率に対する人件費が減少した。</a:t>
          </a:r>
          <a:endParaRPr kumimoji="1" lang="en-US" altLang="ja-JP" sz="1300">
            <a:latin typeface="ＭＳ Ｐゴシック" panose="020B0600070205080204" pitchFamily="50" charset="-128"/>
            <a:ea typeface="ＭＳ Ｐゴシック" panose="020B0600070205080204" pitchFamily="50" charset="-128"/>
          </a:endParaRPr>
        </a:p>
        <a:p>
          <a:pPr>
            <a:lnSpc>
              <a:spcPts val="15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116205</xdr:colOff>
      <xdr:row>29</xdr:row>
      <xdr:rowOff>100330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4845" y="49618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44</xdr:row>
      <xdr:rowOff>12700</xdr:rowOff>
    </xdr:from>
    <xdr:to>
      <xdr:col>26</xdr:col>
      <xdr:colOff>168910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43</xdr:row>
      <xdr:rowOff>41927</xdr:rowOff>
    </xdr:from>
    <xdr:ext cx="499672"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29235" y="7250447"/>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41</xdr:row>
      <xdr:rowOff>138430</xdr:rowOff>
    </xdr:from>
    <xdr:to>
      <xdr:col>26</xdr:col>
      <xdr:colOff>168910</xdr:colOff>
      <xdr:row>41</xdr:row>
      <xdr:rowOff>138430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41</xdr:row>
      <xdr:rowOff>3827</xdr:rowOff>
    </xdr:from>
    <xdr:ext cx="499672"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29235" y="6877067"/>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39</xdr:row>
      <xdr:rowOff>100330</xdr:rowOff>
    </xdr:from>
    <xdr:to>
      <xdr:col>26</xdr:col>
      <xdr:colOff>168910</xdr:colOff>
      <xdr:row>39</xdr:row>
      <xdr:rowOff>100330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38</xdr:row>
      <xdr:rowOff>129557</xdr:rowOff>
    </xdr:from>
    <xdr:ext cx="499672"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37</xdr:row>
      <xdr:rowOff>69850</xdr:rowOff>
    </xdr:from>
    <xdr:to>
      <xdr:col>26</xdr:col>
      <xdr:colOff>168910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36</xdr:row>
      <xdr:rowOff>91457</xdr:rowOff>
    </xdr:from>
    <xdr:ext cx="499672"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35</xdr:row>
      <xdr:rowOff>31750</xdr:rowOff>
    </xdr:from>
    <xdr:to>
      <xdr:col>26</xdr:col>
      <xdr:colOff>168910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34</xdr:row>
      <xdr:rowOff>53357</xdr:rowOff>
    </xdr:from>
    <xdr:ext cx="499672" cy="266664"/>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32</xdr:row>
      <xdr:rowOff>165100</xdr:rowOff>
    </xdr:from>
    <xdr:to>
      <xdr:col>26</xdr:col>
      <xdr:colOff>168910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32</xdr:row>
      <xdr:rowOff>15257</xdr:rowOff>
    </xdr:from>
    <xdr:ext cx="499672" cy="266664"/>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30</xdr:row>
      <xdr:rowOff>127000</xdr:rowOff>
    </xdr:from>
    <xdr:to>
      <xdr:col>26</xdr:col>
      <xdr:colOff>168910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29</xdr:row>
      <xdr:rowOff>156227</xdr:rowOff>
    </xdr:from>
    <xdr:ext cx="499672"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30</xdr:row>
      <xdr:rowOff>127000</xdr:rowOff>
    </xdr:from>
    <xdr:to>
      <xdr:col>26</xdr:col>
      <xdr:colOff>168910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17780</xdr:colOff>
      <xdr:row>34</xdr:row>
      <xdr:rowOff>1270</xdr:rowOff>
    </xdr:from>
    <xdr:to>
      <xdr:col>24</xdr:col>
      <xdr:colOff>17780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106680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121285</xdr:colOff>
      <xdr:row>42</xdr:row>
      <xdr:rowOff>27940</xdr:rowOff>
    </xdr:from>
    <xdr:to>
      <xdr:col>24</xdr:col>
      <xdr:colOff>106710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106680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121285</xdr:colOff>
      <xdr:row>34</xdr:row>
      <xdr:rowOff>1270</xdr:rowOff>
    </xdr:from>
    <xdr:to>
      <xdr:col>24</xdr:col>
      <xdr:colOff>106710</xdr:colOff>
      <xdr:row>34</xdr:row>
      <xdr:rowOff>1270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172085</xdr:colOff>
      <xdr:row>36</xdr:row>
      <xdr:rowOff>127000</xdr:rowOff>
    </xdr:from>
    <xdr:to>
      <xdr:col>24</xdr:col>
      <xdr:colOff>17780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992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106680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159385</xdr:colOff>
      <xdr:row>36</xdr:row>
      <xdr:rowOff>137160</xdr:rowOff>
    </xdr:from>
    <xdr:to>
      <xdr:col>24</xdr:col>
      <xdr:colOff>68638</xdr:colOff>
      <xdr:row>37</xdr:row>
      <xdr:rowOff>74832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83185</xdr:colOff>
      <xdr:row>38</xdr:row>
      <xdr:rowOff>12700</xdr:rowOff>
    </xdr:from>
    <xdr:to>
      <xdr:col>19</xdr:col>
      <xdr:colOff>172061</xdr:colOff>
      <xdr:row>38</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2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121285</xdr:colOff>
      <xdr:row>37</xdr:row>
      <xdr:rowOff>87630</xdr:rowOff>
    </xdr:from>
    <xdr:to>
      <xdr:col>20</xdr:col>
      <xdr:colOff>38215</xdr:colOff>
      <xdr:row>38</xdr:row>
      <xdr:rowOff>10795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36</xdr:row>
      <xdr:rowOff>27957</xdr:rowOff>
    </xdr:from>
    <xdr:ext cx="720231"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0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83232</xdr:colOff>
      <xdr:row>38</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04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134711</xdr:colOff>
      <xdr:row>37</xdr:row>
      <xdr:rowOff>67212</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109855</xdr:colOff>
      <xdr:row>35</xdr:row>
      <xdr:rowOff>77487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113030</xdr:colOff>
      <xdr:row>37</xdr:row>
      <xdr:rowOff>123190</xdr:rowOff>
    </xdr:from>
    <xdr:to>
      <xdr:col>11</xdr:col>
      <xdr:colOff>9555</xdr:colOff>
      <xdr:row>37</xdr:row>
      <xdr:rowOff>163830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74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143510</xdr:colOff>
      <xdr:row>36</xdr:row>
      <xdr:rowOff>91440</xdr:rowOff>
    </xdr:from>
    <xdr:to>
      <xdr:col>11</xdr:col>
      <xdr:colOff>52763</xdr:colOff>
      <xdr:row>37</xdr:row>
      <xdr:rowOff>29112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20955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62230</xdr:colOff>
      <xdr:row>36</xdr:row>
      <xdr:rowOff>91440</xdr:rowOff>
    </xdr:from>
    <xdr:to>
      <xdr:col>6</xdr:col>
      <xdr:colOff>156573</xdr:colOff>
      <xdr:row>37</xdr:row>
      <xdr:rowOff>29112</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124460</xdr:colOff>
      <xdr:row>35</xdr:row>
      <xdr:rowOff>39387</xdr:rowOff>
    </xdr:from>
    <xdr:ext cx="770374"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45787"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215765" y="7386337"/>
          <a:ext cx="7457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156210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4805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74930</xdr:colOff>
      <xdr:row>44</xdr:row>
      <xdr:rowOff>10177</xdr:rowOff>
    </xdr:from>
    <xdr:ext cx="770374"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635250" y="73863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178435</xdr:colOff>
      <xdr:row>44</xdr:row>
      <xdr:rowOff>10177</xdr:rowOff>
    </xdr:from>
    <xdr:ext cx="753717"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824355" y="7386337"/>
          <a:ext cx="7537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97155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115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159385</xdr:colOff>
      <xdr:row>36</xdr:row>
      <xdr:rowOff>76200</xdr:rowOff>
    </xdr:from>
    <xdr:to>
      <xdr:col>24</xdr:col>
      <xdr:colOff>68638</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106680</xdr:colOff>
      <xdr:row>35</xdr:row>
      <xdr:rowOff>85107</xdr:rowOff>
    </xdr:from>
    <xdr:ext cx="762000" cy="26714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121285</xdr:colOff>
      <xdr:row>37</xdr:row>
      <xdr:rowOff>125730</xdr:rowOff>
    </xdr:from>
    <xdr:to>
      <xdr:col>20</xdr:col>
      <xdr:colOff>38215</xdr:colOff>
      <xdr:row>38</xdr:row>
      <xdr:rowOff>63402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38</xdr:row>
      <xdr:rowOff>48277</xdr:rowOff>
    </xdr:from>
    <xdr:ext cx="720231"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98190" y="6418597"/>
          <a:ext cx="7202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141968</xdr:colOff>
      <xdr:row>38</xdr:row>
      <xdr:rowOff>94343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109855</xdr:colOff>
      <xdr:row>38</xdr:row>
      <xdr:rowOff>86377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143510</xdr:colOff>
      <xdr:row>37</xdr:row>
      <xdr:rowOff>110490</xdr:rowOff>
    </xdr:from>
    <xdr:to>
      <xdr:col>11</xdr:col>
      <xdr:colOff>52763</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20955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62230</xdr:colOff>
      <xdr:row>37</xdr:row>
      <xdr:rowOff>80010</xdr:rowOff>
    </xdr:from>
    <xdr:to>
      <xdr:col>6</xdr:col>
      <xdr:colOff>156573</xdr:colOff>
      <xdr:row>38</xdr:row>
      <xdr:rowOff>10160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124460</xdr:colOff>
      <xdr:row>37</xdr:row>
      <xdr:rowOff>166387</xdr:rowOff>
    </xdr:from>
    <xdr:ext cx="770374"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59056</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71755</xdr:colOff>
      <xdr:row>7</xdr:row>
      <xdr:rowOff>125730</xdr:rowOff>
    </xdr:from>
    <xdr:to>
      <xdr:col>93</xdr:col>
      <xdr:colOff>3175</xdr:colOff>
      <xdr:row>9</xdr:row>
      <xdr:rowOff>44529</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71755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153035</xdr:colOff>
      <xdr:row>7</xdr:row>
      <xdr:rowOff>125730</xdr:rowOff>
    </xdr:from>
    <xdr:to>
      <xdr:col>100</xdr:col>
      <xdr:colOff>149860</xdr:colOff>
      <xdr:row>9</xdr:row>
      <xdr:rowOff>44529</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153035</xdr:colOff>
      <xdr:row>8</xdr:row>
      <xdr:rowOff>152400</xdr:rowOff>
    </xdr:from>
    <xdr:to>
      <xdr:col>100</xdr:col>
      <xdr:colOff>149860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165735</xdr:colOff>
      <xdr:row>7</xdr:row>
      <xdr:rowOff>125730</xdr:rowOff>
    </xdr:from>
    <xdr:to>
      <xdr:col>109</xdr:col>
      <xdr:colOff>97155</xdr:colOff>
      <xdr:row>9</xdr:row>
      <xdr:rowOff>44529</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165735</xdr:colOff>
      <xdr:row>8</xdr:row>
      <xdr:rowOff>152400</xdr:rowOff>
    </xdr:from>
    <xdr:to>
      <xdr:col>109</xdr:col>
      <xdr:colOff>97155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59056</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181610</xdr:colOff>
      <xdr:row>10</xdr:row>
      <xdr:rowOff>127000</xdr:rowOff>
    </xdr:from>
    <xdr:to>
      <xdr:col>113</xdr:col>
      <xdr:colOff>114953</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52705</xdr:colOff>
      <xdr:row>10</xdr:row>
      <xdr:rowOff>127000</xdr:rowOff>
    </xdr:from>
    <xdr:to>
      <xdr:col>106</xdr:col>
      <xdr:colOff>62230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83185</xdr:colOff>
      <xdr:row>12</xdr:row>
      <xdr:rowOff>93980</xdr:rowOff>
    </xdr:from>
    <xdr:to>
      <xdr:col>112</xdr:col>
      <xdr:colOff>162560</xdr:colOff>
      <xdr:row>23</xdr:row>
      <xdr:rowOff>120666</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従来から、財政健全化のため、経常的経費の削減に取り組んできたことから、類似団体平均を下回っている。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年度においても、コロナ禍の影響により、旅費等が減額となったことから、前年度に比べ、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100330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344910" y="16090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59056</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23</xdr:row>
      <xdr:rowOff>41927</xdr:rowOff>
    </xdr:from>
    <xdr:ext cx="524933"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911205" y="3897647"/>
          <a:ext cx="524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59056</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20</xdr:row>
      <xdr:rowOff>91457</xdr:rowOff>
    </xdr:from>
    <xdr:ext cx="524933"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59056</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17</xdr:row>
      <xdr:rowOff>156227</xdr:rowOff>
    </xdr:from>
    <xdr:ext cx="524933"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59056</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15</xdr:row>
      <xdr:rowOff>41927</xdr:rowOff>
    </xdr:from>
    <xdr:ext cx="524933"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911205" y="2556527"/>
          <a:ext cx="524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59056</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12</xdr:row>
      <xdr:rowOff>91457</xdr:rowOff>
    </xdr:from>
    <xdr:ext cx="524933"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59056</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59056</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100330</xdr:colOff>
      <xdr:row>14</xdr:row>
      <xdr:rowOff>133096</xdr:rowOff>
    </xdr:from>
    <xdr:to>
      <xdr:col>82</xdr:col>
      <xdr:colOff>100330</xdr:colOff>
      <xdr:row>21</xdr:row>
      <xdr:rowOff>88195</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21</xdr:row>
      <xdr:rowOff>52595</xdr:rowOff>
    </xdr:from>
    <xdr:ext cx="745613" cy="266664"/>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11430</xdr:colOff>
      <xdr:row>21</xdr:row>
      <xdr:rowOff>88138</xdr:rowOff>
    </xdr:from>
    <xdr:to>
      <xdr:col>82</xdr:col>
      <xdr:colOff>181731</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13</xdr:row>
      <xdr:rowOff>48023</xdr:rowOff>
    </xdr:from>
    <xdr:ext cx="745613"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11430</xdr:colOff>
      <xdr:row>14</xdr:row>
      <xdr:rowOff>133096</xdr:rowOff>
    </xdr:from>
    <xdr:to>
      <xdr:col>82</xdr:col>
      <xdr:colOff>181731</xdr:colOff>
      <xdr:row>14</xdr:row>
      <xdr:rowOff>133096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62230</xdr:colOff>
      <xdr:row>15</xdr:row>
      <xdr:rowOff>89662</xdr:rowOff>
    </xdr:from>
    <xdr:to>
      <xdr:col>82</xdr:col>
      <xdr:colOff>100330</xdr:colOff>
      <xdr:row>15</xdr:row>
      <xdr:rowOff>135382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690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16</xdr:row>
      <xdr:rowOff>49801</xdr:rowOff>
    </xdr:from>
    <xdr:ext cx="745613"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49530</xdr:colOff>
      <xdr:row>16</xdr:row>
      <xdr:rowOff>85344</xdr:rowOff>
    </xdr:from>
    <xdr:to>
      <xdr:col>82</xdr:col>
      <xdr:colOff>143315</xdr:colOff>
      <xdr:row>17</xdr:row>
      <xdr:rowOff>8509</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165735</xdr:colOff>
      <xdr:row>15</xdr:row>
      <xdr:rowOff>135382</xdr:rowOff>
    </xdr:from>
    <xdr:to>
      <xdr:col>78</xdr:col>
      <xdr:colOff>62260</xdr:colOff>
      <xdr:row>16</xdr:row>
      <xdr:rowOff>5334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14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11430</xdr:colOff>
      <xdr:row>16</xdr:row>
      <xdr:rowOff>96012</xdr:rowOff>
    </xdr:from>
    <xdr:to>
      <xdr:col>78</xdr:col>
      <xdr:colOff>113030</xdr:colOff>
      <xdr:row>17</xdr:row>
      <xdr:rowOff>33684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81280</xdr:colOff>
      <xdr:row>17</xdr:row>
      <xdr:rowOff>10939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76835</xdr:colOff>
      <xdr:row>16</xdr:row>
      <xdr:rowOff>3556</xdr:rowOff>
    </xdr:from>
    <xdr:to>
      <xdr:col>73</xdr:col>
      <xdr:colOff>165735</xdr:colOff>
      <xdr:row>16</xdr:row>
      <xdr:rowOff>26416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46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114935</xdr:colOff>
      <xdr:row>17</xdr:row>
      <xdr:rowOff>6858</xdr:rowOff>
    </xdr:from>
    <xdr:to>
      <xdr:col>74</xdr:col>
      <xdr:colOff>24956</xdr:colOff>
      <xdr:row>17</xdr:row>
      <xdr:rowOff>116925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17</xdr:row>
      <xdr:rowOff>93235</xdr:rowOff>
    </xdr:from>
    <xdr:ext cx="745613"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9652</xdr:rowOff>
    </xdr:from>
    <xdr:to>
      <xdr:col>69</xdr:col>
      <xdr:colOff>77021</xdr:colOff>
      <xdr:row>16</xdr:row>
      <xdr:rowOff>27940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760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6858</xdr:rowOff>
    </xdr:from>
    <xdr:to>
      <xdr:col>69</xdr:col>
      <xdr:colOff>135618</xdr:colOff>
      <xdr:row>17</xdr:row>
      <xdr:rowOff>108458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103505</xdr:colOff>
      <xdr:row>17</xdr:row>
      <xdr:rowOff>93235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137160</xdr:colOff>
      <xdr:row>17</xdr:row>
      <xdr:rowOff>762</xdr:rowOff>
    </xdr:from>
    <xdr:to>
      <xdr:col>65</xdr:col>
      <xdr:colOff>45773</xdr:colOff>
      <xdr:row>17</xdr:row>
      <xdr:rowOff>95105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14605</xdr:colOff>
      <xdr:row>17</xdr:row>
      <xdr:rowOff>87139</xdr:rowOff>
    </xdr:from>
    <xdr:ext cx="753806"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76835</xdr:colOff>
      <xdr:row>24</xdr:row>
      <xdr:rowOff>10177</xdr:rowOff>
    </xdr:from>
    <xdr:ext cx="770374"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890115" y="40335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46355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12811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149860</xdr:colOff>
      <xdr:row>24</xdr:row>
      <xdr:rowOff>10177</xdr:rowOff>
    </xdr:from>
    <xdr:ext cx="770374"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317220" y="40335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68580</xdr:colOff>
      <xdr:row>24</xdr:row>
      <xdr:rowOff>10177</xdr:rowOff>
    </xdr:from>
    <xdr:ext cx="770374"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504420" y="40335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172085</xdr:colOff>
      <xdr:row>24</xdr:row>
      <xdr:rowOff>10177</xdr:rowOff>
    </xdr:from>
    <xdr:ext cx="753717"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693525" y="4033537"/>
          <a:ext cx="7537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49530</xdr:colOff>
      <xdr:row>15</xdr:row>
      <xdr:rowOff>46482</xdr:rowOff>
    </xdr:from>
    <xdr:to>
      <xdr:col>82</xdr:col>
      <xdr:colOff>151130</xdr:colOff>
      <xdr:row>15</xdr:row>
      <xdr:rowOff>140825</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181610</xdr:colOff>
      <xdr:row>14</xdr:row>
      <xdr:rowOff>63009</xdr:rowOff>
    </xdr:from>
    <xdr:ext cx="745613"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63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11430</xdr:colOff>
      <xdr:row>15</xdr:row>
      <xdr:rowOff>84582</xdr:rowOff>
    </xdr:from>
    <xdr:to>
      <xdr:col>78</xdr:col>
      <xdr:colOff>113030</xdr:colOff>
      <xdr:row>16</xdr:row>
      <xdr:rowOff>14732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6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81280</xdr:colOff>
      <xdr:row>14</xdr:row>
      <xdr:rowOff>32529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3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114935</xdr:colOff>
      <xdr:row>15</xdr:row>
      <xdr:rowOff>124206</xdr:rowOff>
    </xdr:from>
    <xdr:to>
      <xdr:col>74</xdr:col>
      <xdr:colOff>24956</xdr:colOff>
      <xdr:row>16</xdr:row>
      <xdr:rowOff>47371</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14</xdr:row>
      <xdr:rowOff>64533</xdr:rowOff>
    </xdr:from>
    <xdr:ext cx="745613"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139446</xdr:rowOff>
    </xdr:from>
    <xdr:to>
      <xdr:col>69</xdr:col>
      <xdr:colOff>128361</xdr:colOff>
      <xdr:row>16</xdr:row>
      <xdr:rowOff>77118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103505</xdr:colOff>
      <xdr:row>14</xdr:row>
      <xdr:rowOff>87393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8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137160</xdr:colOff>
      <xdr:row>15</xdr:row>
      <xdr:rowOff>130302</xdr:rowOff>
    </xdr:from>
    <xdr:to>
      <xdr:col>65</xdr:col>
      <xdr:colOff>45773</xdr:colOff>
      <xdr:row>16</xdr:row>
      <xdr:rowOff>67974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14605</xdr:colOff>
      <xdr:row>14</xdr:row>
      <xdr:rowOff>78249</xdr:rowOff>
    </xdr:from>
    <xdr:ext cx="753806"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47</xdr:row>
      <xdr:rowOff>69850</xdr:rowOff>
    </xdr:from>
    <xdr:to>
      <xdr:col>26</xdr:col>
      <xdr:colOff>168910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181610</xdr:colOff>
      <xdr:row>47</xdr:row>
      <xdr:rowOff>125730</xdr:rowOff>
    </xdr:from>
    <xdr:to>
      <xdr:col>34</xdr:col>
      <xdr:colOff>113030</xdr:colOff>
      <xdr:row>49</xdr:row>
      <xdr:rowOff>44529</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181610</xdr:colOff>
      <xdr:row>48</xdr:row>
      <xdr:rowOff>152400</xdr:rowOff>
    </xdr:from>
    <xdr:to>
      <xdr:col>34</xdr:col>
      <xdr:colOff>113030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78105</xdr:colOff>
      <xdr:row>47</xdr:row>
      <xdr:rowOff>125730</xdr:rowOff>
    </xdr:from>
    <xdr:to>
      <xdr:col>42</xdr:col>
      <xdr:colOff>74930</xdr:colOff>
      <xdr:row>49</xdr:row>
      <xdr:rowOff>44529</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78105</xdr:colOff>
      <xdr:row>48</xdr:row>
      <xdr:rowOff>152400</xdr:rowOff>
    </xdr:from>
    <xdr:to>
      <xdr:col>42</xdr:col>
      <xdr:colOff>74930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83185</xdr:colOff>
      <xdr:row>47</xdr:row>
      <xdr:rowOff>125730</xdr:rowOff>
    </xdr:from>
    <xdr:to>
      <xdr:col>51</xdr:col>
      <xdr:colOff>14605</xdr:colOff>
      <xdr:row>49</xdr:row>
      <xdr:rowOff>44529</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83185</xdr:colOff>
      <xdr:row>48</xdr:row>
      <xdr:rowOff>152400</xdr:rowOff>
    </xdr:from>
    <xdr:to>
      <xdr:col>51</xdr:col>
      <xdr:colOff>14605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146685</xdr:colOff>
      <xdr:row>50</xdr:row>
      <xdr:rowOff>127000</xdr:rowOff>
    </xdr:from>
    <xdr:to>
      <xdr:col>26</xdr:col>
      <xdr:colOff>168910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106680</xdr:colOff>
      <xdr:row>50</xdr:row>
      <xdr:rowOff>127000</xdr:rowOff>
    </xdr:from>
    <xdr:to>
      <xdr:col>55</xdr:col>
      <xdr:colOff>47628</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162560</xdr:colOff>
      <xdr:row>50</xdr:row>
      <xdr:rowOff>127000</xdr:rowOff>
    </xdr:from>
    <xdr:to>
      <xdr:col>47</xdr:col>
      <xdr:colOff>172089</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8255</xdr:colOff>
      <xdr:row>52</xdr:row>
      <xdr:rowOff>93980</xdr:rowOff>
    </xdr:from>
    <xdr:to>
      <xdr:col>54</xdr:col>
      <xdr:colOff>80005</xdr:colOff>
      <xdr:row>63</xdr:row>
      <xdr:rowOff>120666</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コロナ禍の影響により、施設サービス利用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数が減少したことに伴い昨年度と同等の数値になった。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116205</xdr:colOff>
      <xdr:row>49</xdr:row>
      <xdr:rowOff>100330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664845" y="83146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64</xdr:row>
      <xdr:rowOff>12700</xdr:rowOff>
    </xdr:from>
    <xdr:to>
      <xdr:col>26</xdr:col>
      <xdr:colOff>168910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63</xdr:row>
      <xdr:rowOff>41927</xdr:rowOff>
    </xdr:from>
    <xdr:ext cx="499672"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29235" y="10603247"/>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61</xdr:row>
      <xdr:rowOff>138430</xdr:rowOff>
    </xdr:from>
    <xdr:to>
      <xdr:col>26</xdr:col>
      <xdr:colOff>168910</xdr:colOff>
      <xdr:row>61</xdr:row>
      <xdr:rowOff>138430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61</xdr:row>
      <xdr:rowOff>3827</xdr:rowOff>
    </xdr:from>
    <xdr:ext cx="499672"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29235" y="10229867"/>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59</xdr:row>
      <xdr:rowOff>100330</xdr:rowOff>
    </xdr:from>
    <xdr:to>
      <xdr:col>26</xdr:col>
      <xdr:colOff>168910</xdr:colOff>
      <xdr:row>59</xdr:row>
      <xdr:rowOff>100330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58</xdr:row>
      <xdr:rowOff>129557</xdr:rowOff>
    </xdr:from>
    <xdr:ext cx="499672"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57</xdr:row>
      <xdr:rowOff>69850</xdr:rowOff>
    </xdr:from>
    <xdr:to>
      <xdr:col>26</xdr:col>
      <xdr:colOff>168910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56</xdr:row>
      <xdr:rowOff>91457</xdr:rowOff>
    </xdr:from>
    <xdr:ext cx="499672"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55</xdr:row>
      <xdr:rowOff>31750</xdr:rowOff>
    </xdr:from>
    <xdr:to>
      <xdr:col>26</xdr:col>
      <xdr:colOff>168910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54</xdr:row>
      <xdr:rowOff>53357</xdr:rowOff>
    </xdr:from>
    <xdr:ext cx="499672" cy="266664"/>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52</xdr:row>
      <xdr:rowOff>165100</xdr:rowOff>
    </xdr:from>
    <xdr:to>
      <xdr:col>26</xdr:col>
      <xdr:colOff>168910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52</xdr:row>
      <xdr:rowOff>15257</xdr:rowOff>
    </xdr:from>
    <xdr:ext cx="499672" cy="266664"/>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50</xdr:row>
      <xdr:rowOff>127000</xdr:rowOff>
    </xdr:from>
    <xdr:to>
      <xdr:col>26</xdr:col>
      <xdr:colOff>168910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49</xdr:row>
      <xdr:rowOff>156227</xdr:rowOff>
    </xdr:from>
    <xdr:ext cx="499672"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50</xdr:row>
      <xdr:rowOff>127000</xdr:rowOff>
    </xdr:from>
    <xdr:to>
      <xdr:col>26</xdr:col>
      <xdr:colOff>168910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17780</xdr:colOff>
      <xdr:row>52</xdr:row>
      <xdr:rowOff>100330</xdr:rowOff>
    </xdr:from>
    <xdr:to>
      <xdr:col>24</xdr:col>
      <xdr:colOff>17780</xdr:colOff>
      <xdr:row>60</xdr:row>
      <xdr:rowOff>100330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106680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121285</xdr:colOff>
      <xdr:row>60</xdr:row>
      <xdr:rowOff>100330</xdr:rowOff>
    </xdr:from>
    <xdr:to>
      <xdr:col>24</xdr:col>
      <xdr:colOff>106710</xdr:colOff>
      <xdr:row>60</xdr:row>
      <xdr:rowOff>100330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106680</xdr:colOff>
      <xdr:row>51</xdr:row>
      <xdr:rowOff>15257</xdr:rowOff>
    </xdr:from>
    <xdr:ext cx="762000" cy="266664"/>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121285</xdr:colOff>
      <xdr:row>52</xdr:row>
      <xdr:rowOff>100330</xdr:rowOff>
    </xdr:from>
    <xdr:to>
      <xdr:col>24</xdr:col>
      <xdr:colOff>106710</xdr:colOff>
      <xdr:row>52</xdr:row>
      <xdr:rowOff>100330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172085</xdr:colOff>
      <xdr:row>56</xdr:row>
      <xdr:rowOff>88900</xdr:rowOff>
    </xdr:from>
    <xdr:to>
      <xdr:col>24</xdr:col>
      <xdr:colOff>17780</xdr:colOff>
      <xdr:row>56</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690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106680</xdr:colOff>
      <xdr:row>54</xdr:row>
      <xdr:rowOff>47007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159385</xdr:colOff>
      <xdr:row>55</xdr:row>
      <xdr:rowOff>38100</xdr:rowOff>
    </xdr:from>
    <xdr:to>
      <xdr:col>24</xdr:col>
      <xdr:colOff>68638</xdr:colOff>
      <xdr:row>55</xdr:row>
      <xdr:rowOff>132443</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83185</xdr:colOff>
      <xdr:row>56</xdr:row>
      <xdr:rowOff>88900</xdr:rowOff>
    </xdr:from>
    <xdr:to>
      <xdr:col>19</xdr:col>
      <xdr:colOff>172061</xdr:colOff>
      <xdr:row>57</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690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121285</xdr:colOff>
      <xdr:row>54</xdr:row>
      <xdr:rowOff>152400</xdr:rowOff>
    </xdr:from>
    <xdr:to>
      <xdr:col>20</xdr:col>
      <xdr:colOff>38215</xdr:colOff>
      <xdr:row>55</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53</xdr:row>
      <xdr:rowOff>85107</xdr:rowOff>
    </xdr:from>
    <xdr:ext cx="720231" cy="267140"/>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83232</xdr:colOff>
      <xdr:row>57</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87630</xdr:rowOff>
    </xdr:from>
    <xdr:to>
      <xdr:col>15</xdr:col>
      <xdr:colOff>134711</xdr:colOff>
      <xdr:row>56</xdr:row>
      <xdr:rowOff>25302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109855</xdr:colOff>
      <xdr:row>54</xdr:row>
      <xdr:rowOff>35577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113030</xdr:colOff>
      <xdr:row>57</xdr:row>
      <xdr:rowOff>31750</xdr:rowOff>
    </xdr:from>
    <xdr:to>
      <xdr:col>11</xdr:col>
      <xdr:colOff>9555</xdr:colOff>
      <xdr:row>57</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0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143510</xdr:colOff>
      <xdr:row>55</xdr:row>
      <xdr:rowOff>87630</xdr:rowOff>
    </xdr:from>
    <xdr:to>
      <xdr:col>11</xdr:col>
      <xdr:colOff>52763</xdr:colOff>
      <xdr:row>56</xdr:row>
      <xdr:rowOff>25302</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20955</xdr:colOff>
      <xdr:row>54</xdr:row>
      <xdr:rowOff>35577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62230</xdr:colOff>
      <xdr:row>55</xdr:row>
      <xdr:rowOff>76200</xdr:rowOff>
    </xdr:from>
    <xdr:to>
      <xdr:col>6</xdr:col>
      <xdr:colOff>156573</xdr:colOff>
      <xdr:row>56</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124460</xdr:colOff>
      <xdr:row>54</xdr:row>
      <xdr:rowOff>8907</xdr:rowOff>
    </xdr:from>
    <xdr:ext cx="770374"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45787"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215765" y="10739137"/>
          <a:ext cx="7457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156210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44805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74930</xdr:colOff>
      <xdr:row>64</xdr:row>
      <xdr:rowOff>10177</xdr:rowOff>
    </xdr:from>
    <xdr:ext cx="770374"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635250" y="107391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178435</xdr:colOff>
      <xdr:row>64</xdr:row>
      <xdr:rowOff>10177</xdr:rowOff>
    </xdr:from>
    <xdr:ext cx="753717"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824355" y="10739137"/>
          <a:ext cx="7537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97155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0115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159385</xdr:colOff>
      <xdr:row>56</xdr:row>
      <xdr:rowOff>38100</xdr:rowOff>
    </xdr:from>
    <xdr:to>
      <xdr:col>24</xdr:col>
      <xdr:colOff>68638</xdr:colOff>
      <xdr:row>56</xdr:row>
      <xdr:rowOff>132443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106680</xdr:colOff>
      <xdr:row>56</xdr:row>
      <xdr:rowOff>10177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4958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121285</xdr:colOff>
      <xdr:row>56</xdr:row>
      <xdr:rowOff>38100</xdr:rowOff>
    </xdr:from>
    <xdr:to>
      <xdr:col>20</xdr:col>
      <xdr:colOff>38215</xdr:colOff>
      <xdr:row>56</xdr:row>
      <xdr:rowOff>132443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56</xdr:row>
      <xdr:rowOff>124477</xdr:rowOff>
    </xdr:from>
    <xdr:ext cx="720231"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141968</xdr:colOff>
      <xdr:row>57</xdr:row>
      <xdr:rowOff>94343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109855</xdr:colOff>
      <xdr:row>57</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143510</xdr:colOff>
      <xdr:row>57</xdr:row>
      <xdr:rowOff>76200</xdr:rowOff>
    </xdr:from>
    <xdr:to>
      <xdr:col>11</xdr:col>
      <xdr:colOff>52763</xdr:colOff>
      <xdr:row>58</xdr:row>
      <xdr:rowOff>6350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20955</xdr:colOff>
      <xdr:row>57</xdr:row>
      <xdr:rowOff>162577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62230</xdr:colOff>
      <xdr:row>56</xdr:row>
      <xdr:rowOff>152400</xdr:rowOff>
    </xdr:from>
    <xdr:to>
      <xdr:col>6</xdr:col>
      <xdr:colOff>156573</xdr:colOff>
      <xdr:row>57</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124460</xdr:colOff>
      <xdr:row>57</xdr:row>
      <xdr:rowOff>67327</xdr:rowOff>
    </xdr:from>
    <xdr:ext cx="770374"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59056</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71755</xdr:colOff>
      <xdr:row>47</xdr:row>
      <xdr:rowOff>125730</xdr:rowOff>
    </xdr:from>
    <xdr:to>
      <xdr:col>93</xdr:col>
      <xdr:colOff>3175</xdr:colOff>
      <xdr:row>49</xdr:row>
      <xdr:rowOff>44529</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71755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153035</xdr:colOff>
      <xdr:row>47</xdr:row>
      <xdr:rowOff>125730</xdr:rowOff>
    </xdr:from>
    <xdr:to>
      <xdr:col>100</xdr:col>
      <xdr:colOff>149860</xdr:colOff>
      <xdr:row>49</xdr:row>
      <xdr:rowOff>44529</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153035</xdr:colOff>
      <xdr:row>48</xdr:row>
      <xdr:rowOff>152400</xdr:rowOff>
    </xdr:from>
    <xdr:to>
      <xdr:col>100</xdr:col>
      <xdr:colOff>149860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165735</xdr:colOff>
      <xdr:row>47</xdr:row>
      <xdr:rowOff>125730</xdr:rowOff>
    </xdr:from>
    <xdr:to>
      <xdr:col>109</xdr:col>
      <xdr:colOff>97155</xdr:colOff>
      <xdr:row>49</xdr:row>
      <xdr:rowOff>44529</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165735</xdr:colOff>
      <xdr:row>48</xdr:row>
      <xdr:rowOff>152400</xdr:rowOff>
    </xdr:from>
    <xdr:to>
      <xdr:col>109</xdr:col>
      <xdr:colOff>97155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59056</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181610</xdr:colOff>
      <xdr:row>50</xdr:row>
      <xdr:rowOff>127000</xdr:rowOff>
    </xdr:from>
    <xdr:to>
      <xdr:col>113</xdr:col>
      <xdr:colOff>114953</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52705</xdr:colOff>
      <xdr:row>50</xdr:row>
      <xdr:rowOff>127000</xdr:rowOff>
    </xdr:from>
    <xdr:to>
      <xdr:col>106</xdr:col>
      <xdr:colOff>62230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83185</xdr:colOff>
      <xdr:row>52</xdr:row>
      <xdr:rowOff>93980</xdr:rowOff>
    </xdr:from>
    <xdr:to>
      <xdr:col>112</xdr:col>
      <xdr:colOff>162560</xdr:colOff>
      <xdr:row>63</xdr:row>
      <xdr:rowOff>120666</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各特別会計への繰出金の減額により昨年度比で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100330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344910" y="83146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59056</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63</xdr:row>
      <xdr:rowOff>41927</xdr:rowOff>
    </xdr:from>
    <xdr:ext cx="524933"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0911205" y="10603247"/>
          <a:ext cx="524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59056</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60</xdr:row>
      <xdr:rowOff>91457</xdr:rowOff>
    </xdr:from>
    <xdr:ext cx="524933"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59056</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57</xdr:row>
      <xdr:rowOff>156227</xdr:rowOff>
    </xdr:from>
    <xdr:ext cx="524933"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59056</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55</xdr:row>
      <xdr:rowOff>41927</xdr:rowOff>
    </xdr:from>
    <xdr:ext cx="524933"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0911205" y="9262127"/>
          <a:ext cx="524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59056</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52</xdr:row>
      <xdr:rowOff>91457</xdr:rowOff>
    </xdr:from>
    <xdr:ext cx="524933"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59056</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49</xdr:row>
      <xdr:rowOff>156227</xdr:rowOff>
    </xdr:from>
    <xdr:ext cx="524933"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59056</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100330</xdr:colOff>
      <xdr:row>53</xdr:row>
      <xdr:rowOff>33274</xdr:rowOff>
    </xdr:from>
    <xdr:to>
      <xdr:col>82</xdr:col>
      <xdr:colOff>100330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61</xdr:row>
      <xdr:rowOff>125747</xdr:rowOff>
    </xdr:from>
    <xdr:ext cx="745613" cy="267140"/>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11430</xdr:colOff>
      <xdr:row>61</xdr:row>
      <xdr:rowOff>161290</xdr:rowOff>
    </xdr:from>
    <xdr:to>
      <xdr:col>82</xdr:col>
      <xdr:colOff>181731</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51</xdr:row>
      <xdr:rowOff>119651</xdr:rowOff>
    </xdr:from>
    <xdr:ext cx="745613"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11430</xdr:colOff>
      <xdr:row>53</xdr:row>
      <xdr:rowOff>33274</xdr:rowOff>
    </xdr:from>
    <xdr:to>
      <xdr:col>82</xdr:col>
      <xdr:colOff>181731</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62230</xdr:colOff>
      <xdr:row>58</xdr:row>
      <xdr:rowOff>128524</xdr:rowOff>
    </xdr:from>
    <xdr:to>
      <xdr:col>82</xdr:col>
      <xdr:colOff>100330</xdr:colOff>
      <xdr:row>59</xdr:row>
      <xdr:rowOff>85090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1008024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56</xdr:row>
      <xdr:rowOff>2811</xdr:rowOff>
    </xdr:from>
    <xdr:ext cx="745613"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0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49530</xdr:colOff>
      <xdr:row>56</xdr:row>
      <xdr:rowOff>153924</xdr:rowOff>
    </xdr:from>
    <xdr:to>
      <xdr:col>82</xdr:col>
      <xdr:colOff>143315</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165735</xdr:colOff>
      <xdr:row>59</xdr:row>
      <xdr:rowOff>85090</xdr:rowOff>
    </xdr:from>
    <xdr:to>
      <xdr:col>78</xdr:col>
      <xdr:colOff>62260</xdr:colOff>
      <xdr:row>59</xdr:row>
      <xdr:rowOff>167386</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2082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11430</xdr:colOff>
      <xdr:row>57</xdr:row>
      <xdr:rowOff>139446</xdr:rowOff>
    </xdr:from>
    <xdr:to>
      <xdr:col>78</xdr:col>
      <xdr:colOff>113030</xdr:colOff>
      <xdr:row>58</xdr:row>
      <xdr:rowOff>77118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81280</xdr:colOff>
      <xdr:row>56</xdr:row>
      <xdr:rowOff>87393</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88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76835</xdr:colOff>
      <xdr:row>59</xdr:row>
      <xdr:rowOff>165862</xdr:rowOff>
    </xdr:from>
    <xdr:to>
      <xdr:col>73</xdr:col>
      <xdr:colOff>165735</xdr:colOff>
      <xdr:row>60</xdr:row>
      <xdr:rowOff>40132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2814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114935</xdr:colOff>
      <xdr:row>58</xdr:row>
      <xdr:rowOff>30480</xdr:rowOff>
    </xdr:from>
    <xdr:to>
      <xdr:col>74</xdr:col>
      <xdr:colOff>24956</xdr:colOff>
      <xdr:row>58</xdr:row>
      <xdr:rowOff>124823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56</xdr:row>
      <xdr:rowOff>134637</xdr:rowOff>
    </xdr:from>
    <xdr:ext cx="745613"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40132</xdr:rowOff>
    </xdr:from>
    <xdr:to>
      <xdr:col>69</xdr:col>
      <xdr:colOff>77021</xdr:colOff>
      <xdr:row>60</xdr:row>
      <xdr:rowOff>88138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327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39624</xdr:rowOff>
    </xdr:from>
    <xdr:to>
      <xdr:col>69</xdr:col>
      <xdr:colOff>135618</xdr:colOff>
      <xdr:row>58</xdr:row>
      <xdr:rowOff>133967</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103505</xdr:colOff>
      <xdr:row>56</xdr:row>
      <xdr:rowOff>151401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5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137160</xdr:colOff>
      <xdr:row>58</xdr:row>
      <xdr:rowOff>67056</xdr:rowOff>
    </xdr:from>
    <xdr:to>
      <xdr:col>65</xdr:col>
      <xdr:colOff>45773</xdr:colOff>
      <xdr:row>59</xdr:row>
      <xdr:rowOff>1016</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100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14605</xdr:colOff>
      <xdr:row>57</xdr:row>
      <xdr:rowOff>7383</xdr:rowOff>
    </xdr:from>
    <xdr:ext cx="753806"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1536045" y="9562863"/>
          <a:ext cx="7538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76835</xdr:colOff>
      <xdr:row>64</xdr:row>
      <xdr:rowOff>10177</xdr:rowOff>
    </xdr:from>
    <xdr:ext cx="770374"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890115" y="107391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46355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12811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149860</xdr:colOff>
      <xdr:row>64</xdr:row>
      <xdr:rowOff>10177</xdr:rowOff>
    </xdr:from>
    <xdr:ext cx="770374"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317220" y="107391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68580</xdr:colOff>
      <xdr:row>64</xdr:row>
      <xdr:rowOff>10177</xdr:rowOff>
    </xdr:from>
    <xdr:ext cx="770374"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504420" y="107391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172085</xdr:colOff>
      <xdr:row>64</xdr:row>
      <xdr:rowOff>10177</xdr:rowOff>
    </xdr:from>
    <xdr:ext cx="753717"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1693525" y="10739137"/>
          <a:ext cx="7537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49530</xdr:colOff>
      <xdr:row>58</xdr:row>
      <xdr:rowOff>85344</xdr:rowOff>
    </xdr:from>
    <xdr:to>
      <xdr:col>82</xdr:col>
      <xdr:colOff>143315</xdr:colOff>
      <xdr:row>59</xdr:row>
      <xdr:rowOff>8509</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181610</xdr:colOff>
      <xdr:row>58</xdr:row>
      <xdr:rowOff>49801</xdr:rowOff>
    </xdr:from>
    <xdr:ext cx="745613"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11430</xdr:colOff>
      <xdr:row>59</xdr:row>
      <xdr:rowOff>41910</xdr:rowOff>
    </xdr:from>
    <xdr:to>
      <xdr:col>78</xdr:col>
      <xdr:colOff>113030</xdr:colOff>
      <xdr:row>59</xdr:row>
      <xdr:rowOff>136253</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81280</xdr:colOff>
      <xdr:row>59</xdr:row>
      <xdr:rowOff>128287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114935</xdr:colOff>
      <xdr:row>59</xdr:row>
      <xdr:rowOff>115062</xdr:rowOff>
    </xdr:from>
    <xdr:to>
      <xdr:col>74</xdr:col>
      <xdr:colOff>24956</xdr:colOff>
      <xdr:row>60</xdr:row>
      <xdr:rowOff>45212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23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60</xdr:row>
      <xdr:rowOff>29989</xdr:rowOff>
    </xdr:from>
    <xdr:ext cx="745613"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31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160782</xdr:rowOff>
    </xdr:from>
    <xdr:to>
      <xdr:col>69</xdr:col>
      <xdr:colOff>128361</xdr:colOff>
      <xdr:row>60</xdr:row>
      <xdr:rowOff>83947</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103505</xdr:colOff>
      <xdr:row>60</xdr:row>
      <xdr:rowOff>75709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6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137160</xdr:colOff>
      <xdr:row>60</xdr:row>
      <xdr:rowOff>44196</xdr:rowOff>
    </xdr:from>
    <xdr:to>
      <xdr:col>65</xdr:col>
      <xdr:colOff>45773</xdr:colOff>
      <xdr:row>60</xdr:row>
      <xdr:rowOff>137981</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33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14605</xdr:colOff>
      <xdr:row>60</xdr:row>
      <xdr:rowOff>122953</xdr:rowOff>
    </xdr:from>
    <xdr:ext cx="753806" cy="267140"/>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41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59056</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71755</xdr:colOff>
      <xdr:row>27</xdr:row>
      <xdr:rowOff>125730</xdr:rowOff>
    </xdr:from>
    <xdr:to>
      <xdr:col>93</xdr:col>
      <xdr:colOff>3175</xdr:colOff>
      <xdr:row>29</xdr:row>
      <xdr:rowOff>44529</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71755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153035</xdr:colOff>
      <xdr:row>27</xdr:row>
      <xdr:rowOff>125730</xdr:rowOff>
    </xdr:from>
    <xdr:to>
      <xdr:col>100</xdr:col>
      <xdr:colOff>149860</xdr:colOff>
      <xdr:row>29</xdr:row>
      <xdr:rowOff>44529</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153035</xdr:colOff>
      <xdr:row>28</xdr:row>
      <xdr:rowOff>152400</xdr:rowOff>
    </xdr:from>
    <xdr:to>
      <xdr:col>100</xdr:col>
      <xdr:colOff>149860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165735</xdr:colOff>
      <xdr:row>27</xdr:row>
      <xdr:rowOff>125730</xdr:rowOff>
    </xdr:from>
    <xdr:to>
      <xdr:col>109</xdr:col>
      <xdr:colOff>97155</xdr:colOff>
      <xdr:row>29</xdr:row>
      <xdr:rowOff>44529</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165735</xdr:colOff>
      <xdr:row>28</xdr:row>
      <xdr:rowOff>152400</xdr:rowOff>
    </xdr:from>
    <xdr:to>
      <xdr:col>109</xdr:col>
      <xdr:colOff>97155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59056</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181610</xdr:colOff>
      <xdr:row>30</xdr:row>
      <xdr:rowOff>127000</xdr:rowOff>
    </xdr:from>
    <xdr:to>
      <xdr:col>113</xdr:col>
      <xdr:colOff>114953</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52705</xdr:colOff>
      <xdr:row>30</xdr:row>
      <xdr:rowOff>127000</xdr:rowOff>
    </xdr:from>
    <xdr:to>
      <xdr:col>106</xdr:col>
      <xdr:colOff>62230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83185</xdr:colOff>
      <xdr:row>32</xdr:row>
      <xdr:rowOff>93980</xdr:rowOff>
    </xdr:from>
    <xdr:to>
      <xdr:col>112</xdr:col>
      <xdr:colOff>162560</xdr:colOff>
      <xdr:row>43</xdr:row>
      <xdr:rowOff>120666</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例年、類似団体平均程度の水準を維持してきたが、令和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は、コロナ禍の影響により、活動を休止した団体が多く、それらの団体に支払っていた補助費等が減額となったため、前年度に比べ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100330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344910" y="49618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59056</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43</xdr:row>
      <xdr:rowOff>41927</xdr:rowOff>
    </xdr:from>
    <xdr:ext cx="524933"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0911205" y="7250447"/>
          <a:ext cx="524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59056</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40</xdr:row>
      <xdr:rowOff>91457</xdr:rowOff>
    </xdr:from>
    <xdr:ext cx="524933"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59056</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37</xdr:row>
      <xdr:rowOff>156227</xdr:rowOff>
    </xdr:from>
    <xdr:ext cx="524933"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59056</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35</xdr:row>
      <xdr:rowOff>41927</xdr:rowOff>
    </xdr:from>
    <xdr:ext cx="524933"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0911205" y="5909327"/>
          <a:ext cx="524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59056</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32</xdr:row>
      <xdr:rowOff>91457</xdr:rowOff>
    </xdr:from>
    <xdr:ext cx="524933"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59056</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59056</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100330</xdr:colOff>
      <xdr:row>33</xdr:row>
      <xdr:rowOff>156718</xdr:rowOff>
    </xdr:from>
    <xdr:to>
      <xdr:col>82</xdr:col>
      <xdr:colOff>100330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40</xdr:row>
      <xdr:rowOff>12209</xdr:rowOff>
    </xdr:from>
    <xdr:ext cx="745613"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5177770" y="6717809"/>
          <a:ext cx="7456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11430</xdr:colOff>
      <xdr:row>40</xdr:row>
      <xdr:rowOff>40132</xdr:rowOff>
    </xdr:from>
    <xdr:to>
      <xdr:col>82</xdr:col>
      <xdr:colOff>181731</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32</xdr:row>
      <xdr:rowOff>71645</xdr:rowOff>
    </xdr:from>
    <xdr:ext cx="745613"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11430</xdr:colOff>
      <xdr:row>33</xdr:row>
      <xdr:rowOff>156718</xdr:rowOff>
    </xdr:from>
    <xdr:to>
      <xdr:col>82</xdr:col>
      <xdr:colOff>181731</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62230</xdr:colOff>
      <xdr:row>36</xdr:row>
      <xdr:rowOff>133096</xdr:rowOff>
    </xdr:from>
    <xdr:to>
      <xdr:col>82</xdr:col>
      <xdr:colOff>100330</xdr:colOff>
      <xdr:row>37</xdr:row>
      <xdr:rowOff>11938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31291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36</xdr:row>
      <xdr:rowOff>126001</xdr:rowOff>
    </xdr:from>
    <xdr:ext cx="745613"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49530</xdr:colOff>
      <xdr:row>36</xdr:row>
      <xdr:rowOff>153924</xdr:rowOff>
    </xdr:from>
    <xdr:to>
      <xdr:col>82</xdr:col>
      <xdr:colOff>143315</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165735</xdr:colOff>
      <xdr:row>37</xdr:row>
      <xdr:rowOff>11938</xdr:rowOff>
    </xdr:from>
    <xdr:to>
      <xdr:col>78</xdr:col>
      <xdr:colOff>62260</xdr:colOff>
      <xdr:row>37</xdr:row>
      <xdr:rowOff>46228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11430</xdr:colOff>
      <xdr:row>36</xdr:row>
      <xdr:rowOff>158496</xdr:rowOff>
    </xdr:from>
    <xdr:to>
      <xdr:col>78</xdr:col>
      <xdr:colOff>113030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81280</xdr:colOff>
      <xdr:row>37</xdr:row>
      <xdr:rowOff>73423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76835</xdr:colOff>
      <xdr:row>37</xdr:row>
      <xdr:rowOff>28702</xdr:rowOff>
    </xdr:from>
    <xdr:to>
      <xdr:col>73</xdr:col>
      <xdr:colOff>165735</xdr:colOff>
      <xdr:row>37</xdr:row>
      <xdr:rowOff>42418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114935</xdr:colOff>
      <xdr:row>36</xdr:row>
      <xdr:rowOff>132588</xdr:rowOff>
    </xdr:from>
    <xdr:to>
      <xdr:col>74</xdr:col>
      <xdr:colOff>24956</xdr:colOff>
      <xdr:row>37</xdr:row>
      <xdr:rowOff>70887</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35</xdr:row>
      <xdr:rowOff>80535</xdr:rowOff>
    </xdr:from>
    <xdr:ext cx="745613"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11938</xdr:rowOff>
    </xdr:from>
    <xdr:to>
      <xdr:col>69</xdr:col>
      <xdr:colOff>77021</xdr:colOff>
      <xdr:row>37</xdr:row>
      <xdr:rowOff>30226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63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137160</xdr:rowOff>
    </xdr:from>
    <xdr:to>
      <xdr:col>69</xdr:col>
      <xdr:colOff>128361</xdr:colOff>
      <xdr:row>37</xdr:row>
      <xdr:rowOff>74832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103505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137160</xdr:colOff>
      <xdr:row>36</xdr:row>
      <xdr:rowOff>128016</xdr:rowOff>
    </xdr:from>
    <xdr:to>
      <xdr:col>65</xdr:col>
      <xdr:colOff>45773</xdr:colOff>
      <xdr:row>37</xdr:row>
      <xdr:rowOff>65688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14605</xdr:colOff>
      <xdr:row>35</xdr:row>
      <xdr:rowOff>75963</xdr:rowOff>
    </xdr:from>
    <xdr:ext cx="753806"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76835</xdr:colOff>
      <xdr:row>44</xdr:row>
      <xdr:rowOff>10177</xdr:rowOff>
    </xdr:from>
    <xdr:ext cx="770374"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890115" y="73863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46355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12811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149860</xdr:colOff>
      <xdr:row>44</xdr:row>
      <xdr:rowOff>10177</xdr:rowOff>
    </xdr:from>
    <xdr:ext cx="770374"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317220" y="73863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68580</xdr:colOff>
      <xdr:row>44</xdr:row>
      <xdr:rowOff>10177</xdr:rowOff>
    </xdr:from>
    <xdr:ext cx="770374"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504420" y="73863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172085</xdr:colOff>
      <xdr:row>44</xdr:row>
      <xdr:rowOff>10177</xdr:rowOff>
    </xdr:from>
    <xdr:ext cx="753717"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1693525" y="7386337"/>
          <a:ext cx="7537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49530</xdr:colOff>
      <xdr:row>36</xdr:row>
      <xdr:rowOff>89916</xdr:rowOff>
    </xdr:from>
    <xdr:to>
      <xdr:col>82</xdr:col>
      <xdr:colOff>143315</xdr:colOff>
      <xdr:row>37</xdr:row>
      <xdr:rowOff>13081</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181610</xdr:colOff>
      <xdr:row>35</xdr:row>
      <xdr:rowOff>98823</xdr:rowOff>
    </xdr:from>
    <xdr:ext cx="745613"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11430</xdr:colOff>
      <xdr:row>36</xdr:row>
      <xdr:rowOff>132588</xdr:rowOff>
    </xdr:from>
    <xdr:to>
      <xdr:col>78</xdr:col>
      <xdr:colOff>113030</xdr:colOff>
      <xdr:row>37</xdr:row>
      <xdr:rowOff>70887</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81280</xdr:colOff>
      <xdr:row>35</xdr:row>
      <xdr:rowOff>80535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114935</xdr:colOff>
      <xdr:row>36</xdr:row>
      <xdr:rowOff>163068</xdr:rowOff>
    </xdr:from>
    <xdr:to>
      <xdr:col>74</xdr:col>
      <xdr:colOff>24956</xdr:colOff>
      <xdr:row>37</xdr:row>
      <xdr:rowOff>86233</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37</xdr:row>
      <xdr:rowOff>77995</xdr:rowOff>
    </xdr:from>
    <xdr:ext cx="745613"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128361</xdr:colOff>
      <xdr:row>37</xdr:row>
      <xdr:rowOff>79502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103505</xdr:colOff>
      <xdr:row>37</xdr:row>
      <xdr:rowOff>64279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137160</xdr:colOff>
      <xdr:row>36</xdr:row>
      <xdr:rowOff>132588</xdr:rowOff>
    </xdr:from>
    <xdr:to>
      <xdr:col>65</xdr:col>
      <xdr:colOff>45773</xdr:colOff>
      <xdr:row>37</xdr:row>
      <xdr:rowOff>70887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14605</xdr:colOff>
      <xdr:row>37</xdr:row>
      <xdr:rowOff>47515</xdr:rowOff>
    </xdr:from>
    <xdr:ext cx="753806"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67</xdr:row>
      <xdr:rowOff>69850</xdr:rowOff>
    </xdr:from>
    <xdr:to>
      <xdr:col>26</xdr:col>
      <xdr:colOff>168910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181610</xdr:colOff>
      <xdr:row>67</xdr:row>
      <xdr:rowOff>125730</xdr:rowOff>
    </xdr:from>
    <xdr:to>
      <xdr:col>34</xdr:col>
      <xdr:colOff>113030</xdr:colOff>
      <xdr:row>69</xdr:row>
      <xdr:rowOff>44529</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181610</xdr:colOff>
      <xdr:row>68</xdr:row>
      <xdr:rowOff>152400</xdr:rowOff>
    </xdr:from>
    <xdr:to>
      <xdr:col>34</xdr:col>
      <xdr:colOff>113030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78105</xdr:colOff>
      <xdr:row>67</xdr:row>
      <xdr:rowOff>125730</xdr:rowOff>
    </xdr:from>
    <xdr:to>
      <xdr:col>42</xdr:col>
      <xdr:colOff>74930</xdr:colOff>
      <xdr:row>69</xdr:row>
      <xdr:rowOff>44529</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78105</xdr:colOff>
      <xdr:row>68</xdr:row>
      <xdr:rowOff>152400</xdr:rowOff>
    </xdr:from>
    <xdr:to>
      <xdr:col>42</xdr:col>
      <xdr:colOff>74930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83185</xdr:colOff>
      <xdr:row>67</xdr:row>
      <xdr:rowOff>125730</xdr:rowOff>
    </xdr:from>
    <xdr:to>
      <xdr:col>51</xdr:col>
      <xdr:colOff>14605</xdr:colOff>
      <xdr:row>69</xdr:row>
      <xdr:rowOff>44529</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83185</xdr:colOff>
      <xdr:row>68</xdr:row>
      <xdr:rowOff>152400</xdr:rowOff>
    </xdr:from>
    <xdr:to>
      <xdr:col>51</xdr:col>
      <xdr:colOff>14605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146685</xdr:colOff>
      <xdr:row>70</xdr:row>
      <xdr:rowOff>127000</xdr:rowOff>
    </xdr:from>
    <xdr:to>
      <xdr:col>26</xdr:col>
      <xdr:colOff>168910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106680</xdr:colOff>
      <xdr:row>70</xdr:row>
      <xdr:rowOff>127000</xdr:rowOff>
    </xdr:from>
    <xdr:to>
      <xdr:col>55</xdr:col>
      <xdr:colOff>47628</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162560</xdr:colOff>
      <xdr:row>70</xdr:row>
      <xdr:rowOff>127000</xdr:rowOff>
    </xdr:from>
    <xdr:to>
      <xdr:col>47</xdr:col>
      <xdr:colOff>172089</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8255</xdr:colOff>
      <xdr:row>72</xdr:row>
      <xdr:rowOff>93980</xdr:rowOff>
    </xdr:from>
    <xdr:to>
      <xdr:col>54</xdr:col>
      <xdr:colOff>80005</xdr:colOff>
      <xdr:row>83</xdr:row>
      <xdr:rowOff>120666</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latin typeface="ＭＳ ゴシック" panose="020B0609070205080204" pitchFamily="49" charset="-128"/>
              <a:ea typeface="ＭＳ ゴシック" panose="020B0609070205080204" pitchFamily="49" charset="-128"/>
            </a:rPr>
            <a:t>過去に借入れた地方債の元金償還が開始されたことにより、昨年度と比較して数値が上昇した。今後は新庁舎及び山吹ふれあいセンター建設に伴う公債費の増加が見込まれることから、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千円の繰上償還を行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い後年度の公債費抑制に取組んだ。</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116205</xdr:colOff>
      <xdr:row>69</xdr:row>
      <xdr:rowOff>100330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664845" y="116674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84</xdr:row>
      <xdr:rowOff>12700</xdr:rowOff>
    </xdr:from>
    <xdr:to>
      <xdr:col>26</xdr:col>
      <xdr:colOff>168910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83</xdr:row>
      <xdr:rowOff>41927</xdr:rowOff>
    </xdr:from>
    <xdr:ext cx="499672"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29235" y="13956047"/>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81</xdr:row>
      <xdr:rowOff>138430</xdr:rowOff>
    </xdr:from>
    <xdr:to>
      <xdr:col>26</xdr:col>
      <xdr:colOff>168910</xdr:colOff>
      <xdr:row>81</xdr:row>
      <xdr:rowOff>138430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81</xdr:row>
      <xdr:rowOff>3827</xdr:rowOff>
    </xdr:from>
    <xdr:ext cx="499672"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29235" y="13582667"/>
          <a:ext cx="4996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79</xdr:row>
      <xdr:rowOff>100330</xdr:rowOff>
    </xdr:from>
    <xdr:to>
      <xdr:col>26</xdr:col>
      <xdr:colOff>168910</xdr:colOff>
      <xdr:row>79</xdr:row>
      <xdr:rowOff>100330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78</xdr:row>
      <xdr:rowOff>129557</xdr:rowOff>
    </xdr:from>
    <xdr:ext cx="499672"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77</xdr:row>
      <xdr:rowOff>69850</xdr:rowOff>
    </xdr:from>
    <xdr:to>
      <xdr:col>26</xdr:col>
      <xdr:colOff>168910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76</xdr:row>
      <xdr:rowOff>91457</xdr:rowOff>
    </xdr:from>
    <xdr:ext cx="499672"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75</xdr:row>
      <xdr:rowOff>31750</xdr:rowOff>
    </xdr:from>
    <xdr:to>
      <xdr:col>26</xdr:col>
      <xdr:colOff>168910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74</xdr:row>
      <xdr:rowOff>53357</xdr:rowOff>
    </xdr:from>
    <xdr:ext cx="499672" cy="266664"/>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72</xdr:row>
      <xdr:rowOff>165100</xdr:rowOff>
    </xdr:from>
    <xdr:to>
      <xdr:col>26</xdr:col>
      <xdr:colOff>168910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46355</xdr:colOff>
      <xdr:row>72</xdr:row>
      <xdr:rowOff>15257</xdr:rowOff>
    </xdr:from>
    <xdr:ext cx="499672" cy="266664"/>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146685</xdr:colOff>
      <xdr:row>70</xdr:row>
      <xdr:rowOff>127000</xdr:rowOff>
    </xdr:from>
    <xdr:to>
      <xdr:col>26</xdr:col>
      <xdr:colOff>168910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146685</xdr:colOff>
      <xdr:row>70</xdr:row>
      <xdr:rowOff>127000</xdr:rowOff>
    </xdr:from>
    <xdr:to>
      <xdr:col>26</xdr:col>
      <xdr:colOff>168910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17780</xdr:colOff>
      <xdr:row>73</xdr:row>
      <xdr:rowOff>39370</xdr:rowOff>
    </xdr:from>
    <xdr:to>
      <xdr:col>24</xdr:col>
      <xdr:colOff>17780</xdr:colOff>
      <xdr:row>80</xdr:row>
      <xdr:rowOff>100330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106680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121285</xdr:colOff>
      <xdr:row>80</xdr:row>
      <xdr:rowOff>100330</xdr:rowOff>
    </xdr:from>
    <xdr:to>
      <xdr:col>24</xdr:col>
      <xdr:colOff>106710</xdr:colOff>
      <xdr:row>80</xdr:row>
      <xdr:rowOff>100330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106680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121285</xdr:colOff>
      <xdr:row>73</xdr:row>
      <xdr:rowOff>39370</xdr:rowOff>
    </xdr:from>
    <xdr:to>
      <xdr:col>24</xdr:col>
      <xdr:colOff>106710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172085</xdr:colOff>
      <xdr:row>74</xdr:row>
      <xdr:rowOff>123190</xdr:rowOff>
    </xdr:from>
    <xdr:to>
      <xdr:col>24</xdr:col>
      <xdr:colOff>17780</xdr:colOff>
      <xdr:row>74</xdr:row>
      <xdr:rowOff>163830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28181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106680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495800" y="1274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159385</xdr:colOff>
      <xdr:row>76</xdr:row>
      <xdr:rowOff>34289</xdr:rowOff>
    </xdr:from>
    <xdr:to>
      <xdr:col>24</xdr:col>
      <xdr:colOff>68638</xdr:colOff>
      <xdr:row>76</xdr:row>
      <xdr:rowOff>128074</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83185</xdr:colOff>
      <xdr:row>74</xdr:row>
      <xdr:rowOff>123190</xdr:rowOff>
    </xdr:from>
    <xdr:to>
      <xdr:col>19</xdr:col>
      <xdr:colOff>172061</xdr:colOff>
      <xdr:row>75</xdr:row>
      <xdr:rowOff>1270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2818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121285</xdr:colOff>
      <xdr:row>76</xdr:row>
      <xdr:rowOff>41911</xdr:rowOff>
    </xdr:from>
    <xdr:to>
      <xdr:col>20</xdr:col>
      <xdr:colOff>38215</xdr:colOff>
      <xdr:row>76</xdr:row>
      <xdr:rowOff>136254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76</xdr:row>
      <xdr:rowOff>128288</xdr:rowOff>
    </xdr:from>
    <xdr:ext cx="720231"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83232</xdr:colOff>
      <xdr:row>74</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85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49530</xdr:rowOff>
    </xdr:from>
    <xdr:to>
      <xdr:col>15</xdr:col>
      <xdr:colOff>141968</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109855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113030</xdr:colOff>
      <xdr:row>74</xdr:row>
      <xdr:rowOff>165100</xdr:rowOff>
    </xdr:from>
    <xdr:to>
      <xdr:col>11</xdr:col>
      <xdr:colOff>9555</xdr:colOff>
      <xdr:row>75</xdr:row>
      <xdr:rowOff>66040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85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143510</xdr:colOff>
      <xdr:row>76</xdr:row>
      <xdr:rowOff>26670</xdr:rowOff>
    </xdr:from>
    <xdr:to>
      <xdr:col>11</xdr:col>
      <xdr:colOff>52763</xdr:colOff>
      <xdr:row>76</xdr:row>
      <xdr:rowOff>128270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20955</xdr:colOff>
      <xdr:row>76</xdr:row>
      <xdr:rowOff>113047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62230</xdr:colOff>
      <xdr:row>76</xdr:row>
      <xdr:rowOff>11430</xdr:rowOff>
    </xdr:from>
    <xdr:to>
      <xdr:col>6</xdr:col>
      <xdr:colOff>156573</xdr:colOff>
      <xdr:row>76</xdr:row>
      <xdr:rowOff>105773</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124460</xdr:colOff>
      <xdr:row>76</xdr:row>
      <xdr:rowOff>90187</xdr:rowOff>
    </xdr:from>
    <xdr:ext cx="770374" cy="26714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45787"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215765" y="14091937"/>
          <a:ext cx="7457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156210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44805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74930</xdr:colOff>
      <xdr:row>84</xdr:row>
      <xdr:rowOff>10177</xdr:rowOff>
    </xdr:from>
    <xdr:ext cx="770374"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635250" y="140919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178435</xdr:colOff>
      <xdr:row>84</xdr:row>
      <xdr:rowOff>10177</xdr:rowOff>
    </xdr:from>
    <xdr:ext cx="753717"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4355" y="14091937"/>
          <a:ext cx="7537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97155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0115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159385</xdr:colOff>
      <xdr:row>74</xdr:row>
      <xdr:rowOff>110490</xdr:rowOff>
    </xdr:from>
    <xdr:to>
      <xdr:col>24</xdr:col>
      <xdr:colOff>68638</xdr:colOff>
      <xdr:row>75</xdr:row>
      <xdr:rowOff>40640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106680</xdr:colOff>
      <xdr:row>73</xdr:row>
      <xdr:rowOff>127017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121285</xdr:colOff>
      <xdr:row>74</xdr:row>
      <xdr:rowOff>80010</xdr:rowOff>
    </xdr:from>
    <xdr:to>
      <xdr:col>20</xdr:col>
      <xdr:colOff>38215</xdr:colOff>
      <xdr:row>75</xdr:row>
      <xdr:rowOff>10160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6350</xdr:colOff>
      <xdr:row>73</xdr:row>
      <xdr:rowOff>12717</xdr:rowOff>
    </xdr:from>
    <xdr:ext cx="720231"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134711</xdr:colOff>
      <xdr:row>75</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109855</xdr:colOff>
      <xdr:row>73</xdr:row>
      <xdr:rowOff>47007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143510</xdr:colOff>
      <xdr:row>74</xdr:row>
      <xdr:rowOff>114300</xdr:rowOff>
    </xdr:from>
    <xdr:to>
      <xdr:col>11</xdr:col>
      <xdr:colOff>52763</xdr:colOff>
      <xdr:row>75</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20955</xdr:colOff>
      <xdr:row>73</xdr:row>
      <xdr:rowOff>47007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62230</xdr:colOff>
      <xdr:row>75</xdr:row>
      <xdr:rowOff>7620</xdr:rowOff>
    </xdr:from>
    <xdr:to>
      <xdr:col>6</xdr:col>
      <xdr:colOff>156573</xdr:colOff>
      <xdr:row>75</xdr:row>
      <xdr:rowOff>109220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124460</xdr:colOff>
      <xdr:row>73</xdr:row>
      <xdr:rowOff>127017</xdr:rowOff>
    </xdr:from>
    <xdr:ext cx="770374"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59056</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71755</xdr:colOff>
      <xdr:row>67</xdr:row>
      <xdr:rowOff>125730</xdr:rowOff>
    </xdr:from>
    <xdr:to>
      <xdr:col>93</xdr:col>
      <xdr:colOff>3175</xdr:colOff>
      <xdr:row>69</xdr:row>
      <xdr:rowOff>44529</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71755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153035</xdr:colOff>
      <xdr:row>67</xdr:row>
      <xdr:rowOff>125730</xdr:rowOff>
    </xdr:from>
    <xdr:to>
      <xdr:col>100</xdr:col>
      <xdr:colOff>149860</xdr:colOff>
      <xdr:row>69</xdr:row>
      <xdr:rowOff>44529</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153035</xdr:colOff>
      <xdr:row>68</xdr:row>
      <xdr:rowOff>152400</xdr:rowOff>
    </xdr:from>
    <xdr:to>
      <xdr:col>100</xdr:col>
      <xdr:colOff>149860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165735</xdr:colOff>
      <xdr:row>67</xdr:row>
      <xdr:rowOff>125730</xdr:rowOff>
    </xdr:from>
    <xdr:to>
      <xdr:col>109</xdr:col>
      <xdr:colOff>97155</xdr:colOff>
      <xdr:row>69</xdr:row>
      <xdr:rowOff>44529</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165735</xdr:colOff>
      <xdr:row>68</xdr:row>
      <xdr:rowOff>152400</xdr:rowOff>
    </xdr:from>
    <xdr:to>
      <xdr:col>109</xdr:col>
      <xdr:colOff>97155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59056</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86</xdr:col>
      <xdr:colOff>181610</xdr:colOff>
      <xdr:row>70</xdr:row>
      <xdr:rowOff>127000</xdr:rowOff>
    </xdr:from>
    <xdr:to>
      <xdr:col>113</xdr:col>
      <xdr:colOff>114953</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87</xdr:col>
      <xdr:colOff>52705</xdr:colOff>
      <xdr:row>70</xdr:row>
      <xdr:rowOff>127000</xdr:rowOff>
    </xdr:from>
    <xdr:to>
      <xdr:col>106</xdr:col>
      <xdr:colOff>62230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83185</xdr:colOff>
      <xdr:row>72</xdr:row>
      <xdr:rowOff>93980</xdr:rowOff>
    </xdr:from>
    <xdr:to>
      <xdr:col>112</xdr:col>
      <xdr:colOff>162560</xdr:colOff>
      <xdr:row>83</xdr:row>
      <xdr:rowOff>120666</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、扶助費や物件費、補助費など、コロナ禍の影響により減額となったものもあるが、公債費の抑制など、従来からの取組の結果、類似団体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を下回る数値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100330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344910" y="116674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59056</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83</xdr:row>
      <xdr:rowOff>41927</xdr:rowOff>
    </xdr:from>
    <xdr:ext cx="524933"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0911205" y="13956047"/>
          <a:ext cx="524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138430</xdr:rowOff>
    </xdr:from>
    <xdr:to>
      <xdr:col>85</xdr:col>
      <xdr:colOff>59056</xdr:colOff>
      <xdr:row>81</xdr:row>
      <xdr:rowOff>138430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81</xdr:row>
      <xdr:rowOff>3827</xdr:rowOff>
    </xdr:from>
    <xdr:ext cx="524933"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0911205" y="13582667"/>
          <a:ext cx="52493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100330</xdr:rowOff>
    </xdr:from>
    <xdr:to>
      <xdr:col>85</xdr:col>
      <xdr:colOff>59056</xdr:colOff>
      <xdr:row>79</xdr:row>
      <xdr:rowOff>100330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78</xdr:row>
      <xdr:rowOff>129557</xdr:rowOff>
    </xdr:from>
    <xdr:ext cx="524933"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59056</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76</xdr:row>
      <xdr:rowOff>91457</xdr:rowOff>
    </xdr:from>
    <xdr:ext cx="524933"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59056</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74</xdr:row>
      <xdr:rowOff>53357</xdr:rowOff>
    </xdr:from>
    <xdr:ext cx="524933" cy="266664"/>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59056</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72</xdr:row>
      <xdr:rowOff>15257</xdr:rowOff>
    </xdr:from>
    <xdr:ext cx="524933" cy="266664"/>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59056</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121285</xdr:colOff>
      <xdr:row>69</xdr:row>
      <xdr:rowOff>156227</xdr:rowOff>
    </xdr:from>
    <xdr:ext cx="524933"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59056</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82</xdr:col>
      <xdr:colOff>100330</xdr:colOff>
      <xdr:row>73</xdr:row>
      <xdr:rowOff>1270</xdr:rowOff>
    </xdr:from>
    <xdr:to>
      <xdr:col>82</xdr:col>
      <xdr:colOff>100330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81</xdr:row>
      <xdr:rowOff>34307</xdr:rowOff>
    </xdr:from>
    <xdr:ext cx="745613"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11430</xdr:colOff>
      <xdr:row>81</xdr:row>
      <xdr:rowOff>62230</xdr:rowOff>
    </xdr:from>
    <xdr:to>
      <xdr:col>82</xdr:col>
      <xdr:colOff>181731</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71</xdr:row>
      <xdr:rowOff>87647</xdr:rowOff>
    </xdr:from>
    <xdr:ext cx="745613"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11430</xdr:colOff>
      <xdr:row>73</xdr:row>
      <xdr:rowOff>1270</xdr:rowOff>
    </xdr:from>
    <xdr:to>
      <xdr:col>82</xdr:col>
      <xdr:colOff>181731</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62230</xdr:colOff>
      <xdr:row>76</xdr:row>
      <xdr:rowOff>39370</xdr:rowOff>
    </xdr:from>
    <xdr:to>
      <xdr:col>82</xdr:col>
      <xdr:colOff>100330</xdr:colOff>
      <xdr:row>77</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06957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181610</xdr:colOff>
      <xdr:row>76</xdr:row>
      <xdr:rowOff>74947</xdr:rowOff>
    </xdr:from>
    <xdr:ext cx="745613"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49530</xdr:colOff>
      <xdr:row>76</xdr:row>
      <xdr:rowOff>95250</xdr:rowOff>
    </xdr:from>
    <xdr:to>
      <xdr:col>82</xdr:col>
      <xdr:colOff>143315</xdr:colOff>
      <xdr:row>77</xdr:row>
      <xdr:rowOff>33549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165735</xdr:colOff>
      <xdr:row>77</xdr:row>
      <xdr:rowOff>115570</xdr:rowOff>
    </xdr:from>
    <xdr:to>
      <xdr:col>78</xdr:col>
      <xdr:colOff>62260</xdr:colOff>
      <xdr:row>78</xdr:row>
      <xdr:rowOff>66039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31722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11430</xdr:colOff>
      <xdr:row>77</xdr:row>
      <xdr:rowOff>64770</xdr:rowOff>
    </xdr:from>
    <xdr:to>
      <xdr:col>78</xdr:col>
      <xdr:colOff>113030</xdr:colOff>
      <xdr:row>77</xdr:row>
      <xdr:rowOff>166370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81280</xdr:colOff>
      <xdr:row>76</xdr:row>
      <xdr:rowOff>5097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98016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76835</xdr:colOff>
      <xdr:row>78</xdr:row>
      <xdr:rowOff>66039</xdr:rowOff>
    </xdr:from>
    <xdr:to>
      <xdr:col>73</xdr:col>
      <xdr:colOff>165735</xdr:colOff>
      <xdr:row>78</xdr:row>
      <xdr:rowOff>77470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4391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114935</xdr:colOff>
      <xdr:row>77</xdr:row>
      <xdr:rowOff>95250</xdr:rowOff>
    </xdr:from>
    <xdr:to>
      <xdr:col>74</xdr:col>
      <xdr:colOff>24956</xdr:colOff>
      <xdr:row>78</xdr:row>
      <xdr:rowOff>33549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76</xdr:row>
      <xdr:rowOff>43197</xdr:rowOff>
    </xdr:from>
    <xdr:ext cx="745613"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167360" y="12783837"/>
          <a:ext cx="7456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50800</xdr:rowOff>
    </xdr:from>
    <xdr:to>
      <xdr:col>69</xdr:col>
      <xdr:colOff>77021</xdr:colOff>
      <xdr:row>78</xdr:row>
      <xdr:rowOff>77470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23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83819</xdr:rowOff>
    </xdr:from>
    <xdr:to>
      <xdr:col>69</xdr:col>
      <xdr:colOff>128361</xdr:colOff>
      <xdr:row>78</xdr:row>
      <xdr:rowOff>13969</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103505</xdr:colOff>
      <xdr:row>76</xdr:row>
      <xdr:rowOff>31766</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137160</xdr:colOff>
      <xdr:row>77</xdr:row>
      <xdr:rowOff>80011</xdr:rowOff>
    </xdr:from>
    <xdr:to>
      <xdr:col>65</xdr:col>
      <xdr:colOff>45773</xdr:colOff>
      <xdr:row>78</xdr:row>
      <xdr:rowOff>10161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14605</xdr:colOff>
      <xdr:row>76</xdr:row>
      <xdr:rowOff>12718</xdr:rowOff>
    </xdr:from>
    <xdr:ext cx="753806"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76835</xdr:colOff>
      <xdr:row>84</xdr:row>
      <xdr:rowOff>10177</xdr:rowOff>
    </xdr:from>
    <xdr:ext cx="770374"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890115" y="140919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46355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12811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149860</xdr:colOff>
      <xdr:row>84</xdr:row>
      <xdr:rowOff>10177</xdr:rowOff>
    </xdr:from>
    <xdr:ext cx="770374"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317220" y="140919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68580</xdr:colOff>
      <xdr:row>84</xdr:row>
      <xdr:rowOff>10177</xdr:rowOff>
    </xdr:from>
    <xdr:ext cx="770374"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504420" y="14091937"/>
          <a:ext cx="7703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172085</xdr:colOff>
      <xdr:row>84</xdr:row>
      <xdr:rowOff>10177</xdr:rowOff>
    </xdr:from>
    <xdr:ext cx="753717"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1693525" y="14091937"/>
          <a:ext cx="75371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49530</xdr:colOff>
      <xdr:row>75</xdr:row>
      <xdr:rowOff>160020</xdr:rowOff>
    </xdr:from>
    <xdr:to>
      <xdr:col>82</xdr:col>
      <xdr:colOff>143315</xdr:colOff>
      <xdr:row>76</xdr:row>
      <xdr:rowOff>90170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82</xdr:col>
      <xdr:colOff>181610</xdr:colOff>
      <xdr:row>75</xdr:row>
      <xdr:rowOff>5097</xdr:rowOff>
    </xdr:from>
    <xdr:ext cx="745613"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5177770" y="12578097"/>
          <a:ext cx="7456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11430</xdr:colOff>
      <xdr:row>77</xdr:row>
      <xdr:rowOff>64770</xdr:rowOff>
    </xdr:from>
    <xdr:to>
      <xdr:col>78</xdr:col>
      <xdr:colOff>113030</xdr:colOff>
      <xdr:row>77</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76</xdr:col>
      <xdr:colOff>81280</xdr:colOff>
      <xdr:row>77</xdr:row>
      <xdr:rowOff>151147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114935</xdr:colOff>
      <xdr:row>78</xdr:row>
      <xdr:rowOff>7619</xdr:rowOff>
    </xdr:from>
    <xdr:to>
      <xdr:col>74</xdr:col>
      <xdr:colOff>24956</xdr:colOff>
      <xdr:row>78</xdr:row>
      <xdr:rowOff>117686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72</xdr:col>
      <xdr:colOff>0</xdr:colOff>
      <xdr:row>78</xdr:row>
      <xdr:rowOff>93996</xdr:rowOff>
    </xdr:from>
    <xdr:ext cx="745613"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26670</xdr:rowOff>
    </xdr:from>
    <xdr:to>
      <xdr:col>69</xdr:col>
      <xdr:colOff>135618</xdr:colOff>
      <xdr:row>78</xdr:row>
      <xdr:rowOff>128270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67</xdr:col>
      <xdr:colOff>103505</xdr:colOff>
      <xdr:row>78</xdr:row>
      <xdr:rowOff>113047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137160</xdr:colOff>
      <xdr:row>78</xdr:row>
      <xdr:rowOff>0</xdr:rowOff>
    </xdr:from>
    <xdr:to>
      <xdr:col>65</xdr:col>
      <xdr:colOff>45773</xdr:colOff>
      <xdr:row>78</xdr:row>
      <xdr:rowOff>94343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63</xdr:col>
      <xdr:colOff>14605</xdr:colOff>
      <xdr:row>78</xdr:row>
      <xdr:rowOff>86377</xdr:rowOff>
    </xdr:from>
    <xdr:ext cx="753806"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68580</xdr:colOff>
      <xdr:row>47</xdr:row>
      <xdr:rowOff>114300</xdr:rowOff>
    </xdr:from>
    <xdr:to>
      <xdr:col>34</xdr:col>
      <xdr:colOff>15240</xdr:colOff>
      <xdr:row>64</xdr:row>
      <xdr:rowOff>114300</xdr:rowOff>
    </xdr:to>
    <xdr:graphicFrame macro="">
      <xdr:nvGraphicFramePr>
        <xdr:cNvPr id="5077" name="グラフ3">
          <a:extLst>
            <a:ext uri="{FF2B5EF4-FFF2-40B4-BE49-F238E27FC236}">
              <a16:creationId xmlns:a16="http://schemas.microsoft.com/office/drawing/2014/main" id="{3B39E412-A05D-4F3B-9BE8-EDF4284B34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256529</xdr:colOff>
      <xdr:row>3</xdr:row>
      <xdr:rowOff>11583</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624840</xdr:colOff>
      <xdr:row>0</xdr:row>
      <xdr:rowOff>0</xdr:rowOff>
    </xdr:from>
    <xdr:to>
      <xdr:col>43</xdr:col>
      <xdr:colOff>982980</xdr:colOff>
      <xdr:row>2</xdr:row>
      <xdr:rowOff>38100</xdr:rowOff>
    </xdr:to>
    <xdr:sp macro="" textlink="">
      <xdr:nvSpPr>
        <xdr:cNvPr id="5079" name="団体名称ボックス1">
          <a:extLst>
            <a:ext uri="{FF2B5EF4-FFF2-40B4-BE49-F238E27FC236}">
              <a16:creationId xmlns:a16="http://schemas.microsoft.com/office/drawing/2014/main" id="{DC873F89-7669-479E-94CA-4643AE1F05E6}"/>
            </a:ext>
          </a:extLst>
        </xdr:cNvPr>
        <xdr:cNvSpPr>
          <a:spLocks noChangeArrowheads="1"/>
        </xdr:cNvSpPr>
      </xdr:nvSpPr>
      <xdr:spPr bwMode="auto">
        <a:xfrm>
          <a:off x="12489180" y="0"/>
          <a:ext cx="2689860" cy="373380"/>
        </a:xfrm>
        <a:prstGeom prst="rect">
          <a:avLst/>
        </a:prstGeom>
        <a:solidFill>
          <a:srgbClr val="FF0000"/>
        </a:solidFill>
        <a:ln w="9525" algn="ctr">
          <a:solidFill>
            <a:srgbClr val="FF0000"/>
          </a:solidFill>
          <a:round/>
          <a:headEnd/>
          <a:tailEnd/>
        </a:ln>
      </xdr:spPr>
    </xdr:sp>
    <xdr:clientData/>
  </xdr:twoCellAnchor>
  <xdr:twoCellAnchor>
    <xdr:from>
      <xdr:col>41</xdr:col>
      <xdr:colOff>632460</xdr:colOff>
      <xdr:row>0</xdr:row>
      <xdr:rowOff>7620</xdr:rowOff>
    </xdr:from>
    <xdr:to>
      <xdr:col>43</xdr:col>
      <xdr:colOff>967740</xdr:colOff>
      <xdr:row>2</xdr:row>
      <xdr:rowOff>30480</xdr:rowOff>
    </xdr:to>
    <xdr:sp macro="" textlink="">
      <xdr:nvSpPr>
        <xdr:cNvPr id="5080" name="団体名称ボックス2">
          <a:extLst>
            <a:ext uri="{FF2B5EF4-FFF2-40B4-BE49-F238E27FC236}">
              <a16:creationId xmlns:a16="http://schemas.microsoft.com/office/drawing/2014/main" id="{950F9694-C774-447B-A5BD-24463A5E3269}"/>
            </a:ext>
          </a:extLst>
        </xdr:cNvPr>
        <xdr:cNvSpPr>
          <a:spLocks noChangeArrowheads="1"/>
        </xdr:cNvSpPr>
      </xdr:nvSpPr>
      <xdr:spPr bwMode="auto">
        <a:xfrm>
          <a:off x="12496800" y="7620"/>
          <a:ext cx="2667000" cy="358140"/>
        </a:xfrm>
        <a:prstGeom prst="rect">
          <a:avLst/>
        </a:prstGeom>
        <a:solidFill>
          <a:srgbClr val="FF0000"/>
        </a:solidFill>
        <a:ln w="9525" algn="ctr">
          <a:solidFill>
            <a:srgbClr val="FFFFFF"/>
          </a:solidFill>
          <a:round/>
          <a:headEnd/>
          <a:tailEnd/>
        </a:ln>
      </xdr:spPr>
    </xdr:sp>
    <xdr:clientData/>
  </xdr:twoCellAnchor>
  <xdr:twoCellAnchor>
    <xdr:from>
      <xdr:col>41</xdr:col>
      <xdr:colOff>644525</xdr:colOff>
      <xdr:row>0</xdr:row>
      <xdr:rowOff>31750</xdr:rowOff>
    </xdr:from>
    <xdr:to>
      <xdr:col>43</xdr:col>
      <xdr:colOff>949952</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39</xdr:col>
      <xdr:colOff>960120</xdr:colOff>
      <xdr:row>0</xdr:row>
      <xdr:rowOff>0</xdr:rowOff>
    </xdr:from>
    <xdr:to>
      <xdr:col>41</xdr:col>
      <xdr:colOff>457200</xdr:colOff>
      <xdr:row>2</xdr:row>
      <xdr:rowOff>38100</xdr:rowOff>
    </xdr:to>
    <xdr:sp macro="" textlink="">
      <xdr:nvSpPr>
        <xdr:cNvPr id="5082" name="正方形/長方形 6">
          <a:extLst>
            <a:ext uri="{FF2B5EF4-FFF2-40B4-BE49-F238E27FC236}">
              <a16:creationId xmlns:a16="http://schemas.microsoft.com/office/drawing/2014/main" id="{2C990C56-7F0E-4FA9-96D2-08F7BD431FE3}"/>
            </a:ext>
          </a:extLst>
        </xdr:cNvPr>
        <xdr:cNvSpPr>
          <a:spLocks noChangeArrowheads="1"/>
        </xdr:cNvSpPr>
      </xdr:nvSpPr>
      <xdr:spPr bwMode="auto">
        <a:xfrm>
          <a:off x="10492740" y="0"/>
          <a:ext cx="1828800" cy="373380"/>
        </a:xfrm>
        <a:prstGeom prst="rect">
          <a:avLst/>
        </a:prstGeom>
        <a:solidFill>
          <a:srgbClr val="FF0000"/>
        </a:solidFill>
        <a:ln w="9525" algn="ctr">
          <a:solidFill>
            <a:srgbClr val="FF0000"/>
          </a:solidFill>
          <a:round/>
          <a:headEnd/>
          <a:tailEnd/>
        </a:ln>
      </xdr:spPr>
    </xdr:sp>
    <xdr:clientData/>
  </xdr:twoCellAnchor>
  <xdr:twoCellAnchor>
    <xdr:from>
      <xdr:col>39</xdr:col>
      <xdr:colOff>982980</xdr:colOff>
      <xdr:row>0</xdr:row>
      <xdr:rowOff>7620</xdr:rowOff>
    </xdr:from>
    <xdr:to>
      <xdr:col>41</xdr:col>
      <xdr:colOff>434340</xdr:colOff>
      <xdr:row>2</xdr:row>
      <xdr:rowOff>30480</xdr:rowOff>
    </xdr:to>
    <xdr:sp macro="" textlink="">
      <xdr:nvSpPr>
        <xdr:cNvPr id="5083" name="正方形/長方形 7">
          <a:extLst>
            <a:ext uri="{FF2B5EF4-FFF2-40B4-BE49-F238E27FC236}">
              <a16:creationId xmlns:a16="http://schemas.microsoft.com/office/drawing/2014/main" id="{BA15ECAB-6C2D-4185-B3E2-889779DE9007}"/>
            </a:ext>
          </a:extLst>
        </xdr:cNvPr>
        <xdr:cNvSpPr>
          <a:spLocks noChangeArrowheads="1"/>
        </xdr:cNvSpPr>
      </xdr:nvSpPr>
      <xdr:spPr bwMode="auto">
        <a:xfrm>
          <a:off x="10515600" y="7620"/>
          <a:ext cx="1783080" cy="358140"/>
        </a:xfrm>
        <a:prstGeom prst="rect">
          <a:avLst/>
        </a:prstGeom>
        <a:solidFill>
          <a:srgbClr val="FF0000"/>
        </a:solidFill>
        <a:ln w="9525" algn="ctr">
          <a:solidFill>
            <a:srgbClr val="FFFFFF"/>
          </a:solidFill>
          <a:round/>
          <a:headEnd/>
          <a:tailEnd/>
        </a:ln>
      </xdr:spPr>
    </xdr:sp>
    <xdr:clientData/>
  </xdr:twoCellAnchor>
  <xdr:twoCellAnchor>
    <xdr:from>
      <xdr:col>39</xdr:col>
      <xdr:colOff>1010920</xdr:colOff>
      <xdr:row>0</xdr:row>
      <xdr:rowOff>31750</xdr:rowOff>
    </xdr:from>
    <xdr:to>
      <xdr:col>41</xdr:col>
      <xdr:colOff>404991</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60960</xdr:colOff>
      <xdr:row>63</xdr:row>
      <xdr:rowOff>30480</xdr:rowOff>
    </xdr:from>
    <xdr:to>
      <xdr:col>33</xdr:col>
      <xdr:colOff>99060</xdr:colOff>
      <xdr:row>64</xdr:row>
      <xdr:rowOff>114300</xdr:rowOff>
    </xdr:to>
    <xdr:sp macro="" textlink="">
      <xdr:nvSpPr>
        <xdr:cNvPr id="5085" name="角丸四角形 9">
          <a:extLst>
            <a:ext uri="{FF2B5EF4-FFF2-40B4-BE49-F238E27FC236}">
              <a16:creationId xmlns:a16="http://schemas.microsoft.com/office/drawing/2014/main" id="{F484031B-FFA5-45A3-ADA2-DBBDA35E8EC0}"/>
            </a:ext>
          </a:extLst>
        </xdr:cNvPr>
        <xdr:cNvSpPr>
          <a:spLocks noChangeArrowheads="1"/>
        </xdr:cNvSpPr>
      </xdr:nvSpPr>
      <xdr:spPr bwMode="auto">
        <a:xfrm>
          <a:off x="1905000" y="11765280"/>
          <a:ext cx="3726180" cy="25146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14</xdr:col>
      <xdr:colOff>55880</xdr:colOff>
      <xdr:row>63</xdr:row>
      <xdr:rowOff>66675</xdr:rowOff>
    </xdr:from>
    <xdr:to>
      <xdr:col>21</xdr:col>
      <xdr:colOff>35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106680</xdr:colOff>
      <xdr:row>63</xdr:row>
      <xdr:rowOff>152400</xdr:rowOff>
    </xdr:from>
    <xdr:to>
      <xdr:col>14</xdr:col>
      <xdr:colOff>30480</xdr:colOff>
      <xdr:row>63</xdr:row>
      <xdr:rowOff>152400</xdr:rowOff>
    </xdr:to>
    <xdr:cxnSp macro="">
      <xdr:nvCxnSpPr>
        <xdr:cNvPr id="5087" name="直線コネクタ 11">
          <a:extLst>
            <a:ext uri="{FF2B5EF4-FFF2-40B4-BE49-F238E27FC236}">
              <a16:creationId xmlns:a16="http://schemas.microsoft.com/office/drawing/2014/main" id="{29FDBAF8-2B4B-4091-B6DC-498CF2941D3B}"/>
            </a:ext>
          </a:extLst>
        </xdr:cNvPr>
        <xdr:cNvCxnSpPr>
          <a:cxnSpLocks noChangeShapeType="1"/>
        </xdr:cNvCxnSpPr>
      </xdr:nvCxnSpPr>
      <xdr:spPr bwMode="auto">
        <a:xfrm>
          <a:off x="2118360" y="11887200"/>
          <a:ext cx="25908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13</xdr:col>
      <xdr:colOff>30480</xdr:colOff>
      <xdr:row>63</xdr:row>
      <xdr:rowOff>99060</xdr:rowOff>
    </xdr:from>
    <xdr:to>
      <xdr:col>13</xdr:col>
      <xdr:colOff>129540</xdr:colOff>
      <xdr:row>64</xdr:row>
      <xdr:rowOff>38100</xdr:rowOff>
    </xdr:to>
    <xdr:sp macro="" textlink="">
      <xdr:nvSpPr>
        <xdr:cNvPr id="5088" name="楕円 12">
          <a:extLst>
            <a:ext uri="{FF2B5EF4-FFF2-40B4-BE49-F238E27FC236}">
              <a16:creationId xmlns:a16="http://schemas.microsoft.com/office/drawing/2014/main" id="{B3F3CD5F-380A-440E-97AA-178592968142}"/>
            </a:ext>
          </a:extLst>
        </xdr:cNvPr>
        <xdr:cNvSpPr>
          <a:spLocks noChangeArrowheads="1"/>
        </xdr:cNvSpPr>
      </xdr:nvSpPr>
      <xdr:spPr bwMode="auto">
        <a:xfrm>
          <a:off x="2209800" y="11833860"/>
          <a:ext cx="99060" cy="106680"/>
        </a:xfrm>
        <a:prstGeom prst="ellipse">
          <a:avLst/>
        </a:prstGeom>
        <a:solidFill>
          <a:srgbClr val="FF0000"/>
        </a:solidFill>
        <a:ln w="9525" algn="ctr">
          <a:solidFill>
            <a:srgbClr val="FF0000"/>
          </a:solidFill>
          <a:round/>
          <a:headEnd/>
          <a:tailEnd/>
        </a:ln>
      </xdr:spPr>
    </xdr:sp>
    <xdr:clientData/>
  </xdr:twoCellAnchor>
  <xdr:twoCellAnchor>
    <xdr:from>
      <xdr:col>23</xdr:col>
      <xdr:colOff>91440</xdr:colOff>
      <xdr:row>63</xdr:row>
      <xdr:rowOff>99060</xdr:rowOff>
    </xdr:from>
    <xdr:to>
      <xdr:col>24</xdr:col>
      <xdr:colOff>7620</xdr:colOff>
      <xdr:row>64</xdr:row>
      <xdr:rowOff>38100</xdr:rowOff>
    </xdr:to>
    <xdr:sp macro="" textlink="">
      <xdr:nvSpPr>
        <xdr:cNvPr id="5089" name="フローチャート: 判断 13">
          <a:extLst>
            <a:ext uri="{FF2B5EF4-FFF2-40B4-BE49-F238E27FC236}">
              <a16:creationId xmlns:a16="http://schemas.microsoft.com/office/drawing/2014/main" id="{E0C8BCC9-454A-4E12-8435-7F92F3E59E20}"/>
            </a:ext>
          </a:extLst>
        </xdr:cNvPr>
        <xdr:cNvSpPr>
          <a:spLocks noChangeArrowheads="1"/>
        </xdr:cNvSpPr>
      </xdr:nvSpPr>
      <xdr:spPr bwMode="auto">
        <a:xfrm>
          <a:off x="3947160" y="11833860"/>
          <a:ext cx="83820" cy="106680"/>
        </a:xfrm>
        <a:prstGeom prst="flowChartDecision">
          <a:avLst/>
        </a:prstGeom>
        <a:solidFill>
          <a:srgbClr val="000080"/>
        </a:solidFill>
        <a:ln w="9525" algn="ctr">
          <a:solidFill>
            <a:srgbClr val="000080"/>
          </a:solidFill>
          <a:round/>
          <a:headEnd/>
          <a:tailEnd/>
        </a:ln>
      </xdr:spPr>
    </xdr:sp>
    <xdr:clientData/>
  </xdr:twoCellAnchor>
  <xdr:twoCellAnchor>
    <xdr:from>
      <xdr:col>24</xdr:col>
      <xdr:colOff>124460</xdr:colOff>
      <xdr:row>63</xdr:row>
      <xdr:rowOff>66675</xdr:rowOff>
    </xdr:from>
    <xdr:to>
      <xdr:col>31</xdr:col>
      <xdr:colOff>68615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55880</xdr:colOff>
      <xdr:row>6</xdr:row>
      <xdr:rowOff>3175</xdr:rowOff>
    </xdr:from>
    <xdr:to>
      <xdr:col>33</xdr:col>
      <xdr:colOff>99050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106680</xdr:colOff>
      <xdr:row>6</xdr:row>
      <xdr:rowOff>0</xdr:rowOff>
    </xdr:from>
    <xdr:to>
      <xdr:col>7</xdr:col>
      <xdr:colOff>106680</xdr:colOff>
      <xdr:row>12</xdr:row>
      <xdr:rowOff>114300</xdr:rowOff>
    </xdr:to>
    <xdr:sp macro="" textlink="">
      <xdr:nvSpPr>
        <xdr:cNvPr id="5092" name="角丸四角形 16">
          <a:extLst>
            <a:ext uri="{FF2B5EF4-FFF2-40B4-BE49-F238E27FC236}">
              <a16:creationId xmlns:a16="http://schemas.microsoft.com/office/drawing/2014/main" id="{5642A9C1-F4B8-4382-835A-12980301D545}"/>
            </a:ext>
          </a:extLst>
        </xdr:cNvPr>
        <xdr:cNvSpPr>
          <a:spLocks noChangeArrowheads="1"/>
        </xdr:cNvSpPr>
      </xdr:nvSpPr>
      <xdr:spPr bwMode="auto">
        <a:xfrm>
          <a:off x="106680" y="1043940"/>
          <a:ext cx="1173480" cy="112014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68580</xdr:colOff>
      <xdr:row>6</xdr:row>
      <xdr:rowOff>117475</xdr:rowOff>
    </xdr:from>
    <xdr:to>
      <xdr:col>9</xdr:col>
      <xdr:colOff>12735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68580</xdr:colOff>
      <xdr:row>8</xdr:row>
      <xdr:rowOff>41275</xdr:rowOff>
    </xdr:from>
    <xdr:to>
      <xdr:col>9</xdr:col>
      <xdr:colOff>12735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68580</xdr:colOff>
      <xdr:row>10</xdr:row>
      <xdr:rowOff>3175</xdr:rowOff>
    </xdr:from>
    <xdr:to>
      <xdr:col>9</xdr:col>
      <xdr:colOff>12735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7620</xdr:colOff>
      <xdr:row>7</xdr:row>
      <xdr:rowOff>7620</xdr:rowOff>
    </xdr:from>
    <xdr:to>
      <xdr:col>1</xdr:col>
      <xdr:colOff>160020</xdr:colOff>
      <xdr:row>7</xdr:row>
      <xdr:rowOff>7620</xdr:rowOff>
    </xdr:to>
    <xdr:cxnSp macro="">
      <xdr:nvCxnSpPr>
        <xdr:cNvPr id="5096" name="直線コネクタ 20">
          <a:extLst>
            <a:ext uri="{FF2B5EF4-FFF2-40B4-BE49-F238E27FC236}">
              <a16:creationId xmlns:a16="http://schemas.microsoft.com/office/drawing/2014/main" id="{97A55770-0B0B-4CA9-9BD7-C5D6FE2FE5EA}"/>
            </a:ext>
          </a:extLst>
        </xdr:cNvPr>
        <xdr:cNvCxnSpPr>
          <a:cxnSpLocks noChangeShapeType="1"/>
        </xdr:cNvCxnSpPr>
      </xdr:nvCxnSpPr>
      <xdr:spPr bwMode="auto">
        <a:xfrm flipH="1">
          <a:off x="175260" y="1219200"/>
          <a:ext cx="15240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83820</xdr:colOff>
      <xdr:row>9</xdr:row>
      <xdr:rowOff>121920</xdr:rowOff>
    </xdr:from>
    <xdr:to>
      <xdr:col>1</xdr:col>
      <xdr:colOff>83820</xdr:colOff>
      <xdr:row>10</xdr:row>
      <xdr:rowOff>91440</xdr:rowOff>
    </xdr:to>
    <xdr:cxnSp macro="">
      <xdr:nvCxnSpPr>
        <xdr:cNvPr id="5097" name="直線コネクタ 21">
          <a:extLst>
            <a:ext uri="{FF2B5EF4-FFF2-40B4-BE49-F238E27FC236}">
              <a16:creationId xmlns:a16="http://schemas.microsoft.com/office/drawing/2014/main" id="{F05BD354-9387-4928-80EB-6F1ED80D3CA3}"/>
            </a:ext>
          </a:extLst>
        </xdr:cNvPr>
        <xdr:cNvCxnSpPr>
          <a:cxnSpLocks noChangeShapeType="1"/>
        </xdr:cNvCxnSpPr>
      </xdr:nvCxnSpPr>
      <xdr:spPr bwMode="auto">
        <a:xfrm>
          <a:off x="251460" y="1668780"/>
          <a:ext cx="0" cy="13716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7620</xdr:colOff>
      <xdr:row>9</xdr:row>
      <xdr:rowOff>121920</xdr:rowOff>
    </xdr:from>
    <xdr:to>
      <xdr:col>1</xdr:col>
      <xdr:colOff>160020</xdr:colOff>
      <xdr:row>9</xdr:row>
      <xdr:rowOff>121920</xdr:rowOff>
    </xdr:to>
    <xdr:cxnSp macro="">
      <xdr:nvCxnSpPr>
        <xdr:cNvPr id="5098" name="直線コネクタ 22">
          <a:extLst>
            <a:ext uri="{FF2B5EF4-FFF2-40B4-BE49-F238E27FC236}">
              <a16:creationId xmlns:a16="http://schemas.microsoft.com/office/drawing/2014/main" id="{BE240D15-2FED-46CB-BACB-89FAFB1EF001}"/>
            </a:ext>
          </a:extLst>
        </xdr:cNvPr>
        <xdr:cNvCxnSpPr>
          <a:cxnSpLocks noChangeShapeType="1"/>
        </xdr:cNvCxnSpPr>
      </xdr:nvCxnSpPr>
      <xdr:spPr bwMode="auto">
        <a:xfrm flipH="1">
          <a:off x="175260" y="1668780"/>
          <a:ext cx="15240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83820</xdr:colOff>
      <xdr:row>11</xdr:row>
      <xdr:rowOff>15240</xdr:rowOff>
    </xdr:from>
    <xdr:to>
      <xdr:col>1</xdr:col>
      <xdr:colOff>83820</xdr:colOff>
      <xdr:row>11</xdr:row>
      <xdr:rowOff>160020</xdr:rowOff>
    </xdr:to>
    <xdr:cxnSp macro="">
      <xdr:nvCxnSpPr>
        <xdr:cNvPr id="5099" name="直線コネクタ 23">
          <a:extLst>
            <a:ext uri="{FF2B5EF4-FFF2-40B4-BE49-F238E27FC236}">
              <a16:creationId xmlns:a16="http://schemas.microsoft.com/office/drawing/2014/main" id="{976493AE-E99F-4246-973E-93A793410E17}"/>
            </a:ext>
          </a:extLst>
        </xdr:cNvPr>
        <xdr:cNvCxnSpPr>
          <a:cxnSpLocks noChangeShapeType="1"/>
        </xdr:cNvCxnSpPr>
      </xdr:nvCxnSpPr>
      <xdr:spPr bwMode="auto">
        <a:xfrm flipV="1">
          <a:off x="251460" y="1897380"/>
          <a:ext cx="0" cy="14478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7620</xdr:colOff>
      <xdr:row>11</xdr:row>
      <xdr:rowOff>160020</xdr:rowOff>
    </xdr:from>
    <xdr:to>
      <xdr:col>1</xdr:col>
      <xdr:colOff>160020</xdr:colOff>
      <xdr:row>11</xdr:row>
      <xdr:rowOff>160020</xdr:rowOff>
    </xdr:to>
    <xdr:cxnSp macro="">
      <xdr:nvCxnSpPr>
        <xdr:cNvPr id="5100" name="直線コネクタ 24">
          <a:extLst>
            <a:ext uri="{FF2B5EF4-FFF2-40B4-BE49-F238E27FC236}">
              <a16:creationId xmlns:a16="http://schemas.microsoft.com/office/drawing/2014/main" id="{EFE2A108-EA50-4986-B015-289677E735CC}"/>
            </a:ext>
          </a:extLst>
        </xdr:cNvPr>
        <xdr:cNvCxnSpPr>
          <a:cxnSpLocks noChangeShapeType="1"/>
        </xdr:cNvCxnSpPr>
      </xdr:nvCxnSpPr>
      <xdr:spPr bwMode="auto">
        <a:xfrm flipH="1">
          <a:off x="175260" y="2042160"/>
          <a:ext cx="15240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xdr:colOff>
      <xdr:row>6</xdr:row>
      <xdr:rowOff>129540</xdr:rowOff>
    </xdr:from>
    <xdr:to>
      <xdr:col>1</xdr:col>
      <xdr:colOff>129540</xdr:colOff>
      <xdr:row>7</xdr:row>
      <xdr:rowOff>53340</xdr:rowOff>
    </xdr:to>
    <xdr:sp macro="" textlink="">
      <xdr:nvSpPr>
        <xdr:cNvPr id="5101" name="楕円 25">
          <a:extLst>
            <a:ext uri="{FF2B5EF4-FFF2-40B4-BE49-F238E27FC236}">
              <a16:creationId xmlns:a16="http://schemas.microsoft.com/office/drawing/2014/main" id="{C9B37707-C423-485B-BB40-25F4E5E5F962}"/>
            </a:ext>
          </a:extLst>
        </xdr:cNvPr>
        <xdr:cNvSpPr>
          <a:spLocks noChangeArrowheads="1"/>
        </xdr:cNvSpPr>
      </xdr:nvSpPr>
      <xdr:spPr bwMode="auto">
        <a:xfrm>
          <a:off x="198120" y="1173480"/>
          <a:ext cx="99060" cy="91440"/>
        </a:xfrm>
        <a:prstGeom prst="ellipse">
          <a:avLst/>
        </a:prstGeom>
        <a:solidFill>
          <a:srgbClr val="FF0000"/>
        </a:solidFill>
        <a:ln w="9525" algn="ctr">
          <a:solidFill>
            <a:srgbClr val="FF0000"/>
          </a:solidFill>
          <a:round/>
          <a:headEnd/>
          <a:tailEnd/>
        </a:ln>
      </xdr:spPr>
    </xdr:sp>
    <xdr:clientData/>
  </xdr:twoCellAnchor>
  <xdr:twoCellAnchor>
    <xdr:from>
      <xdr:col>1</xdr:col>
      <xdr:colOff>30480</xdr:colOff>
      <xdr:row>8</xdr:row>
      <xdr:rowOff>53340</xdr:rowOff>
    </xdr:from>
    <xdr:to>
      <xdr:col>1</xdr:col>
      <xdr:colOff>121920</xdr:colOff>
      <xdr:row>8</xdr:row>
      <xdr:rowOff>144780</xdr:rowOff>
    </xdr:to>
    <xdr:sp macro="" textlink="">
      <xdr:nvSpPr>
        <xdr:cNvPr id="5102" name="フローチャート: 判断 26">
          <a:extLst>
            <a:ext uri="{FF2B5EF4-FFF2-40B4-BE49-F238E27FC236}">
              <a16:creationId xmlns:a16="http://schemas.microsoft.com/office/drawing/2014/main" id="{59291D98-E4B5-4548-9312-9E69BB19028F}"/>
            </a:ext>
          </a:extLst>
        </xdr:cNvPr>
        <xdr:cNvSpPr>
          <a:spLocks noChangeArrowheads="1"/>
        </xdr:cNvSpPr>
      </xdr:nvSpPr>
      <xdr:spPr bwMode="auto">
        <a:xfrm>
          <a:off x="198120" y="1432560"/>
          <a:ext cx="91440" cy="9144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60960</xdr:colOff>
      <xdr:row>9</xdr:row>
      <xdr:rowOff>53340</xdr:rowOff>
    </xdr:from>
    <xdr:to>
      <xdr:col>33</xdr:col>
      <xdr:colOff>99060</xdr:colOff>
      <xdr:row>22</xdr:row>
      <xdr:rowOff>114300</xdr:rowOff>
    </xdr:to>
    <xdr:sp macro="" textlink="">
      <xdr:nvSpPr>
        <xdr:cNvPr id="5103" name="正方形/長方形 27">
          <a:extLst>
            <a:ext uri="{FF2B5EF4-FFF2-40B4-BE49-F238E27FC236}">
              <a16:creationId xmlns:a16="http://schemas.microsoft.com/office/drawing/2014/main" id="{F29D1FAC-E9EE-473F-B85A-62A0DAC9668F}"/>
            </a:ext>
          </a:extLst>
        </xdr:cNvPr>
        <xdr:cNvSpPr>
          <a:spLocks noChangeArrowheads="1"/>
        </xdr:cNvSpPr>
      </xdr:nvSpPr>
      <xdr:spPr bwMode="auto">
        <a:xfrm>
          <a:off x="1905000" y="1600200"/>
          <a:ext cx="3726180" cy="224028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137160</xdr:colOff>
      <xdr:row>7</xdr:row>
      <xdr:rowOff>14605</xdr:rowOff>
    </xdr:from>
    <xdr:ext cx="411651"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478280" y="1226185"/>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22</xdr:row>
      <xdr:rowOff>114300</xdr:rowOff>
    </xdr:from>
    <xdr:to>
      <xdr:col>33</xdr:col>
      <xdr:colOff>99060</xdr:colOff>
      <xdr:row>22</xdr:row>
      <xdr:rowOff>114300</xdr:rowOff>
    </xdr:to>
    <xdr:cxnSp macro="">
      <xdr:nvCxnSpPr>
        <xdr:cNvPr id="5105" name="直線コネクタ 29">
          <a:extLst>
            <a:ext uri="{FF2B5EF4-FFF2-40B4-BE49-F238E27FC236}">
              <a16:creationId xmlns:a16="http://schemas.microsoft.com/office/drawing/2014/main" id="{B994DA4C-CF40-4C02-829B-6D2787002680}"/>
            </a:ext>
          </a:extLst>
        </xdr:cNvPr>
        <xdr:cNvCxnSpPr>
          <a:cxnSpLocks noChangeShapeType="1"/>
        </xdr:cNvCxnSpPr>
      </xdr:nvCxnSpPr>
      <xdr:spPr bwMode="auto">
        <a:xfrm>
          <a:off x="1905000" y="384048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21</xdr:row>
      <xdr:rowOff>139082</xdr:rowOff>
    </xdr:from>
    <xdr:ext cx="762000" cy="266664"/>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20</xdr:row>
      <xdr:rowOff>76200</xdr:rowOff>
    </xdr:from>
    <xdr:to>
      <xdr:col>33</xdr:col>
      <xdr:colOff>99060</xdr:colOff>
      <xdr:row>20</xdr:row>
      <xdr:rowOff>76200</xdr:rowOff>
    </xdr:to>
    <xdr:cxnSp macro="">
      <xdr:nvCxnSpPr>
        <xdr:cNvPr id="5107" name="直線コネクタ 31">
          <a:extLst>
            <a:ext uri="{FF2B5EF4-FFF2-40B4-BE49-F238E27FC236}">
              <a16:creationId xmlns:a16="http://schemas.microsoft.com/office/drawing/2014/main" id="{C73144CB-5333-41BF-AB3C-6273F5E24262}"/>
            </a:ext>
          </a:extLst>
        </xdr:cNvPr>
        <xdr:cNvCxnSpPr>
          <a:cxnSpLocks noChangeShapeType="1"/>
        </xdr:cNvCxnSpPr>
      </xdr:nvCxnSpPr>
      <xdr:spPr bwMode="auto">
        <a:xfrm>
          <a:off x="1905000" y="346710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19</xdr:row>
      <xdr:rowOff>100982</xdr:rowOff>
    </xdr:from>
    <xdr:ext cx="762000" cy="266664"/>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18</xdr:row>
      <xdr:rowOff>38100</xdr:rowOff>
    </xdr:from>
    <xdr:to>
      <xdr:col>33</xdr:col>
      <xdr:colOff>99060</xdr:colOff>
      <xdr:row>18</xdr:row>
      <xdr:rowOff>38100</xdr:rowOff>
    </xdr:to>
    <xdr:cxnSp macro="">
      <xdr:nvCxnSpPr>
        <xdr:cNvPr id="5109" name="直線コネクタ 33">
          <a:extLst>
            <a:ext uri="{FF2B5EF4-FFF2-40B4-BE49-F238E27FC236}">
              <a16:creationId xmlns:a16="http://schemas.microsoft.com/office/drawing/2014/main" id="{339DDDAA-782F-45EF-AF7C-BE20C7DBA5BB}"/>
            </a:ext>
          </a:extLst>
        </xdr:cNvPr>
        <xdr:cNvCxnSpPr>
          <a:cxnSpLocks noChangeShapeType="1"/>
        </xdr:cNvCxnSpPr>
      </xdr:nvCxnSpPr>
      <xdr:spPr bwMode="auto">
        <a:xfrm>
          <a:off x="1905000" y="309372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16</xdr:row>
      <xdr:rowOff>0</xdr:rowOff>
    </xdr:from>
    <xdr:to>
      <xdr:col>33</xdr:col>
      <xdr:colOff>99060</xdr:colOff>
      <xdr:row>16</xdr:row>
      <xdr:rowOff>0</xdr:rowOff>
    </xdr:to>
    <xdr:cxnSp macro="">
      <xdr:nvCxnSpPr>
        <xdr:cNvPr id="5111" name="直線コネクタ 35">
          <a:extLst>
            <a:ext uri="{FF2B5EF4-FFF2-40B4-BE49-F238E27FC236}">
              <a16:creationId xmlns:a16="http://schemas.microsoft.com/office/drawing/2014/main" id="{7AF50B78-EDDE-4C35-9AFF-0B53B5D85909}"/>
            </a:ext>
          </a:extLst>
        </xdr:cNvPr>
        <xdr:cNvCxnSpPr>
          <a:cxnSpLocks noChangeShapeType="1"/>
        </xdr:cNvCxnSpPr>
      </xdr:nvCxnSpPr>
      <xdr:spPr bwMode="auto">
        <a:xfrm>
          <a:off x="1905000" y="272034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13</xdr:row>
      <xdr:rowOff>129540</xdr:rowOff>
    </xdr:from>
    <xdr:to>
      <xdr:col>33</xdr:col>
      <xdr:colOff>99060</xdr:colOff>
      <xdr:row>13</xdr:row>
      <xdr:rowOff>129540</xdr:rowOff>
    </xdr:to>
    <xdr:cxnSp macro="">
      <xdr:nvCxnSpPr>
        <xdr:cNvPr id="5113" name="直線コネクタ 37">
          <a:extLst>
            <a:ext uri="{FF2B5EF4-FFF2-40B4-BE49-F238E27FC236}">
              <a16:creationId xmlns:a16="http://schemas.microsoft.com/office/drawing/2014/main" id="{F19E8854-1BAD-45C2-80BC-8AECA349781A}"/>
            </a:ext>
          </a:extLst>
        </xdr:cNvPr>
        <xdr:cNvCxnSpPr>
          <a:cxnSpLocks noChangeShapeType="1"/>
        </xdr:cNvCxnSpPr>
      </xdr:nvCxnSpPr>
      <xdr:spPr bwMode="auto">
        <a:xfrm>
          <a:off x="1905000" y="234696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11</xdr:row>
      <xdr:rowOff>91440</xdr:rowOff>
    </xdr:from>
    <xdr:to>
      <xdr:col>33</xdr:col>
      <xdr:colOff>99060</xdr:colOff>
      <xdr:row>11</xdr:row>
      <xdr:rowOff>91440</xdr:rowOff>
    </xdr:to>
    <xdr:cxnSp macro="">
      <xdr:nvCxnSpPr>
        <xdr:cNvPr id="5115" name="直線コネクタ 39">
          <a:extLst>
            <a:ext uri="{FF2B5EF4-FFF2-40B4-BE49-F238E27FC236}">
              <a16:creationId xmlns:a16="http://schemas.microsoft.com/office/drawing/2014/main" id="{B97F648B-367C-4C53-B846-BACE979AE2A5}"/>
            </a:ext>
          </a:extLst>
        </xdr:cNvPr>
        <xdr:cNvCxnSpPr>
          <a:cxnSpLocks noChangeShapeType="1"/>
        </xdr:cNvCxnSpPr>
      </xdr:nvCxnSpPr>
      <xdr:spPr bwMode="auto">
        <a:xfrm>
          <a:off x="1905000" y="197358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9</xdr:row>
      <xdr:rowOff>53340</xdr:rowOff>
    </xdr:from>
    <xdr:to>
      <xdr:col>33</xdr:col>
      <xdr:colOff>99060</xdr:colOff>
      <xdr:row>9</xdr:row>
      <xdr:rowOff>53340</xdr:rowOff>
    </xdr:to>
    <xdr:cxnSp macro="">
      <xdr:nvCxnSpPr>
        <xdr:cNvPr id="5117" name="直線コネクタ 41">
          <a:extLst>
            <a:ext uri="{FF2B5EF4-FFF2-40B4-BE49-F238E27FC236}">
              <a16:creationId xmlns:a16="http://schemas.microsoft.com/office/drawing/2014/main" id="{D42A4B44-46C8-4672-9C93-76BE2065E405}"/>
            </a:ext>
          </a:extLst>
        </xdr:cNvPr>
        <xdr:cNvCxnSpPr>
          <a:cxnSpLocks noChangeShapeType="1"/>
        </xdr:cNvCxnSpPr>
      </xdr:nvCxnSpPr>
      <xdr:spPr bwMode="auto">
        <a:xfrm>
          <a:off x="1905000" y="160020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9</xdr:row>
      <xdr:rowOff>53340</xdr:rowOff>
    </xdr:from>
    <xdr:to>
      <xdr:col>33</xdr:col>
      <xdr:colOff>99060</xdr:colOff>
      <xdr:row>22</xdr:row>
      <xdr:rowOff>114300</xdr:rowOff>
    </xdr:to>
    <xdr:sp macro="" textlink="">
      <xdr:nvSpPr>
        <xdr:cNvPr id="5119" name="人口1人当たり決算額の推移グラフ枠130">
          <a:extLst>
            <a:ext uri="{FF2B5EF4-FFF2-40B4-BE49-F238E27FC236}">
              <a16:creationId xmlns:a16="http://schemas.microsoft.com/office/drawing/2014/main" id="{9E814B47-A222-4041-BD38-ED4F1DB7A7BC}"/>
            </a:ext>
          </a:extLst>
        </xdr:cNvPr>
        <xdr:cNvSpPr>
          <a:spLocks noChangeArrowheads="1"/>
        </xdr:cNvSpPr>
      </xdr:nvSpPr>
      <xdr:spPr bwMode="auto">
        <a:xfrm>
          <a:off x="1905000" y="1600200"/>
          <a:ext cx="3726180" cy="224028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106680</xdr:colOff>
      <xdr:row>11</xdr:row>
      <xdr:rowOff>30480</xdr:rowOff>
    </xdr:from>
    <xdr:to>
      <xdr:col>29</xdr:col>
      <xdr:colOff>106680</xdr:colOff>
      <xdr:row>18</xdr:row>
      <xdr:rowOff>167640</xdr:rowOff>
    </xdr:to>
    <xdr:cxnSp macro="">
      <xdr:nvCxnSpPr>
        <xdr:cNvPr id="74752" name="直線コネクタ 44">
          <a:extLst>
            <a:ext uri="{FF2B5EF4-FFF2-40B4-BE49-F238E27FC236}">
              <a16:creationId xmlns:a16="http://schemas.microsoft.com/office/drawing/2014/main" id="{58100F22-2A70-4D82-83D3-4EBA047413F5}"/>
            </a:ext>
          </a:extLst>
        </xdr:cNvPr>
        <xdr:cNvCxnSpPr>
          <a:cxnSpLocks noChangeShapeType="1"/>
        </xdr:cNvCxnSpPr>
      </xdr:nvCxnSpPr>
      <xdr:spPr bwMode="auto">
        <a:xfrm flipV="1">
          <a:off x="4968240" y="1912620"/>
          <a:ext cx="0" cy="131064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17780</xdr:colOff>
      <xdr:row>18</xdr:row>
      <xdr:rowOff>134830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30480</xdr:colOff>
      <xdr:row>18</xdr:row>
      <xdr:rowOff>167640</xdr:rowOff>
    </xdr:from>
    <xdr:to>
      <xdr:col>30</xdr:col>
      <xdr:colOff>22860</xdr:colOff>
      <xdr:row>18</xdr:row>
      <xdr:rowOff>167640</xdr:rowOff>
    </xdr:to>
    <xdr:cxnSp macro="">
      <xdr:nvCxnSpPr>
        <xdr:cNvPr id="74754" name="直線コネクタ 46">
          <a:extLst>
            <a:ext uri="{FF2B5EF4-FFF2-40B4-BE49-F238E27FC236}">
              <a16:creationId xmlns:a16="http://schemas.microsoft.com/office/drawing/2014/main" id="{638C7FAF-8CE6-4BD3-BEE6-682AA250F723}"/>
            </a:ext>
          </a:extLst>
        </xdr:cNvPr>
        <xdr:cNvCxnSpPr>
          <a:cxnSpLocks noChangeShapeType="1"/>
        </xdr:cNvCxnSpPr>
      </xdr:nvCxnSpPr>
      <xdr:spPr bwMode="auto">
        <a:xfrm>
          <a:off x="4892040" y="3223260"/>
          <a:ext cx="16002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17780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30480</xdr:colOff>
      <xdr:row>11</xdr:row>
      <xdr:rowOff>30480</xdr:rowOff>
    </xdr:from>
    <xdr:to>
      <xdr:col>30</xdr:col>
      <xdr:colOff>22860</xdr:colOff>
      <xdr:row>11</xdr:row>
      <xdr:rowOff>30480</xdr:rowOff>
    </xdr:to>
    <xdr:cxnSp macro="">
      <xdr:nvCxnSpPr>
        <xdr:cNvPr id="74756" name="直線コネクタ 48">
          <a:extLst>
            <a:ext uri="{FF2B5EF4-FFF2-40B4-BE49-F238E27FC236}">
              <a16:creationId xmlns:a16="http://schemas.microsoft.com/office/drawing/2014/main" id="{8E52C157-2D37-4988-9699-71DAB2BEF614}"/>
            </a:ext>
          </a:extLst>
        </xdr:cNvPr>
        <xdr:cNvCxnSpPr>
          <a:cxnSpLocks noChangeShapeType="1"/>
        </xdr:cNvCxnSpPr>
      </xdr:nvCxnSpPr>
      <xdr:spPr bwMode="auto">
        <a:xfrm>
          <a:off x="4892040" y="1912620"/>
          <a:ext cx="16002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45720</xdr:colOff>
      <xdr:row>16</xdr:row>
      <xdr:rowOff>121920</xdr:rowOff>
    </xdr:from>
    <xdr:to>
      <xdr:col>29</xdr:col>
      <xdr:colOff>106680</xdr:colOff>
      <xdr:row>17</xdr:row>
      <xdr:rowOff>7620</xdr:rowOff>
    </xdr:to>
    <xdr:cxnSp macro="">
      <xdr:nvCxnSpPr>
        <xdr:cNvPr id="74757" name="直線コネクタ 49">
          <a:extLst>
            <a:ext uri="{FF2B5EF4-FFF2-40B4-BE49-F238E27FC236}">
              <a16:creationId xmlns:a16="http://schemas.microsoft.com/office/drawing/2014/main" id="{406A38F1-9634-44AD-A0C1-B4A537A50B53}"/>
            </a:ext>
          </a:extLst>
        </xdr:cNvPr>
        <xdr:cNvCxnSpPr>
          <a:cxnSpLocks noChangeShapeType="1"/>
        </xdr:cNvCxnSpPr>
      </xdr:nvCxnSpPr>
      <xdr:spPr bwMode="auto">
        <a:xfrm flipV="1">
          <a:off x="4404360" y="2842260"/>
          <a:ext cx="563880" cy="5334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17780</xdr:colOff>
      <xdr:row>14</xdr:row>
      <xdr:rowOff>105300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046980" y="249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68580</xdr:colOff>
      <xdr:row>15</xdr:row>
      <xdr:rowOff>83820</xdr:rowOff>
    </xdr:from>
    <xdr:to>
      <xdr:col>29</xdr:col>
      <xdr:colOff>160020</xdr:colOff>
      <xdr:row>16</xdr:row>
      <xdr:rowOff>15240</xdr:rowOff>
    </xdr:to>
    <xdr:sp macro="" textlink="">
      <xdr:nvSpPr>
        <xdr:cNvPr id="74759" name="フローチャート: 判断 51">
          <a:extLst>
            <a:ext uri="{FF2B5EF4-FFF2-40B4-BE49-F238E27FC236}">
              <a16:creationId xmlns:a16="http://schemas.microsoft.com/office/drawing/2014/main" id="{3DDFDD9D-2E64-49E5-ABC9-1B391FD8CE0D}"/>
            </a:ext>
          </a:extLst>
        </xdr:cNvPr>
        <xdr:cNvSpPr>
          <a:spLocks noChangeArrowheads="1"/>
        </xdr:cNvSpPr>
      </xdr:nvSpPr>
      <xdr:spPr bwMode="auto">
        <a:xfrm>
          <a:off x="4930140" y="2636520"/>
          <a:ext cx="91440" cy="99060"/>
        </a:xfrm>
        <a:prstGeom prst="flowChartDecision">
          <a:avLst/>
        </a:prstGeom>
        <a:solidFill>
          <a:srgbClr val="000080"/>
        </a:solidFill>
        <a:ln w="9525" algn="ctr">
          <a:solidFill>
            <a:srgbClr val="000080"/>
          </a:solidFill>
          <a:round/>
          <a:headEnd/>
          <a:tailEnd/>
        </a:ln>
      </xdr:spPr>
    </xdr:sp>
    <xdr:clientData/>
  </xdr:twoCellAnchor>
  <xdr:twoCellAnchor>
    <xdr:from>
      <xdr:col>22</xdr:col>
      <xdr:colOff>99060</xdr:colOff>
      <xdr:row>17</xdr:row>
      <xdr:rowOff>7620</xdr:rowOff>
    </xdr:from>
    <xdr:to>
      <xdr:col>26</xdr:col>
      <xdr:colOff>45720</xdr:colOff>
      <xdr:row>17</xdr:row>
      <xdr:rowOff>76200</xdr:rowOff>
    </xdr:to>
    <xdr:cxnSp macro="">
      <xdr:nvCxnSpPr>
        <xdr:cNvPr id="74760" name="直線コネクタ 52">
          <a:extLst>
            <a:ext uri="{FF2B5EF4-FFF2-40B4-BE49-F238E27FC236}">
              <a16:creationId xmlns:a16="http://schemas.microsoft.com/office/drawing/2014/main" id="{6A90EF37-B4CE-432E-90B6-2D38F5045FE6}"/>
            </a:ext>
          </a:extLst>
        </xdr:cNvPr>
        <xdr:cNvCxnSpPr>
          <a:cxnSpLocks noChangeShapeType="1"/>
        </xdr:cNvCxnSpPr>
      </xdr:nvCxnSpPr>
      <xdr:spPr bwMode="auto">
        <a:xfrm flipV="1">
          <a:off x="3787140" y="2895600"/>
          <a:ext cx="617220" cy="6858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15</xdr:row>
      <xdr:rowOff>160020</xdr:rowOff>
    </xdr:from>
    <xdr:to>
      <xdr:col>26</xdr:col>
      <xdr:colOff>91440</xdr:colOff>
      <xdr:row>16</xdr:row>
      <xdr:rowOff>83820</xdr:rowOff>
    </xdr:to>
    <xdr:sp macro="" textlink="">
      <xdr:nvSpPr>
        <xdr:cNvPr id="74761" name="フローチャート: 判断 53">
          <a:extLst>
            <a:ext uri="{FF2B5EF4-FFF2-40B4-BE49-F238E27FC236}">
              <a16:creationId xmlns:a16="http://schemas.microsoft.com/office/drawing/2014/main" id="{68E767B1-2B9D-423B-9E1F-97A7C84BB01F}"/>
            </a:ext>
          </a:extLst>
        </xdr:cNvPr>
        <xdr:cNvSpPr>
          <a:spLocks noChangeArrowheads="1"/>
        </xdr:cNvSpPr>
      </xdr:nvSpPr>
      <xdr:spPr bwMode="auto">
        <a:xfrm>
          <a:off x="4358640" y="2712720"/>
          <a:ext cx="91440" cy="91440"/>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14</xdr:row>
      <xdr:rowOff>89946</xdr:rowOff>
    </xdr:from>
    <xdr:ext cx="728035" cy="26714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160020</xdr:colOff>
      <xdr:row>17</xdr:row>
      <xdr:rowOff>76200</xdr:rowOff>
    </xdr:from>
    <xdr:to>
      <xdr:col>22</xdr:col>
      <xdr:colOff>99060</xdr:colOff>
      <xdr:row>17</xdr:row>
      <xdr:rowOff>91440</xdr:rowOff>
    </xdr:to>
    <xdr:cxnSp macro="">
      <xdr:nvCxnSpPr>
        <xdr:cNvPr id="74763" name="直線コネクタ 55">
          <a:extLst>
            <a:ext uri="{FF2B5EF4-FFF2-40B4-BE49-F238E27FC236}">
              <a16:creationId xmlns:a16="http://schemas.microsoft.com/office/drawing/2014/main" id="{E5C66ACD-F959-4E7F-AEE4-E1A63D667BD0}"/>
            </a:ext>
          </a:extLst>
        </xdr:cNvPr>
        <xdr:cNvCxnSpPr>
          <a:cxnSpLocks noChangeShapeType="1"/>
        </xdr:cNvCxnSpPr>
      </xdr:nvCxnSpPr>
      <xdr:spPr bwMode="auto">
        <a:xfrm flipV="1">
          <a:off x="3177540" y="2964180"/>
          <a:ext cx="609600" cy="1524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60960</xdr:colOff>
      <xdr:row>16</xdr:row>
      <xdr:rowOff>7620</xdr:rowOff>
    </xdr:from>
    <xdr:to>
      <xdr:col>22</xdr:col>
      <xdr:colOff>144780</xdr:colOff>
      <xdr:row>16</xdr:row>
      <xdr:rowOff>106680</xdr:rowOff>
    </xdr:to>
    <xdr:sp macro="" textlink="">
      <xdr:nvSpPr>
        <xdr:cNvPr id="74764" name="フローチャート: 判断 56">
          <a:extLst>
            <a:ext uri="{FF2B5EF4-FFF2-40B4-BE49-F238E27FC236}">
              <a16:creationId xmlns:a16="http://schemas.microsoft.com/office/drawing/2014/main" id="{624A5473-2110-4651-8B56-99C3D6E89754}"/>
            </a:ext>
          </a:extLst>
        </xdr:cNvPr>
        <xdr:cNvSpPr>
          <a:spLocks noChangeArrowheads="1"/>
        </xdr:cNvSpPr>
      </xdr:nvSpPr>
      <xdr:spPr bwMode="auto">
        <a:xfrm>
          <a:off x="3749040" y="2727960"/>
          <a:ext cx="83820" cy="99060"/>
        </a:xfrm>
        <a:prstGeom prst="flowChartDecision">
          <a:avLst/>
        </a:prstGeom>
        <a:solidFill>
          <a:srgbClr val="000080"/>
        </a:solidFill>
        <a:ln w="9525" algn="ctr">
          <a:solidFill>
            <a:srgbClr val="000080"/>
          </a:solidFill>
          <a:round/>
          <a:headEnd/>
          <a:tailEnd/>
        </a:ln>
      </xdr:spPr>
    </xdr:sp>
    <xdr:clientData/>
  </xdr:twoCellAnchor>
  <xdr:oneCellAnchor>
    <xdr:from>
      <xdr:col>20</xdr:col>
      <xdr:colOff>99060</xdr:colOff>
      <xdr:row>14</xdr:row>
      <xdr:rowOff>125028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7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45720</xdr:colOff>
      <xdr:row>17</xdr:row>
      <xdr:rowOff>91440</xdr:rowOff>
    </xdr:from>
    <xdr:to>
      <xdr:col>18</xdr:col>
      <xdr:colOff>160020</xdr:colOff>
      <xdr:row>17</xdr:row>
      <xdr:rowOff>121920</xdr:rowOff>
    </xdr:to>
    <xdr:cxnSp macro="">
      <xdr:nvCxnSpPr>
        <xdr:cNvPr id="74766" name="直線コネクタ 58">
          <a:extLst>
            <a:ext uri="{FF2B5EF4-FFF2-40B4-BE49-F238E27FC236}">
              <a16:creationId xmlns:a16="http://schemas.microsoft.com/office/drawing/2014/main" id="{EC8AD562-58CA-4FB7-AC00-FBF87BCE369F}"/>
            </a:ext>
          </a:extLst>
        </xdr:cNvPr>
        <xdr:cNvCxnSpPr>
          <a:cxnSpLocks noChangeShapeType="1"/>
        </xdr:cNvCxnSpPr>
      </xdr:nvCxnSpPr>
      <xdr:spPr bwMode="auto">
        <a:xfrm flipV="1">
          <a:off x="2560320" y="2979420"/>
          <a:ext cx="617220" cy="3048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106680</xdr:colOff>
      <xdr:row>16</xdr:row>
      <xdr:rowOff>68580</xdr:rowOff>
    </xdr:from>
    <xdr:to>
      <xdr:col>19</xdr:col>
      <xdr:colOff>30480</xdr:colOff>
      <xdr:row>16</xdr:row>
      <xdr:rowOff>167640</xdr:rowOff>
    </xdr:to>
    <xdr:sp macro="" textlink="">
      <xdr:nvSpPr>
        <xdr:cNvPr id="74767" name="フローチャート: 判断 59">
          <a:extLst>
            <a:ext uri="{FF2B5EF4-FFF2-40B4-BE49-F238E27FC236}">
              <a16:creationId xmlns:a16="http://schemas.microsoft.com/office/drawing/2014/main" id="{D4CDC1E5-2316-4E6D-85A9-5170896F4BF6}"/>
            </a:ext>
          </a:extLst>
        </xdr:cNvPr>
        <xdr:cNvSpPr>
          <a:spLocks noChangeArrowheads="1"/>
        </xdr:cNvSpPr>
      </xdr:nvSpPr>
      <xdr:spPr bwMode="auto">
        <a:xfrm>
          <a:off x="3124200" y="2788920"/>
          <a:ext cx="91440" cy="99060"/>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162560</xdr:colOff>
      <xdr:row>15</xdr:row>
      <xdr:rowOff>9974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844800" y="256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76200</xdr:rowOff>
    </xdr:from>
    <xdr:to>
      <xdr:col>15</xdr:col>
      <xdr:colOff>91440</xdr:colOff>
      <xdr:row>17</xdr:row>
      <xdr:rowOff>7620</xdr:rowOff>
    </xdr:to>
    <xdr:sp macro="" textlink="">
      <xdr:nvSpPr>
        <xdr:cNvPr id="74769" name="フローチャート: 判断 61">
          <a:extLst>
            <a:ext uri="{FF2B5EF4-FFF2-40B4-BE49-F238E27FC236}">
              <a16:creationId xmlns:a16="http://schemas.microsoft.com/office/drawing/2014/main" id="{197E5653-942F-4C76-8967-6C8F18529AF5}"/>
            </a:ext>
          </a:extLst>
        </xdr:cNvPr>
        <xdr:cNvSpPr>
          <a:spLocks noChangeArrowheads="1"/>
        </xdr:cNvSpPr>
      </xdr:nvSpPr>
      <xdr:spPr bwMode="auto">
        <a:xfrm>
          <a:off x="2514600" y="2796540"/>
          <a:ext cx="91440" cy="99060"/>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15</xdr:row>
      <xdr:rowOff>12488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9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124460</xdr:colOff>
      <xdr:row>22</xdr:row>
      <xdr:rowOff>132732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55880</xdr:colOff>
      <xdr:row>22</xdr:row>
      <xdr:rowOff>132732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111760</xdr:colOff>
      <xdr:row>22</xdr:row>
      <xdr:rowOff>132732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132732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55880</xdr:colOff>
      <xdr:row>22</xdr:row>
      <xdr:rowOff>132732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68580</xdr:colOff>
      <xdr:row>16</xdr:row>
      <xdr:rowOff>68580</xdr:rowOff>
    </xdr:from>
    <xdr:to>
      <xdr:col>29</xdr:col>
      <xdr:colOff>160020</xdr:colOff>
      <xdr:row>17</xdr:row>
      <xdr:rowOff>0</xdr:rowOff>
    </xdr:to>
    <xdr:sp macro="" textlink="">
      <xdr:nvSpPr>
        <xdr:cNvPr id="74776" name="楕円 68">
          <a:extLst>
            <a:ext uri="{FF2B5EF4-FFF2-40B4-BE49-F238E27FC236}">
              <a16:creationId xmlns:a16="http://schemas.microsoft.com/office/drawing/2014/main" id="{8E404CEF-AC5E-4EAE-BC93-8D4823B35312}"/>
            </a:ext>
          </a:extLst>
        </xdr:cNvPr>
        <xdr:cNvSpPr>
          <a:spLocks noChangeArrowheads="1"/>
        </xdr:cNvSpPr>
      </xdr:nvSpPr>
      <xdr:spPr bwMode="auto">
        <a:xfrm>
          <a:off x="4930140" y="2788920"/>
          <a:ext cx="91440" cy="99060"/>
        </a:xfrm>
        <a:prstGeom prst="ellipse">
          <a:avLst/>
        </a:prstGeom>
        <a:solidFill>
          <a:srgbClr val="FF0000"/>
        </a:solidFill>
        <a:ln w="9525" algn="ctr">
          <a:solidFill>
            <a:srgbClr val="FF0000"/>
          </a:solidFill>
          <a:round/>
          <a:headEnd/>
          <a:tailEnd/>
        </a:ln>
      </xdr:spPr>
    </xdr:sp>
    <xdr:clientData/>
  </xdr:twoCellAnchor>
  <xdr:oneCellAnchor>
    <xdr:from>
      <xdr:col>30</xdr:col>
      <xdr:colOff>17780</xdr:colOff>
      <xdr:row>16</xdr:row>
      <xdr:rowOff>41937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046980" y="27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129540</xdr:rowOff>
    </xdr:from>
    <xdr:to>
      <xdr:col>26</xdr:col>
      <xdr:colOff>91440</xdr:colOff>
      <xdr:row>17</xdr:row>
      <xdr:rowOff>68580</xdr:rowOff>
    </xdr:to>
    <xdr:sp macro="" textlink="">
      <xdr:nvSpPr>
        <xdr:cNvPr id="74778" name="楕円 70">
          <a:extLst>
            <a:ext uri="{FF2B5EF4-FFF2-40B4-BE49-F238E27FC236}">
              <a16:creationId xmlns:a16="http://schemas.microsoft.com/office/drawing/2014/main" id="{F094BDEB-8F20-4E17-92A1-9D7A25C80485}"/>
            </a:ext>
          </a:extLst>
        </xdr:cNvPr>
        <xdr:cNvSpPr>
          <a:spLocks noChangeArrowheads="1"/>
        </xdr:cNvSpPr>
      </xdr:nvSpPr>
      <xdr:spPr bwMode="auto">
        <a:xfrm>
          <a:off x="4358640" y="2849880"/>
          <a:ext cx="91440" cy="106680"/>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17</xdr:row>
      <xdr:rowOff>47431</xdr:rowOff>
    </xdr:from>
    <xdr:ext cx="728035"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074160" y="2935411"/>
          <a:ext cx="7280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60960</xdr:colOff>
      <xdr:row>17</xdr:row>
      <xdr:rowOff>30480</xdr:rowOff>
    </xdr:from>
    <xdr:to>
      <xdr:col>22</xdr:col>
      <xdr:colOff>144780</xdr:colOff>
      <xdr:row>17</xdr:row>
      <xdr:rowOff>129540</xdr:rowOff>
    </xdr:to>
    <xdr:sp macro="" textlink="">
      <xdr:nvSpPr>
        <xdr:cNvPr id="74780" name="楕円 72">
          <a:extLst>
            <a:ext uri="{FF2B5EF4-FFF2-40B4-BE49-F238E27FC236}">
              <a16:creationId xmlns:a16="http://schemas.microsoft.com/office/drawing/2014/main" id="{3E7C1936-1B12-49E6-8426-C6AEA7233A4B}"/>
            </a:ext>
          </a:extLst>
        </xdr:cNvPr>
        <xdr:cNvSpPr>
          <a:spLocks noChangeArrowheads="1"/>
        </xdr:cNvSpPr>
      </xdr:nvSpPr>
      <xdr:spPr bwMode="auto">
        <a:xfrm>
          <a:off x="3749040" y="2918460"/>
          <a:ext cx="83820" cy="99060"/>
        </a:xfrm>
        <a:prstGeom prst="ellipse">
          <a:avLst/>
        </a:prstGeom>
        <a:solidFill>
          <a:srgbClr val="FF0000"/>
        </a:solidFill>
        <a:ln w="9525" algn="ctr">
          <a:solidFill>
            <a:srgbClr val="FF0000"/>
          </a:solidFill>
          <a:round/>
          <a:headEnd/>
          <a:tailEnd/>
        </a:ln>
      </xdr:spPr>
    </xdr:sp>
    <xdr:clientData/>
  </xdr:twoCellAnchor>
  <xdr:oneCellAnchor>
    <xdr:from>
      <xdr:col>20</xdr:col>
      <xdr:colOff>99060</xdr:colOff>
      <xdr:row>17</xdr:row>
      <xdr:rowOff>113809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7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106680</xdr:colOff>
      <xdr:row>17</xdr:row>
      <xdr:rowOff>38100</xdr:rowOff>
    </xdr:from>
    <xdr:to>
      <xdr:col>19</xdr:col>
      <xdr:colOff>30480</xdr:colOff>
      <xdr:row>17</xdr:row>
      <xdr:rowOff>137160</xdr:rowOff>
    </xdr:to>
    <xdr:sp macro="" textlink="">
      <xdr:nvSpPr>
        <xdr:cNvPr id="74782" name="楕円 74">
          <a:extLst>
            <a:ext uri="{FF2B5EF4-FFF2-40B4-BE49-F238E27FC236}">
              <a16:creationId xmlns:a16="http://schemas.microsoft.com/office/drawing/2014/main" id="{0AFBFB74-D590-4BE4-B100-3AB1A3CA0265}"/>
            </a:ext>
          </a:extLst>
        </xdr:cNvPr>
        <xdr:cNvSpPr>
          <a:spLocks noChangeArrowheads="1"/>
        </xdr:cNvSpPr>
      </xdr:nvSpPr>
      <xdr:spPr bwMode="auto">
        <a:xfrm>
          <a:off x="3124200" y="2926080"/>
          <a:ext cx="91440" cy="99060"/>
        </a:xfrm>
        <a:prstGeom prst="ellipse">
          <a:avLst/>
        </a:prstGeom>
        <a:solidFill>
          <a:srgbClr val="FF0000"/>
        </a:solidFill>
        <a:ln w="9525" algn="ctr">
          <a:solidFill>
            <a:srgbClr val="FF0000"/>
          </a:solidFill>
          <a:round/>
          <a:headEnd/>
          <a:tailEnd/>
        </a:ln>
      </xdr:spPr>
    </xdr:sp>
    <xdr:clientData/>
  </xdr:twoCellAnchor>
  <xdr:oneCellAnchor>
    <xdr:from>
      <xdr:col>16</xdr:col>
      <xdr:colOff>162560</xdr:colOff>
      <xdr:row>17</xdr:row>
      <xdr:rowOff>127289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68580</xdr:rowOff>
    </xdr:from>
    <xdr:to>
      <xdr:col>15</xdr:col>
      <xdr:colOff>91440</xdr:colOff>
      <xdr:row>18</xdr:row>
      <xdr:rowOff>0</xdr:rowOff>
    </xdr:to>
    <xdr:sp macro="" textlink="">
      <xdr:nvSpPr>
        <xdr:cNvPr id="74784" name="楕円 76">
          <a:extLst>
            <a:ext uri="{FF2B5EF4-FFF2-40B4-BE49-F238E27FC236}">
              <a16:creationId xmlns:a16="http://schemas.microsoft.com/office/drawing/2014/main" id="{EE2AE44B-7498-4E75-9C16-5E77F8F298B9}"/>
            </a:ext>
          </a:extLst>
        </xdr:cNvPr>
        <xdr:cNvSpPr>
          <a:spLocks noChangeArrowheads="1"/>
        </xdr:cNvSpPr>
      </xdr:nvSpPr>
      <xdr:spPr bwMode="auto">
        <a:xfrm>
          <a:off x="2514600" y="2956560"/>
          <a:ext cx="91440" cy="99060"/>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17</xdr:row>
      <xdr:rowOff>157007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55880</xdr:colOff>
      <xdr:row>29</xdr:row>
      <xdr:rowOff>12700</xdr:rowOff>
    </xdr:from>
    <xdr:to>
      <xdr:col>33</xdr:col>
      <xdr:colOff>99050</xdr:colOff>
      <xdr:row>30</xdr:row>
      <xdr:rowOff>87891</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106680</xdr:colOff>
      <xdr:row>29</xdr:row>
      <xdr:rowOff>7620</xdr:rowOff>
    </xdr:from>
    <xdr:to>
      <xdr:col>7</xdr:col>
      <xdr:colOff>106680</xdr:colOff>
      <xdr:row>33</xdr:row>
      <xdr:rowOff>297180</xdr:rowOff>
    </xdr:to>
    <xdr:sp macro="" textlink="">
      <xdr:nvSpPr>
        <xdr:cNvPr id="74787" name="角丸四角形 79">
          <a:extLst>
            <a:ext uri="{FF2B5EF4-FFF2-40B4-BE49-F238E27FC236}">
              <a16:creationId xmlns:a16="http://schemas.microsoft.com/office/drawing/2014/main" id="{94765579-3108-4B8C-9A64-3F0A7FA6B400}"/>
            </a:ext>
          </a:extLst>
        </xdr:cNvPr>
        <xdr:cNvSpPr>
          <a:spLocks noChangeArrowheads="1"/>
        </xdr:cNvSpPr>
      </xdr:nvSpPr>
      <xdr:spPr bwMode="auto">
        <a:xfrm>
          <a:off x="106680" y="4945380"/>
          <a:ext cx="1173480" cy="113538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68580</xdr:colOff>
      <xdr:row>29</xdr:row>
      <xdr:rowOff>127000</xdr:rowOff>
    </xdr:from>
    <xdr:to>
      <xdr:col>9</xdr:col>
      <xdr:colOff>12735</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68580</xdr:colOff>
      <xdr:row>31</xdr:row>
      <xdr:rowOff>50800</xdr:rowOff>
    </xdr:from>
    <xdr:to>
      <xdr:col>9</xdr:col>
      <xdr:colOff>12735</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68580</xdr:colOff>
      <xdr:row>32</xdr:row>
      <xdr:rowOff>12700</xdr:rowOff>
    </xdr:from>
    <xdr:to>
      <xdr:col>9</xdr:col>
      <xdr:colOff>12735</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7620</xdr:colOff>
      <xdr:row>30</xdr:row>
      <xdr:rowOff>15240</xdr:rowOff>
    </xdr:from>
    <xdr:to>
      <xdr:col>1</xdr:col>
      <xdr:colOff>160020</xdr:colOff>
      <xdr:row>30</xdr:row>
      <xdr:rowOff>15240</xdr:rowOff>
    </xdr:to>
    <xdr:cxnSp macro="">
      <xdr:nvCxnSpPr>
        <xdr:cNvPr id="74791" name="直線コネクタ 83">
          <a:extLst>
            <a:ext uri="{FF2B5EF4-FFF2-40B4-BE49-F238E27FC236}">
              <a16:creationId xmlns:a16="http://schemas.microsoft.com/office/drawing/2014/main" id="{F5A55EFD-A2DE-4E30-8829-188EAF10EBA3}"/>
            </a:ext>
          </a:extLst>
        </xdr:cNvPr>
        <xdr:cNvCxnSpPr>
          <a:cxnSpLocks noChangeShapeType="1"/>
        </xdr:cNvCxnSpPr>
      </xdr:nvCxnSpPr>
      <xdr:spPr bwMode="auto">
        <a:xfrm flipH="1">
          <a:off x="175260" y="5120640"/>
          <a:ext cx="152400" cy="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83820</xdr:colOff>
      <xdr:row>31</xdr:row>
      <xdr:rowOff>304800</xdr:rowOff>
    </xdr:from>
    <xdr:to>
      <xdr:col>1</xdr:col>
      <xdr:colOff>83820</xdr:colOff>
      <xdr:row>32</xdr:row>
      <xdr:rowOff>106680</xdr:rowOff>
    </xdr:to>
    <xdr:cxnSp macro="">
      <xdr:nvCxnSpPr>
        <xdr:cNvPr id="74792" name="直線コネクタ 84">
          <a:extLst>
            <a:ext uri="{FF2B5EF4-FFF2-40B4-BE49-F238E27FC236}">
              <a16:creationId xmlns:a16="http://schemas.microsoft.com/office/drawing/2014/main" id="{CB84117F-8D36-47DF-B8B2-EBB3D512CBBE}"/>
            </a:ext>
          </a:extLst>
        </xdr:cNvPr>
        <xdr:cNvCxnSpPr>
          <a:cxnSpLocks noChangeShapeType="1"/>
        </xdr:cNvCxnSpPr>
      </xdr:nvCxnSpPr>
      <xdr:spPr bwMode="auto">
        <a:xfrm>
          <a:off x="251460" y="5577840"/>
          <a:ext cx="0" cy="14478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7620</xdr:colOff>
      <xdr:row>31</xdr:row>
      <xdr:rowOff>304800</xdr:rowOff>
    </xdr:from>
    <xdr:to>
      <xdr:col>1</xdr:col>
      <xdr:colOff>160020</xdr:colOff>
      <xdr:row>31</xdr:row>
      <xdr:rowOff>304800</xdr:rowOff>
    </xdr:to>
    <xdr:cxnSp macro="">
      <xdr:nvCxnSpPr>
        <xdr:cNvPr id="74793" name="直線コネクタ 85">
          <a:extLst>
            <a:ext uri="{FF2B5EF4-FFF2-40B4-BE49-F238E27FC236}">
              <a16:creationId xmlns:a16="http://schemas.microsoft.com/office/drawing/2014/main" id="{D6627E0E-0E4B-4E9D-A2BD-282869CC3CF8}"/>
            </a:ext>
          </a:extLst>
        </xdr:cNvPr>
        <xdr:cNvCxnSpPr>
          <a:cxnSpLocks noChangeShapeType="1"/>
        </xdr:cNvCxnSpPr>
      </xdr:nvCxnSpPr>
      <xdr:spPr bwMode="auto">
        <a:xfrm flipH="1">
          <a:off x="175260" y="5577840"/>
          <a:ext cx="15240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83820</xdr:colOff>
      <xdr:row>33</xdr:row>
      <xdr:rowOff>30480</xdr:rowOff>
    </xdr:from>
    <xdr:to>
      <xdr:col>1</xdr:col>
      <xdr:colOff>83820</xdr:colOff>
      <xdr:row>33</xdr:row>
      <xdr:rowOff>175260</xdr:rowOff>
    </xdr:to>
    <xdr:cxnSp macro="">
      <xdr:nvCxnSpPr>
        <xdr:cNvPr id="74794" name="直線コネクタ 86">
          <a:extLst>
            <a:ext uri="{FF2B5EF4-FFF2-40B4-BE49-F238E27FC236}">
              <a16:creationId xmlns:a16="http://schemas.microsoft.com/office/drawing/2014/main" id="{FE13E9C0-B7EE-482F-9812-3A7EE51E39D0}"/>
            </a:ext>
          </a:extLst>
        </xdr:cNvPr>
        <xdr:cNvCxnSpPr>
          <a:cxnSpLocks noChangeShapeType="1"/>
        </xdr:cNvCxnSpPr>
      </xdr:nvCxnSpPr>
      <xdr:spPr bwMode="auto">
        <a:xfrm flipV="1">
          <a:off x="251460" y="5814060"/>
          <a:ext cx="0" cy="14478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7620</xdr:colOff>
      <xdr:row>33</xdr:row>
      <xdr:rowOff>175260</xdr:rowOff>
    </xdr:from>
    <xdr:to>
      <xdr:col>1</xdr:col>
      <xdr:colOff>160020</xdr:colOff>
      <xdr:row>33</xdr:row>
      <xdr:rowOff>175260</xdr:rowOff>
    </xdr:to>
    <xdr:cxnSp macro="">
      <xdr:nvCxnSpPr>
        <xdr:cNvPr id="74795" name="直線コネクタ 87">
          <a:extLst>
            <a:ext uri="{FF2B5EF4-FFF2-40B4-BE49-F238E27FC236}">
              <a16:creationId xmlns:a16="http://schemas.microsoft.com/office/drawing/2014/main" id="{AAE963DA-4E3D-4A5B-8FC5-AC7FBD7F86FC}"/>
            </a:ext>
          </a:extLst>
        </xdr:cNvPr>
        <xdr:cNvCxnSpPr>
          <a:cxnSpLocks noChangeShapeType="1"/>
        </xdr:cNvCxnSpPr>
      </xdr:nvCxnSpPr>
      <xdr:spPr bwMode="auto">
        <a:xfrm flipH="1">
          <a:off x="175260" y="5958840"/>
          <a:ext cx="152400" cy="0"/>
        </a:xfrm>
        <a:prstGeom prst="line">
          <a:avLst/>
        </a:prstGeom>
        <a:noFill/>
        <a:ln w="158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30480</xdr:colOff>
      <xdr:row>29</xdr:row>
      <xdr:rowOff>144780</xdr:rowOff>
    </xdr:from>
    <xdr:to>
      <xdr:col>1</xdr:col>
      <xdr:colOff>129540</xdr:colOff>
      <xdr:row>30</xdr:row>
      <xdr:rowOff>68580</xdr:rowOff>
    </xdr:to>
    <xdr:sp macro="" textlink="">
      <xdr:nvSpPr>
        <xdr:cNvPr id="74796" name="楕円 88">
          <a:extLst>
            <a:ext uri="{FF2B5EF4-FFF2-40B4-BE49-F238E27FC236}">
              <a16:creationId xmlns:a16="http://schemas.microsoft.com/office/drawing/2014/main" id="{702CA7B6-A56A-4982-A664-A35F1F93A2C9}"/>
            </a:ext>
          </a:extLst>
        </xdr:cNvPr>
        <xdr:cNvSpPr>
          <a:spLocks noChangeArrowheads="1"/>
        </xdr:cNvSpPr>
      </xdr:nvSpPr>
      <xdr:spPr bwMode="auto">
        <a:xfrm>
          <a:off x="198120" y="5082540"/>
          <a:ext cx="99060" cy="91440"/>
        </a:xfrm>
        <a:prstGeom prst="ellipse">
          <a:avLst/>
        </a:prstGeom>
        <a:solidFill>
          <a:srgbClr val="FF0000"/>
        </a:solidFill>
        <a:ln w="9525" algn="ctr">
          <a:solidFill>
            <a:srgbClr val="FF0000"/>
          </a:solidFill>
          <a:round/>
          <a:headEnd/>
          <a:tailEnd/>
        </a:ln>
      </xdr:spPr>
    </xdr:sp>
    <xdr:clientData/>
  </xdr:twoCellAnchor>
  <xdr:twoCellAnchor>
    <xdr:from>
      <xdr:col>1</xdr:col>
      <xdr:colOff>30480</xdr:colOff>
      <xdr:row>31</xdr:row>
      <xdr:rowOff>68580</xdr:rowOff>
    </xdr:from>
    <xdr:to>
      <xdr:col>1</xdr:col>
      <xdr:colOff>121920</xdr:colOff>
      <xdr:row>31</xdr:row>
      <xdr:rowOff>160020</xdr:rowOff>
    </xdr:to>
    <xdr:sp macro="" textlink="">
      <xdr:nvSpPr>
        <xdr:cNvPr id="74797" name="フローチャート: 判断 89">
          <a:extLst>
            <a:ext uri="{FF2B5EF4-FFF2-40B4-BE49-F238E27FC236}">
              <a16:creationId xmlns:a16="http://schemas.microsoft.com/office/drawing/2014/main" id="{C1A9119B-FCA2-4954-80F2-3C825C6D1B78}"/>
            </a:ext>
          </a:extLst>
        </xdr:cNvPr>
        <xdr:cNvSpPr>
          <a:spLocks noChangeArrowheads="1"/>
        </xdr:cNvSpPr>
      </xdr:nvSpPr>
      <xdr:spPr bwMode="auto">
        <a:xfrm>
          <a:off x="198120" y="5341620"/>
          <a:ext cx="91440" cy="91440"/>
        </a:xfrm>
        <a:prstGeom prst="flowChartDecision">
          <a:avLst/>
        </a:prstGeom>
        <a:solidFill>
          <a:srgbClr val="000080"/>
        </a:solidFill>
        <a:ln w="9525" algn="ctr">
          <a:solidFill>
            <a:srgbClr val="000080"/>
          </a:solidFill>
          <a:round/>
          <a:headEnd/>
          <a:tailEnd/>
        </a:ln>
      </xdr:spPr>
    </xdr:sp>
    <xdr:clientData/>
  </xdr:twoCellAnchor>
  <xdr:twoCellAnchor>
    <xdr:from>
      <xdr:col>11</xdr:col>
      <xdr:colOff>60960</xdr:colOff>
      <xdr:row>31</xdr:row>
      <xdr:rowOff>236220</xdr:rowOff>
    </xdr:from>
    <xdr:to>
      <xdr:col>33</xdr:col>
      <xdr:colOff>99060</xdr:colOff>
      <xdr:row>39</xdr:row>
      <xdr:rowOff>297180</xdr:rowOff>
    </xdr:to>
    <xdr:sp macro="" textlink="">
      <xdr:nvSpPr>
        <xdr:cNvPr id="74798" name="正方形/長方形 90">
          <a:extLst>
            <a:ext uri="{FF2B5EF4-FFF2-40B4-BE49-F238E27FC236}">
              <a16:creationId xmlns:a16="http://schemas.microsoft.com/office/drawing/2014/main" id="{0355445C-6353-479F-8CCB-C3709481C9FB}"/>
            </a:ext>
          </a:extLst>
        </xdr:cNvPr>
        <xdr:cNvSpPr>
          <a:spLocks noChangeArrowheads="1"/>
        </xdr:cNvSpPr>
      </xdr:nvSpPr>
      <xdr:spPr bwMode="auto">
        <a:xfrm>
          <a:off x="1905000" y="5509260"/>
          <a:ext cx="3726180" cy="227838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8</xdr:col>
      <xdr:colOff>137160</xdr:colOff>
      <xdr:row>30</xdr:row>
      <xdr:rowOff>31750</xdr:rowOff>
    </xdr:from>
    <xdr:ext cx="411651"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78280" y="513715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39</xdr:row>
      <xdr:rowOff>297180</xdr:rowOff>
    </xdr:from>
    <xdr:to>
      <xdr:col>33</xdr:col>
      <xdr:colOff>99060</xdr:colOff>
      <xdr:row>39</xdr:row>
      <xdr:rowOff>297180</xdr:rowOff>
    </xdr:to>
    <xdr:cxnSp macro="">
      <xdr:nvCxnSpPr>
        <xdr:cNvPr id="74800" name="直線コネクタ 92">
          <a:extLst>
            <a:ext uri="{FF2B5EF4-FFF2-40B4-BE49-F238E27FC236}">
              <a16:creationId xmlns:a16="http://schemas.microsoft.com/office/drawing/2014/main" id="{911AD557-4C27-41E9-BA83-53976ED6496A}"/>
            </a:ext>
          </a:extLst>
        </xdr:cNvPr>
        <xdr:cNvCxnSpPr>
          <a:cxnSpLocks noChangeShapeType="1"/>
        </xdr:cNvCxnSpPr>
      </xdr:nvCxnSpPr>
      <xdr:spPr bwMode="auto">
        <a:xfrm>
          <a:off x="1905000" y="778764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60960</xdr:colOff>
      <xdr:row>38</xdr:row>
      <xdr:rowOff>137160</xdr:rowOff>
    </xdr:from>
    <xdr:to>
      <xdr:col>33</xdr:col>
      <xdr:colOff>99060</xdr:colOff>
      <xdr:row>38</xdr:row>
      <xdr:rowOff>137160</xdr:rowOff>
    </xdr:to>
    <xdr:cxnSp macro="">
      <xdr:nvCxnSpPr>
        <xdr:cNvPr id="74801" name="直線コネクタ 93">
          <a:extLst>
            <a:ext uri="{FF2B5EF4-FFF2-40B4-BE49-F238E27FC236}">
              <a16:creationId xmlns:a16="http://schemas.microsoft.com/office/drawing/2014/main" id="{BE5D1A1B-84D7-4A7A-83B4-F5182B7793A4}"/>
            </a:ext>
          </a:extLst>
        </xdr:cNvPr>
        <xdr:cNvCxnSpPr>
          <a:cxnSpLocks noChangeShapeType="1"/>
        </xdr:cNvCxnSpPr>
      </xdr:nvCxnSpPr>
      <xdr:spPr bwMode="auto">
        <a:xfrm>
          <a:off x="1905000" y="745998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60960</xdr:colOff>
      <xdr:row>37</xdr:row>
      <xdr:rowOff>160020</xdr:rowOff>
    </xdr:from>
    <xdr:to>
      <xdr:col>33</xdr:col>
      <xdr:colOff>99060</xdr:colOff>
      <xdr:row>37</xdr:row>
      <xdr:rowOff>160020</xdr:rowOff>
    </xdr:to>
    <xdr:cxnSp macro="">
      <xdr:nvCxnSpPr>
        <xdr:cNvPr id="74802" name="直線コネクタ 94">
          <a:extLst>
            <a:ext uri="{FF2B5EF4-FFF2-40B4-BE49-F238E27FC236}">
              <a16:creationId xmlns:a16="http://schemas.microsoft.com/office/drawing/2014/main" id="{BDE361E4-83D1-444F-A3D3-BF615A5F7686}"/>
            </a:ext>
          </a:extLst>
        </xdr:cNvPr>
        <xdr:cNvCxnSpPr>
          <a:cxnSpLocks noChangeShapeType="1"/>
        </xdr:cNvCxnSpPr>
      </xdr:nvCxnSpPr>
      <xdr:spPr bwMode="auto">
        <a:xfrm>
          <a:off x="1905000" y="713994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37</xdr:row>
      <xdr:rowOff>9814</xdr:rowOff>
    </xdr:from>
    <xdr:ext cx="762000" cy="26689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36</xdr:row>
      <xdr:rowOff>0</xdr:rowOff>
    </xdr:from>
    <xdr:to>
      <xdr:col>33</xdr:col>
      <xdr:colOff>99060</xdr:colOff>
      <xdr:row>36</xdr:row>
      <xdr:rowOff>0</xdr:rowOff>
    </xdr:to>
    <xdr:cxnSp macro="">
      <xdr:nvCxnSpPr>
        <xdr:cNvPr id="74804" name="直線コネクタ 96">
          <a:extLst>
            <a:ext uri="{FF2B5EF4-FFF2-40B4-BE49-F238E27FC236}">
              <a16:creationId xmlns:a16="http://schemas.microsoft.com/office/drawing/2014/main" id="{F5230783-CF29-4DA1-AA08-ECBC7180BD93}"/>
            </a:ext>
          </a:extLst>
        </xdr:cNvPr>
        <xdr:cNvCxnSpPr>
          <a:cxnSpLocks noChangeShapeType="1"/>
        </xdr:cNvCxnSpPr>
      </xdr:nvCxnSpPr>
      <xdr:spPr bwMode="auto">
        <a:xfrm>
          <a:off x="1905000" y="681228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35</xdr:row>
      <xdr:rowOff>197592</xdr:rowOff>
    </xdr:from>
    <xdr:ext cx="762000" cy="26689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35</xdr:row>
      <xdr:rowOff>15240</xdr:rowOff>
    </xdr:from>
    <xdr:to>
      <xdr:col>33</xdr:col>
      <xdr:colOff>99060</xdr:colOff>
      <xdr:row>35</xdr:row>
      <xdr:rowOff>15240</xdr:rowOff>
    </xdr:to>
    <xdr:cxnSp macro="">
      <xdr:nvCxnSpPr>
        <xdr:cNvPr id="74806" name="直線コネクタ 98">
          <a:extLst>
            <a:ext uri="{FF2B5EF4-FFF2-40B4-BE49-F238E27FC236}">
              <a16:creationId xmlns:a16="http://schemas.microsoft.com/office/drawing/2014/main" id="{26D8A735-5599-41FA-94A8-C2B62EDC1116}"/>
            </a:ext>
          </a:extLst>
        </xdr:cNvPr>
        <xdr:cNvCxnSpPr>
          <a:cxnSpLocks noChangeShapeType="1"/>
        </xdr:cNvCxnSpPr>
      </xdr:nvCxnSpPr>
      <xdr:spPr bwMode="auto">
        <a:xfrm>
          <a:off x="1905000" y="648462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34</xdr:row>
      <xdr:rowOff>38100</xdr:rowOff>
    </xdr:from>
    <xdr:to>
      <xdr:col>33</xdr:col>
      <xdr:colOff>99060</xdr:colOff>
      <xdr:row>34</xdr:row>
      <xdr:rowOff>38100</xdr:rowOff>
    </xdr:to>
    <xdr:cxnSp macro="">
      <xdr:nvCxnSpPr>
        <xdr:cNvPr id="74808" name="直線コネクタ 100">
          <a:extLst>
            <a:ext uri="{FF2B5EF4-FFF2-40B4-BE49-F238E27FC236}">
              <a16:creationId xmlns:a16="http://schemas.microsoft.com/office/drawing/2014/main" id="{A17AFA5B-EF08-4CFE-A12F-C24FD3156D7A}"/>
            </a:ext>
          </a:extLst>
        </xdr:cNvPr>
        <xdr:cNvCxnSpPr>
          <a:cxnSpLocks noChangeShapeType="1"/>
        </xdr:cNvCxnSpPr>
      </xdr:nvCxnSpPr>
      <xdr:spPr bwMode="auto">
        <a:xfrm>
          <a:off x="1905000" y="616458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33</xdr:row>
      <xdr:rowOff>60960</xdr:rowOff>
    </xdr:from>
    <xdr:to>
      <xdr:col>33</xdr:col>
      <xdr:colOff>99060</xdr:colOff>
      <xdr:row>33</xdr:row>
      <xdr:rowOff>60960</xdr:rowOff>
    </xdr:to>
    <xdr:cxnSp macro="">
      <xdr:nvCxnSpPr>
        <xdr:cNvPr id="74810" name="直線コネクタ 102">
          <a:extLst>
            <a:ext uri="{FF2B5EF4-FFF2-40B4-BE49-F238E27FC236}">
              <a16:creationId xmlns:a16="http://schemas.microsoft.com/office/drawing/2014/main" id="{DA7BF83E-9616-4A67-9119-579734A784B2}"/>
            </a:ext>
          </a:extLst>
        </xdr:cNvPr>
        <xdr:cNvCxnSpPr>
          <a:cxnSpLocks noChangeShapeType="1"/>
        </xdr:cNvCxnSpPr>
      </xdr:nvCxnSpPr>
      <xdr:spPr bwMode="auto">
        <a:xfrm>
          <a:off x="1905000" y="584454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31</xdr:row>
      <xdr:rowOff>236220</xdr:rowOff>
    </xdr:from>
    <xdr:to>
      <xdr:col>33</xdr:col>
      <xdr:colOff>99060</xdr:colOff>
      <xdr:row>31</xdr:row>
      <xdr:rowOff>236220</xdr:rowOff>
    </xdr:to>
    <xdr:cxnSp macro="">
      <xdr:nvCxnSpPr>
        <xdr:cNvPr id="74812" name="直線コネクタ 104">
          <a:extLst>
            <a:ext uri="{FF2B5EF4-FFF2-40B4-BE49-F238E27FC236}">
              <a16:creationId xmlns:a16="http://schemas.microsoft.com/office/drawing/2014/main" id="{A6E30537-541F-4575-B35B-8E8DFBC0E596}"/>
            </a:ext>
          </a:extLst>
        </xdr:cNvPr>
        <xdr:cNvCxnSpPr>
          <a:cxnSpLocks noChangeShapeType="1"/>
        </xdr:cNvCxnSpPr>
      </xdr:nvCxnSpPr>
      <xdr:spPr bwMode="auto">
        <a:xfrm>
          <a:off x="1905000" y="5509260"/>
          <a:ext cx="3726180" cy="0"/>
        </a:xfrm>
        <a:prstGeom prst="line">
          <a:avLst/>
        </a:prstGeom>
        <a:noFill/>
        <a:ln w="9525" algn="ctr">
          <a:solidFill>
            <a:srgbClr val="C0C0C0"/>
          </a:solidFill>
          <a:round/>
          <a:headEnd/>
          <a:tailEnd/>
        </a:ln>
        <a:extLst>
          <a:ext uri="{909E8E84-426E-40DD-AFC4-6F175D3DCCD1}">
            <a14:hiddenFill xmlns:a14="http://schemas.microsoft.com/office/drawing/2010/main">
              <a:noFill/>
            </a14:hiddenFill>
          </a:ext>
        </a:extLst>
      </xdr:spPr>
    </xdr:cxnSp>
    <xdr:clientData/>
  </xdr:twoCellAnchor>
  <xdr:oneCellAnchor>
    <xdr:from>
      <xdr:col>7</xdr:col>
      <xdr:colOff>50800</xdr:colOff>
      <xdr:row>31</xdr:row>
      <xdr:rowOff>91457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60960</xdr:colOff>
      <xdr:row>31</xdr:row>
      <xdr:rowOff>236220</xdr:rowOff>
    </xdr:from>
    <xdr:to>
      <xdr:col>33</xdr:col>
      <xdr:colOff>99060</xdr:colOff>
      <xdr:row>39</xdr:row>
      <xdr:rowOff>297180</xdr:rowOff>
    </xdr:to>
    <xdr:sp macro="" textlink="">
      <xdr:nvSpPr>
        <xdr:cNvPr id="74814" name="人口1人当たり決算額の推移グラフ枠445">
          <a:extLst>
            <a:ext uri="{FF2B5EF4-FFF2-40B4-BE49-F238E27FC236}">
              <a16:creationId xmlns:a16="http://schemas.microsoft.com/office/drawing/2014/main" id="{4D87D20D-0BA4-4380-BE29-4C78D30BA7BD}"/>
            </a:ext>
          </a:extLst>
        </xdr:cNvPr>
        <xdr:cNvSpPr>
          <a:spLocks noChangeArrowheads="1"/>
        </xdr:cNvSpPr>
      </xdr:nvSpPr>
      <xdr:spPr bwMode="auto">
        <a:xfrm>
          <a:off x="1905000" y="5509260"/>
          <a:ext cx="3726180" cy="227838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106680</xdr:colOff>
      <xdr:row>32</xdr:row>
      <xdr:rowOff>160020</xdr:rowOff>
    </xdr:from>
    <xdr:to>
      <xdr:col>29</xdr:col>
      <xdr:colOff>106680</xdr:colOff>
      <xdr:row>37</xdr:row>
      <xdr:rowOff>160020</xdr:rowOff>
    </xdr:to>
    <xdr:cxnSp macro="">
      <xdr:nvCxnSpPr>
        <xdr:cNvPr id="74815" name="直線コネクタ 107">
          <a:extLst>
            <a:ext uri="{FF2B5EF4-FFF2-40B4-BE49-F238E27FC236}">
              <a16:creationId xmlns:a16="http://schemas.microsoft.com/office/drawing/2014/main" id="{53A849F8-EABF-4CFA-9ECE-BC9B61CEE70A}"/>
            </a:ext>
          </a:extLst>
        </xdr:cNvPr>
        <xdr:cNvCxnSpPr>
          <a:cxnSpLocks noChangeShapeType="1"/>
        </xdr:cNvCxnSpPr>
      </xdr:nvCxnSpPr>
      <xdr:spPr bwMode="auto">
        <a:xfrm flipV="1">
          <a:off x="4968240" y="5775960"/>
          <a:ext cx="0" cy="1363980"/>
        </a:xfrm>
        <a:prstGeom prst="line">
          <a:avLst/>
        </a:prstGeom>
        <a:noFill/>
        <a:ln w="31750" algn="ctr">
          <a:solidFill>
            <a:srgbClr val="80808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17780</xdr:colOff>
      <xdr:row>37</xdr:row>
      <xdr:rowOff>176088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046980" y="71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30480</xdr:colOff>
      <xdr:row>37</xdr:row>
      <xdr:rowOff>160020</xdr:rowOff>
    </xdr:from>
    <xdr:to>
      <xdr:col>30</xdr:col>
      <xdr:colOff>22860</xdr:colOff>
      <xdr:row>37</xdr:row>
      <xdr:rowOff>160020</xdr:rowOff>
    </xdr:to>
    <xdr:cxnSp macro="">
      <xdr:nvCxnSpPr>
        <xdr:cNvPr id="74817" name="直線コネクタ 109">
          <a:extLst>
            <a:ext uri="{FF2B5EF4-FFF2-40B4-BE49-F238E27FC236}">
              <a16:creationId xmlns:a16="http://schemas.microsoft.com/office/drawing/2014/main" id="{A06E4E50-3174-4FEB-8E54-396550E3B9D4}"/>
            </a:ext>
          </a:extLst>
        </xdr:cNvPr>
        <xdr:cNvCxnSpPr>
          <a:cxnSpLocks noChangeShapeType="1"/>
        </xdr:cNvCxnSpPr>
      </xdr:nvCxnSpPr>
      <xdr:spPr bwMode="auto">
        <a:xfrm>
          <a:off x="4892040" y="7139940"/>
          <a:ext cx="16002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17780</xdr:colOff>
      <xdr:row>31</xdr:row>
      <xdr:rowOff>252729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6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30480</xdr:colOff>
      <xdr:row>32</xdr:row>
      <xdr:rowOff>160020</xdr:rowOff>
    </xdr:from>
    <xdr:to>
      <xdr:col>30</xdr:col>
      <xdr:colOff>22860</xdr:colOff>
      <xdr:row>32</xdr:row>
      <xdr:rowOff>160020</xdr:rowOff>
    </xdr:to>
    <xdr:cxnSp macro="">
      <xdr:nvCxnSpPr>
        <xdr:cNvPr id="74819" name="直線コネクタ 111">
          <a:extLst>
            <a:ext uri="{FF2B5EF4-FFF2-40B4-BE49-F238E27FC236}">
              <a16:creationId xmlns:a16="http://schemas.microsoft.com/office/drawing/2014/main" id="{68D0B768-AAC7-4FD0-AC18-94BDBC3989C2}"/>
            </a:ext>
          </a:extLst>
        </xdr:cNvPr>
        <xdr:cNvCxnSpPr>
          <a:cxnSpLocks noChangeShapeType="1"/>
        </xdr:cNvCxnSpPr>
      </xdr:nvCxnSpPr>
      <xdr:spPr bwMode="auto">
        <a:xfrm>
          <a:off x="4892040" y="5775960"/>
          <a:ext cx="160020" cy="0"/>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45720</xdr:colOff>
      <xdr:row>37</xdr:row>
      <xdr:rowOff>160020</xdr:rowOff>
    </xdr:from>
    <xdr:to>
      <xdr:col>29</xdr:col>
      <xdr:colOff>106680</xdr:colOff>
      <xdr:row>37</xdr:row>
      <xdr:rowOff>251460</xdr:rowOff>
    </xdr:to>
    <xdr:cxnSp macro="">
      <xdr:nvCxnSpPr>
        <xdr:cNvPr id="74820" name="直線コネクタ 112">
          <a:extLst>
            <a:ext uri="{FF2B5EF4-FFF2-40B4-BE49-F238E27FC236}">
              <a16:creationId xmlns:a16="http://schemas.microsoft.com/office/drawing/2014/main" id="{9BB4330C-EA47-4AA7-9B51-7F8D99998519}"/>
            </a:ext>
          </a:extLst>
        </xdr:cNvPr>
        <xdr:cNvCxnSpPr>
          <a:cxnSpLocks noChangeShapeType="1"/>
        </xdr:cNvCxnSpPr>
      </xdr:nvCxnSpPr>
      <xdr:spPr bwMode="auto">
        <a:xfrm flipV="1">
          <a:off x="4404360" y="7139940"/>
          <a:ext cx="563880" cy="9144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oneCellAnchor>
    <xdr:from>
      <xdr:col>30</xdr:col>
      <xdr:colOff>17780</xdr:colOff>
      <xdr:row>34</xdr:row>
      <xdr:rowOff>275057</xdr:rowOff>
    </xdr:from>
    <xdr:ext cx="762000" cy="26689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5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68580</xdr:colOff>
      <xdr:row>35</xdr:row>
      <xdr:rowOff>91440</xdr:rowOff>
    </xdr:from>
    <xdr:to>
      <xdr:col>29</xdr:col>
      <xdr:colOff>160020</xdr:colOff>
      <xdr:row>35</xdr:row>
      <xdr:rowOff>198120</xdr:rowOff>
    </xdr:to>
    <xdr:sp macro="" textlink="">
      <xdr:nvSpPr>
        <xdr:cNvPr id="74822" name="フローチャート: 判断 114">
          <a:extLst>
            <a:ext uri="{FF2B5EF4-FFF2-40B4-BE49-F238E27FC236}">
              <a16:creationId xmlns:a16="http://schemas.microsoft.com/office/drawing/2014/main" id="{58D04289-2E59-4986-9902-87728345AA20}"/>
            </a:ext>
          </a:extLst>
        </xdr:cNvPr>
        <xdr:cNvSpPr>
          <a:spLocks noChangeArrowheads="1"/>
        </xdr:cNvSpPr>
      </xdr:nvSpPr>
      <xdr:spPr bwMode="auto">
        <a:xfrm>
          <a:off x="4930140" y="6560820"/>
          <a:ext cx="91440" cy="106680"/>
        </a:xfrm>
        <a:prstGeom prst="flowChartDecision">
          <a:avLst/>
        </a:prstGeom>
        <a:solidFill>
          <a:srgbClr val="000080"/>
        </a:solidFill>
        <a:ln w="9525" algn="ctr">
          <a:solidFill>
            <a:srgbClr val="000080"/>
          </a:solidFill>
          <a:round/>
          <a:headEnd/>
          <a:tailEnd/>
        </a:ln>
      </xdr:spPr>
    </xdr:sp>
    <xdr:clientData/>
  </xdr:twoCellAnchor>
  <xdr:twoCellAnchor>
    <xdr:from>
      <xdr:col>22</xdr:col>
      <xdr:colOff>99060</xdr:colOff>
      <xdr:row>37</xdr:row>
      <xdr:rowOff>190500</xdr:rowOff>
    </xdr:from>
    <xdr:to>
      <xdr:col>26</xdr:col>
      <xdr:colOff>45720</xdr:colOff>
      <xdr:row>37</xdr:row>
      <xdr:rowOff>251460</xdr:rowOff>
    </xdr:to>
    <xdr:cxnSp macro="">
      <xdr:nvCxnSpPr>
        <xdr:cNvPr id="74823" name="直線コネクタ 115">
          <a:extLst>
            <a:ext uri="{FF2B5EF4-FFF2-40B4-BE49-F238E27FC236}">
              <a16:creationId xmlns:a16="http://schemas.microsoft.com/office/drawing/2014/main" id="{F6CC7782-5C41-4ED7-9B6A-4DEEFA0F829B}"/>
            </a:ext>
          </a:extLst>
        </xdr:cNvPr>
        <xdr:cNvCxnSpPr>
          <a:cxnSpLocks noChangeShapeType="1"/>
        </xdr:cNvCxnSpPr>
      </xdr:nvCxnSpPr>
      <xdr:spPr bwMode="auto">
        <a:xfrm>
          <a:off x="3787140" y="7170420"/>
          <a:ext cx="617220" cy="6096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26</xdr:col>
      <xdr:colOff>0</xdr:colOff>
      <xdr:row>35</xdr:row>
      <xdr:rowOff>121920</xdr:rowOff>
    </xdr:from>
    <xdr:to>
      <xdr:col>26</xdr:col>
      <xdr:colOff>91440</xdr:colOff>
      <xdr:row>35</xdr:row>
      <xdr:rowOff>228600</xdr:rowOff>
    </xdr:to>
    <xdr:sp macro="" textlink="">
      <xdr:nvSpPr>
        <xdr:cNvPr id="74824" name="フローチャート: 判断 116">
          <a:extLst>
            <a:ext uri="{FF2B5EF4-FFF2-40B4-BE49-F238E27FC236}">
              <a16:creationId xmlns:a16="http://schemas.microsoft.com/office/drawing/2014/main" id="{190E8315-C263-4CAB-9DD2-9C00758DECD6}"/>
            </a:ext>
          </a:extLst>
        </xdr:cNvPr>
        <xdr:cNvSpPr>
          <a:spLocks noChangeArrowheads="1"/>
        </xdr:cNvSpPr>
      </xdr:nvSpPr>
      <xdr:spPr bwMode="auto">
        <a:xfrm>
          <a:off x="4358640" y="6591300"/>
          <a:ext cx="91440" cy="106680"/>
        </a:xfrm>
        <a:prstGeom prst="flowChartDecision">
          <a:avLst/>
        </a:prstGeom>
        <a:solidFill>
          <a:srgbClr val="000080"/>
        </a:solidFill>
        <a:ln w="9525" algn="ctr">
          <a:solidFill>
            <a:srgbClr val="000080"/>
          </a:solidFill>
          <a:round/>
          <a:headEnd/>
          <a:tailEnd/>
        </a:ln>
      </xdr:spPr>
    </xdr:sp>
    <xdr:clientData/>
  </xdr:twoCellAnchor>
  <xdr:oneCellAnchor>
    <xdr:from>
      <xdr:col>24</xdr:col>
      <xdr:colOff>50800</xdr:colOff>
      <xdr:row>34</xdr:row>
      <xdr:rowOff>237779</xdr:rowOff>
    </xdr:from>
    <xdr:ext cx="728035"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05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160020</xdr:colOff>
      <xdr:row>37</xdr:row>
      <xdr:rowOff>190500</xdr:rowOff>
    </xdr:from>
    <xdr:to>
      <xdr:col>22</xdr:col>
      <xdr:colOff>99060</xdr:colOff>
      <xdr:row>37</xdr:row>
      <xdr:rowOff>198120</xdr:rowOff>
    </xdr:to>
    <xdr:cxnSp macro="">
      <xdr:nvCxnSpPr>
        <xdr:cNvPr id="74826" name="直線コネクタ 118">
          <a:extLst>
            <a:ext uri="{FF2B5EF4-FFF2-40B4-BE49-F238E27FC236}">
              <a16:creationId xmlns:a16="http://schemas.microsoft.com/office/drawing/2014/main" id="{6B5C5E3A-30BD-4433-9DDA-22E3F2B17A85}"/>
            </a:ext>
          </a:extLst>
        </xdr:cNvPr>
        <xdr:cNvCxnSpPr>
          <a:cxnSpLocks noChangeShapeType="1"/>
        </xdr:cNvCxnSpPr>
      </xdr:nvCxnSpPr>
      <xdr:spPr bwMode="auto">
        <a:xfrm flipV="1">
          <a:off x="3177540" y="7170420"/>
          <a:ext cx="609600" cy="762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22</xdr:col>
      <xdr:colOff>60960</xdr:colOff>
      <xdr:row>35</xdr:row>
      <xdr:rowOff>160020</xdr:rowOff>
    </xdr:from>
    <xdr:to>
      <xdr:col>22</xdr:col>
      <xdr:colOff>144780</xdr:colOff>
      <xdr:row>35</xdr:row>
      <xdr:rowOff>266700</xdr:rowOff>
    </xdr:to>
    <xdr:sp macro="" textlink="">
      <xdr:nvSpPr>
        <xdr:cNvPr id="74827" name="フローチャート: 判断 119">
          <a:extLst>
            <a:ext uri="{FF2B5EF4-FFF2-40B4-BE49-F238E27FC236}">
              <a16:creationId xmlns:a16="http://schemas.microsoft.com/office/drawing/2014/main" id="{EB717F43-F753-431B-A49F-4047E8FA7786}"/>
            </a:ext>
          </a:extLst>
        </xdr:cNvPr>
        <xdr:cNvSpPr>
          <a:spLocks noChangeArrowheads="1"/>
        </xdr:cNvSpPr>
      </xdr:nvSpPr>
      <xdr:spPr bwMode="auto">
        <a:xfrm>
          <a:off x="3749040" y="6629400"/>
          <a:ext cx="83820" cy="106680"/>
        </a:xfrm>
        <a:prstGeom prst="flowChartDecision">
          <a:avLst/>
        </a:prstGeom>
        <a:solidFill>
          <a:srgbClr val="000080"/>
        </a:solidFill>
        <a:ln w="9525" algn="ctr">
          <a:solidFill>
            <a:srgbClr val="000080"/>
          </a:solidFill>
          <a:round/>
          <a:headEnd/>
          <a:tailEnd/>
        </a:ln>
      </xdr:spPr>
    </xdr:sp>
    <xdr:clientData/>
  </xdr:twoCellAnchor>
  <xdr:oneCellAnchor>
    <xdr:from>
      <xdr:col>20</xdr:col>
      <xdr:colOff>99060</xdr:colOff>
      <xdr:row>34</xdr:row>
      <xdr:rowOff>273653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4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45720</xdr:colOff>
      <xdr:row>37</xdr:row>
      <xdr:rowOff>114300</xdr:rowOff>
    </xdr:from>
    <xdr:to>
      <xdr:col>18</xdr:col>
      <xdr:colOff>160020</xdr:colOff>
      <xdr:row>37</xdr:row>
      <xdr:rowOff>198120</xdr:rowOff>
    </xdr:to>
    <xdr:cxnSp macro="">
      <xdr:nvCxnSpPr>
        <xdr:cNvPr id="74829" name="直線コネクタ 121">
          <a:extLst>
            <a:ext uri="{FF2B5EF4-FFF2-40B4-BE49-F238E27FC236}">
              <a16:creationId xmlns:a16="http://schemas.microsoft.com/office/drawing/2014/main" id="{916DFD73-DDB9-4B59-8C12-FC4BDB5CCDE8}"/>
            </a:ext>
          </a:extLst>
        </xdr:cNvPr>
        <xdr:cNvCxnSpPr>
          <a:cxnSpLocks noChangeShapeType="1"/>
        </xdr:cNvCxnSpPr>
      </xdr:nvCxnSpPr>
      <xdr:spPr bwMode="auto">
        <a:xfrm>
          <a:off x="2560320" y="7094220"/>
          <a:ext cx="617220" cy="83820"/>
        </a:xfrm>
        <a:prstGeom prst="line">
          <a:avLst/>
        </a:prstGeom>
        <a:noFill/>
        <a:ln w="635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106680</xdr:colOff>
      <xdr:row>35</xdr:row>
      <xdr:rowOff>220980</xdr:rowOff>
    </xdr:from>
    <xdr:to>
      <xdr:col>19</xdr:col>
      <xdr:colOff>30480</xdr:colOff>
      <xdr:row>35</xdr:row>
      <xdr:rowOff>312420</xdr:rowOff>
    </xdr:to>
    <xdr:sp macro="" textlink="">
      <xdr:nvSpPr>
        <xdr:cNvPr id="74830" name="フローチャート: 判断 122">
          <a:extLst>
            <a:ext uri="{FF2B5EF4-FFF2-40B4-BE49-F238E27FC236}">
              <a16:creationId xmlns:a16="http://schemas.microsoft.com/office/drawing/2014/main" id="{FBBB3298-B311-489C-9A35-C4723F3C426C}"/>
            </a:ext>
          </a:extLst>
        </xdr:cNvPr>
        <xdr:cNvSpPr>
          <a:spLocks noChangeArrowheads="1"/>
        </xdr:cNvSpPr>
      </xdr:nvSpPr>
      <xdr:spPr bwMode="auto">
        <a:xfrm>
          <a:off x="3124200" y="6690360"/>
          <a:ext cx="91440" cy="91440"/>
        </a:xfrm>
        <a:prstGeom prst="flowChartDecision">
          <a:avLst/>
        </a:prstGeom>
        <a:solidFill>
          <a:srgbClr val="000080"/>
        </a:solidFill>
        <a:ln w="9525" algn="ctr">
          <a:solidFill>
            <a:srgbClr val="000080"/>
          </a:solidFill>
          <a:round/>
          <a:headEnd/>
          <a:tailEnd/>
        </a:ln>
      </xdr:spPr>
    </xdr:sp>
    <xdr:clientData/>
  </xdr:twoCellAnchor>
  <xdr:oneCellAnchor>
    <xdr:from>
      <xdr:col>16</xdr:col>
      <xdr:colOff>162560</xdr:colOff>
      <xdr:row>34</xdr:row>
      <xdr:rowOff>328827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205740</xdr:rowOff>
    </xdr:from>
    <xdr:to>
      <xdr:col>15</xdr:col>
      <xdr:colOff>91440</xdr:colOff>
      <xdr:row>35</xdr:row>
      <xdr:rowOff>312420</xdr:rowOff>
    </xdr:to>
    <xdr:sp macro="" textlink="">
      <xdr:nvSpPr>
        <xdr:cNvPr id="74832" name="フローチャート: 判断 124">
          <a:extLst>
            <a:ext uri="{FF2B5EF4-FFF2-40B4-BE49-F238E27FC236}">
              <a16:creationId xmlns:a16="http://schemas.microsoft.com/office/drawing/2014/main" id="{6883173A-BDDC-479C-9EE3-69D16F6901FD}"/>
            </a:ext>
          </a:extLst>
        </xdr:cNvPr>
        <xdr:cNvSpPr>
          <a:spLocks noChangeArrowheads="1"/>
        </xdr:cNvSpPr>
      </xdr:nvSpPr>
      <xdr:spPr bwMode="auto">
        <a:xfrm>
          <a:off x="2514600" y="6675120"/>
          <a:ext cx="91440" cy="106680"/>
        </a:xfrm>
        <a:prstGeom prst="flowChartDecision">
          <a:avLst/>
        </a:prstGeom>
        <a:solidFill>
          <a:srgbClr val="000080"/>
        </a:solidFill>
        <a:ln w="9525" algn="ctr">
          <a:solidFill>
            <a:srgbClr val="000080"/>
          </a:solidFill>
          <a:round/>
          <a:headEnd/>
          <a:tailEnd/>
        </a:ln>
      </xdr:spPr>
    </xdr:sp>
    <xdr:clientData/>
  </xdr:twoCellAnchor>
  <xdr:oneCellAnchor>
    <xdr:from>
      <xdr:col>13</xdr:col>
      <xdr:colOff>50800</xdr:colOff>
      <xdr:row>34</xdr:row>
      <xdr:rowOff>324418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124460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55880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111760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55880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68580</xdr:colOff>
      <xdr:row>37</xdr:row>
      <xdr:rowOff>114300</xdr:rowOff>
    </xdr:from>
    <xdr:to>
      <xdr:col>29</xdr:col>
      <xdr:colOff>160020</xdr:colOff>
      <xdr:row>37</xdr:row>
      <xdr:rowOff>220980</xdr:rowOff>
    </xdr:to>
    <xdr:sp macro="" textlink="">
      <xdr:nvSpPr>
        <xdr:cNvPr id="74839" name="楕円 131">
          <a:extLst>
            <a:ext uri="{FF2B5EF4-FFF2-40B4-BE49-F238E27FC236}">
              <a16:creationId xmlns:a16="http://schemas.microsoft.com/office/drawing/2014/main" id="{B8D5F48E-B557-436A-A78A-F1AE16C3CAF2}"/>
            </a:ext>
          </a:extLst>
        </xdr:cNvPr>
        <xdr:cNvSpPr>
          <a:spLocks noChangeArrowheads="1"/>
        </xdr:cNvSpPr>
      </xdr:nvSpPr>
      <xdr:spPr bwMode="auto">
        <a:xfrm>
          <a:off x="4930140" y="7094220"/>
          <a:ext cx="91440" cy="106680"/>
        </a:xfrm>
        <a:prstGeom prst="ellipse">
          <a:avLst/>
        </a:prstGeom>
        <a:solidFill>
          <a:srgbClr val="FF0000"/>
        </a:solidFill>
        <a:ln w="9525" algn="ctr">
          <a:solidFill>
            <a:srgbClr val="FF0000"/>
          </a:solidFill>
          <a:round/>
          <a:headEnd/>
          <a:tailEnd/>
        </a:ln>
      </xdr:spPr>
    </xdr:sp>
    <xdr:clientData/>
  </xdr:twoCellAnchor>
  <xdr:oneCellAnchor>
    <xdr:from>
      <xdr:col>30</xdr:col>
      <xdr:colOff>17780</xdr:colOff>
      <xdr:row>37</xdr:row>
      <xdr:rowOff>16068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4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190500</xdr:rowOff>
    </xdr:from>
    <xdr:to>
      <xdr:col>26</xdr:col>
      <xdr:colOff>91440</xdr:colOff>
      <xdr:row>37</xdr:row>
      <xdr:rowOff>297180</xdr:rowOff>
    </xdr:to>
    <xdr:sp macro="" textlink="">
      <xdr:nvSpPr>
        <xdr:cNvPr id="74841" name="楕円 133">
          <a:extLst>
            <a:ext uri="{FF2B5EF4-FFF2-40B4-BE49-F238E27FC236}">
              <a16:creationId xmlns:a16="http://schemas.microsoft.com/office/drawing/2014/main" id="{FF95AC21-D132-4837-A22D-C6A8516BE0C1}"/>
            </a:ext>
          </a:extLst>
        </xdr:cNvPr>
        <xdr:cNvSpPr>
          <a:spLocks noChangeArrowheads="1"/>
        </xdr:cNvSpPr>
      </xdr:nvSpPr>
      <xdr:spPr bwMode="auto">
        <a:xfrm>
          <a:off x="4358640" y="7170420"/>
          <a:ext cx="91440" cy="106680"/>
        </a:xfrm>
        <a:prstGeom prst="ellipse">
          <a:avLst/>
        </a:prstGeom>
        <a:solidFill>
          <a:srgbClr val="FF0000"/>
        </a:solidFill>
        <a:ln w="9525" algn="ctr">
          <a:solidFill>
            <a:srgbClr val="FF0000"/>
          </a:solidFill>
          <a:round/>
          <a:headEnd/>
          <a:tailEnd/>
        </a:ln>
      </xdr:spPr>
    </xdr:sp>
    <xdr:clientData/>
  </xdr:twoCellAnchor>
  <xdr:oneCellAnchor>
    <xdr:from>
      <xdr:col>24</xdr:col>
      <xdr:colOff>50800</xdr:colOff>
      <xdr:row>37</xdr:row>
      <xdr:rowOff>278543</xdr:rowOff>
    </xdr:from>
    <xdr:ext cx="728035"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074160" y="7258463"/>
          <a:ext cx="7280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60960</xdr:colOff>
      <xdr:row>37</xdr:row>
      <xdr:rowOff>144780</xdr:rowOff>
    </xdr:from>
    <xdr:to>
      <xdr:col>22</xdr:col>
      <xdr:colOff>144780</xdr:colOff>
      <xdr:row>37</xdr:row>
      <xdr:rowOff>251460</xdr:rowOff>
    </xdr:to>
    <xdr:sp macro="" textlink="">
      <xdr:nvSpPr>
        <xdr:cNvPr id="74843" name="楕円 135">
          <a:extLst>
            <a:ext uri="{FF2B5EF4-FFF2-40B4-BE49-F238E27FC236}">
              <a16:creationId xmlns:a16="http://schemas.microsoft.com/office/drawing/2014/main" id="{9D49CA8C-6F95-4608-8E98-D849C50BF102}"/>
            </a:ext>
          </a:extLst>
        </xdr:cNvPr>
        <xdr:cNvSpPr>
          <a:spLocks noChangeArrowheads="1"/>
        </xdr:cNvSpPr>
      </xdr:nvSpPr>
      <xdr:spPr bwMode="auto">
        <a:xfrm>
          <a:off x="3749040" y="7124700"/>
          <a:ext cx="83820" cy="106680"/>
        </a:xfrm>
        <a:prstGeom prst="ellipse">
          <a:avLst/>
        </a:prstGeom>
        <a:solidFill>
          <a:srgbClr val="FF0000"/>
        </a:solidFill>
        <a:ln w="9525" algn="ctr">
          <a:solidFill>
            <a:srgbClr val="FF0000"/>
          </a:solidFill>
          <a:round/>
          <a:headEnd/>
          <a:tailEnd/>
        </a:ln>
      </xdr:spPr>
    </xdr:sp>
    <xdr:clientData/>
  </xdr:twoCellAnchor>
  <xdr:oneCellAnchor>
    <xdr:from>
      <xdr:col>20</xdr:col>
      <xdr:colOff>99060</xdr:colOff>
      <xdr:row>37</xdr:row>
      <xdr:rowOff>227744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451860" y="720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106680</xdr:colOff>
      <xdr:row>37</xdr:row>
      <xdr:rowOff>144780</xdr:rowOff>
    </xdr:from>
    <xdr:to>
      <xdr:col>19</xdr:col>
      <xdr:colOff>30480</xdr:colOff>
      <xdr:row>37</xdr:row>
      <xdr:rowOff>251460</xdr:rowOff>
    </xdr:to>
    <xdr:sp macro="" textlink="">
      <xdr:nvSpPr>
        <xdr:cNvPr id="74845" name="楕円 137">
          <a:extLst>
            <a:ext uri="{FF2B5EF4-FFF2-40B4-BE49-F238E27FC236}">
              <a16:creationId xmlns:a16="http://schemas.microsoft.com/office/drawing/2014/main" id="{3BC690FB-24EF-4C6C-9F3B-494CFA7C698C}"/>
            </a:ext>
          </a:extLst>
        </xdr:cNvPr>
        <xdr:cNvSpPr>
          <a:spLocks noChangeArrowheads="1"/>
        </xdr:cNvSpPr>
      </xdr:nvSpPr>
      <xdr:spPr bwMode="auto">
        <a:xfrm>
          <a:off x="3124200" y="7124700"/>
          <a:ext cx="91440" cy="106680"/>
        </a:xfrm>
        <a:prstGeom prst="ellipse">
          <a:avLst/>
        </a:prstGeom>
        <a:solidFill>
          <a:srgbClr val="FF0000"/>
        </a:solidFill>
        <a:ln w="9525" algn="ctr">
          <a:solidFill>
            <a:srgbClr val="FF0000"/>
          </a:solidFill>
          <a:round/>
          <a:headEnd/>
          <a:tailEnd/>
        </a:ln>
      </xdr:spPr>
    </xdr:sp>
    <xdr:clientData/>
  </xdr:twoCellAnchor>
  <xdr:oneCellAnchor>
    <xdr:from>
      <xdr:col>16</xdr:col>
      <xdr:colOff>162560</xdr:colOff>
      <xdr:row>37</xdr:row>
      <xdr:rowOff>233737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35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60960</xdr:rowOff>
    </xdr:from>
    <xdr:to>
      <xdr:col>15</xdr:col>
      <xdr:colOff>91440</xdr:colOff>
      <xdr:row>37</xdr:row>
      <xdr:rowOff>167640</xdr:rowOff>
    </xdr:to>
    <xdr:sp macro="" textlink="">
      <xdr:nvSpPr>
        <xdr:cNvPr id="74847" name="楕円 139">
          <a:extLst>
            <a:ext uri="{FF2B5EF4-FFF2-40B4-BE49-F238E27FC236}">
              <a16:creationId xmlns:a16="http://schemas.microsoft.com/office/drawing/2014/main" id="{6CD37A34-9566-4CF5-A527-D912E99E1172}"/>
            </a:ext>
          </a:extLst>
        </xdr:cNvPr>
        <xdr:cNvSpPr>
          <a:spLocks noChangeArrowheads="1"/>
        </xdr:cNvSpPr>
      </xdr:nvSpPr>
      <xdr:spPr bwMode="auto">
        <a:xfrm>
          <a:off x="2514600" y="7040880"/>
          <a:ext cx="91440" cy="106680"/>
        </a:xfrm>
        <a:prstGeom prst="ellipse">
          <a:avLst/>
        </a:prstGeom>
        <a:solidFill>
          <a:srgbClr val="FF0000"/>
        </a:solidFill>
        <a:ln w="9525" algn="ctr">
          <a:solidFill>
            <a:srgbClr val="FF0000"/>
          </a:solidFill>
          <a:round/>
          <a:headEnd/>
          <a:tailEnd/>
        </a:ln>
      </xdr:spPr>
    </xdr:sp>
    <xdr:clientData/>
  </xdr:twoCellAnchor>
  <xdr:oneCellAnchor>
    <xdr:from>
      <xdr:col>13</xdr:col>
      <xdr:colOff>50800</xdr:colOff>
      <xdr:row>37</xdr:row>
      <xdr:rowOff>145694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230120" y="7125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0.1911</cdr:x>
      <cdr:y>0.02596</cdr:y>
    </cdr:from>
    <cdr:to>
      <cdr:x>0.9797</cdr:x>
      <cdr:y>0.11328</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55880</xdr:colOff>
      <xdr:row>0</xdr:row>
      <xdr:rowOff>127000</xdr:rowOff>
    </xdr:from>
    <xdr:to>
      <xdr:col>70</xdr:col>
      <xdr:colOff>3</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11430</xdr:rowOff>
    </xdr:from>
    <xdr:to>
      <xdr:col>120</xdr:col>
      <xdr:colOff>99060</xdr:colOff>
      <xdr:row>4</xdr:row>
      <xdr:rowOff>63482</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11430</xdr:colOff>
      <xdr:row>1</xdr:row>
      <xdr:rowOff>44450</xdr:rowOff>
    </xdr:from>
    <xdr:to>
      <xdr:col>120</xdr:col>
      <xdr:colOff>81280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49536</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55880</xdr:colOff>
      <xdr:row>1</xdr:row>
      <xdr:rowOff>11430</xdr:rowOff>
    </xdr:from>
    <xdr:to>
      <xdr:col>99</xdr:col>
      <xdr:colOff>49530</xdr:colOff>
      <xdr:row>4</xdr:row>
      <xdr:rowOff>63482</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81280</xdr:colOff>
      <xdr:row>1</xdr:row>
      <xdr:rowOff>44450</xdr:rowOff>
    </xdr:from>
    <xdr:to>
      <xdr:col>99</xdr:col>
      <xdr:colOff>30480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99060</xdr:colOff>
      <xdr:row>1</xdr:row>
      <xdr:rowOff>69850</xdr:rowOff>
    </xdr:from>
    <xdr:to>
      <xdr:col>99</xdr:col>
      <xdr:colOff>6341</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87652</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111760</xdr:colOff>
      <xdr:row>5</xdr:row>
      <xdr:rowOff>63500</xdr:rowOff>
    </xdr:from>
    <xdr:to>
      <xdr:col>11</xdr:col>
      <xdr:colOff>167577</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111760</xdr:colOff>
      <xdr:row>5</xdr:row>
      <xdr:rowOff>63500</xdr:rowOff>
    </xdr:from>
    <xdr:to>
      <xdr:col>19</xdr:col>
      <xdr:colOff>17718</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7,152
6,925
18.04
6,225,357
5,838,398
369,067
2,755,955
2,596,749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111760</xdr:colOff>
      <xdr:row>5</xdr:row>
      <xdr:rowOff>63500</xdr:rowOff>
    </xdr:from>
    <xdr:to>
      <xdr:col>26</xdr:col>
      <xdr:colOff>111760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111760</xdr:colOff>
      <xdr:row>5</xdr:row>
      <xdr:rowOff>82550</xdr:rowOff>
    </xdr:from>
    <xdr:to>
      <xdr:col>37</xdr:col>
      <xdr:colOff>55837</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55880</xdr:colOff>
      <xdr:row>5</xdr:row>
      <xdr:rowOff>82550</xdr:rowOff>
    </xdr:from>
    <xdr:to>
      <xdr:col>44</xdr:col>
      <xdr:colOff>35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55880</xdr:colOff>
      <xdr:row>5</xdr:row>
      <xdr:rowOff>87630</xdr:rowOff>
    </xdr:from>
    <xdr:to>
      <xdr:col>47</xdr:col>
      <xdr:colOff>111621</xdr:colOff>
      <xdr:row>11</xdr:row>
      <xdr:rowOff>6371</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111760</xdr:colOff>
      <xdr:row>10</xdr:row>
      <xdr:rowOff>0</xdr:rowOff>
    </xdr:from>
    <xdr:to>
      <xdr:col>37</xdr:col>
      <xdr:colOff>55837</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111760</xdr:colOff>
      <xdr:row>10</xdr:row>
      <xdr:rowOff>0</xdr:rowOff>
    </xdr:from>
    <xdr:to>
      <xdr:col>57</xdr:col>
      <xdr:colOff>111760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17780</xdr:colOff>
      <xdr:row>5</xdr:row>
      <xdr:rowOff>31750</xdr:rowOff>
    </xdr:from>
    <xdr:to>
      <xdr:col>66</xdr:col>
      <xdr:colOff>17780</xdr:colOff>
      <xdr:row>11</xdr:row>
      <xdr:rowOff>138430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80010</xdr:colOff>
      <xdr:row>5</xdr:row>
      <xdr:rowOff>87630</xdr:rowOff>
    </xdr:from>
    <xdr:to>
      <xdr:col>67</xdr:col>
      <xdr:colOff>24160</xdr:colOff>
      <xdr:row>7</xdr:row>
      <xdr:rowOff>6429</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80010</xdr:colOff>
      <xdr:row>7</xdr:row>
      <xdr:rowOff>11430</xdr:rowOff>
    </xdr:from>
    <xdr:to>
      <xdr:col>67</xdr:col>
      <xdr:colOff>24160</xdr:colOff>
      <xdr:row>8</xdr:row>
      <xdr:rowOff>93980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80010</xdr:colOff>
      <xdr:row>9</xdr:row>
      <xdr:rowOff>6350</xdr:rowOff>
    </xdr:from>
    <xdr:to>
      <xdr:col>67</xdr:col>
      <xdr:colOff>24160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92710</xdr:colOff>
      <xdr:row>6</xdr:row>
      <xdr:rowOff>38100</xdr:rowOff>
    </xdr:from>
    <xdr:to>
      <xdr:col>59</xdr:col>
      <xdr:colOff>111760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146685</xdr:colOff>
      <xdr:row>5</xdr:row>
      <xdr:rowOff>158750</xdr:rowOff>
    </xdr:from>
    <xdr:to>
      <xdr:col>59</xdr:col>
      <xdr:colOff>64943</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146685</xdr:colOff>
      <xdr:row>7</xdr:row>
      <xdr:rowOff>82550</xdr:rowOff>
    </xdr:from>
    <xdr:to>
      <xdr:col>59</xdr:col>
      <xdr:colOff>64943</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10160</xdr:colOff>
      <xdr:row>8</xdr:row>
      <xdr:rowOff>152400</xdr:rowOff>
    </xdr:from>
    <xdr:to>
      <xdr:col>59</xdr:col>
      <xdr:colOff>10160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111760</xdr:colOff>
      <xdr:row>8</xdr:row>
      <xdr:rowOff>152400</xdr:rowOff>
    </xdr:from>
    <xdr:to>
      <xdr:col>59</xdr:col>
      <xdr:colOff>92710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10160</xdr:colOff>
      <xdr:row>10</xdr:row>
      <xdr:rowOff>47625</xdr:rowOff>
    </xdr:from>
    <xdr:to>
      <xdr:col>59</xdr:col>
      <xdr:colOff>10160</xdr:colOff>
      <xdr:row>11</xdr:row>
      <xdr:rowOff>8723</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111760</xdr:colOff>
      <xdr:row>11</xdr:row>
      <xdr:rowOff>11430</xdr:rowOff>
    </xdr:from>
    <xdr:to>
      <xdr:col>59</xdr:col>
      <xdr:colOff>92710</xdr:colOff>
      <xdr:row>11</xdr:row>
      <xdr:rowOff>11430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111760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1468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111760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1468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111760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1468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49530</xdr:rowOff>
    </xdr:from>
    <xdr:to>
      <xdr:col>28</xdr:col>
      <xdr:colOff>99060</xdr:colOff>
      <xdr:row>25</xdr:row>
      <xdr:rowOff>31877</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111760</xdr:colOff>
      <xdr:row>25</xdr:row>
      <xdr:rowOff>49530</xdr:rowOff>
    </xdr:from>
    <xdr:to>
      <xdr:col>12</xdr:col>
      <xdr:colOff>111760</xdr:colOff>
      <xdr:row>26</xdr:row>
      <xdr:rowOff>132080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111760</xdr:colOff>
      <xdr:row>26</xdr:row>
      <xdr:rowOff>88900</xdr:rowOff>
    </xdr:from>
    <xdr:to>
      <xdr:col>12</xdr:col>
      <xdr:colOff>111760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49530</xdr:rowOff>
    </xdr:from>
    <xdr:to>
      <xdr:col>18</xdr:col>
      <xdr:colOff>0</xdr:colOff>
      <xdr:row>26</xdr:row>
      <xdr:rowOff>132080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49530</xdr:rowOff>
    </xdr:from>
    <xdr:to>
      <xdr:col>24</xdr:col>
      <xdr:colOff>0</xdr:colOff>
      <xdr:row>26</xdr:row>
      <xdr:rowOff>132080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99060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137160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4008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99060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109354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44463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99060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38</xdr:row>
      <xdr:rowOff>73677</xdr:rowOff>
    </xdr:from>
    <xdr:ext cx="531300"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00221" y="644399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99060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51341" y="6070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132080</xdr:rowOff>
    </xdr:from>
    <xdr:to>
      <xdr:col>28</xdr:col>
      <xdr:colOff>99060</xdr:colOff>
      <xdr:row>34</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34</xdr:row>
      <xdr:rowOff>1287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51341" y="5701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93980</xdr:rowOff>
    </xdr:from>
    <xdr:to>
      <xdr:col>28</xdr:col>
      <xdr:colOff>99060</xdr:colOff>
      <xdr:row>32</xdr:row>
      <xdr:rowOff>93980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31</xdr:row>
      <xdr:rowOff>123207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51341" y="53200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99060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29</xdr:row>
      <xdr:rowOff>85107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51341" y="49466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99060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27</xdr:row>
      <xdr:rowOff>47007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51341" y="457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99060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53975</xdr:colOff>
      <xdr:row>31</xdr:row>
      <xdr:rowOff>13055</xdr:rowOff>
    </xdr:from>
    <xdr:to>
      <xdr:col>24</xdr:col>
      <xdr:colOff>55245</xdr:colOff>
      <xdr:row>38</xdr:row>
      <xdr:rowOff>51376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122420" y="6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38</xdr:row>
      <xdr:rowOff>51376</xdr:rowOff>
    </xdr:from>
    <xdr:to>
      <xdr:col>24</xdr:col>
      <xdr:colOff>137160</xdr:colOff>
      <xdr:row>38</xdr:row>
      <xdr:rowOff>51376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29</xdr:row>
      <xdr:rowOff>131182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122420" y="499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31</xdr:row>
      <xdr:rowOff>13055</xdr:rowOff>
    </xdr:from>
    <xdr:to>
      <xdr:col>24</xdr:col>
      <xdr:colOff>137160</xdr:colOff>
      <xdr:row>31</xdr:row>
      <xdr:rowOff>13055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35</xdr:row>
      <xdr:rowOff>87846</xdr:rowOff>
    </xdr:from>
    <xdr:to>
      <xdr:col>24</xdr:col>
      <xdr:colOff>55880</xdr:colOff>
      <xdr:row>35</xdr:row>
      <xdr:rowOff>121782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96216"/>
          <a:ext cx="8382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34</xdr:row>
      <xdr:rowOff>31729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122420" y="5731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99786</xdr:colOff>
      <xdr:row>35</xdr:row>
      <xdr:rowOff>103195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35</xdr:row>
      <xdr:rowOff>118090</xdr:rowOff>
    </xdr:from>
    <xdr:to>
      <xdr:col>19</xdr:col>
      <xdr:colOff>162584</xdr:colOff>
      <xdr:row>36</xdr:row>
      <xdr:rowOff>137088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18840"/>
          <a:ext cx="889000" cy="19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111760</xdr:colOff>
      <xdr:row>35</xdr:row>
      <xdr:rowOff>50404</xdr:rowOff>
    </xdr:from>
    <xdr:to>
      <xdr:col>20</xdr:col>
      <xdr:colOff>30018</xdr:colOff>
      <xdr:row>35</xdr:row>
      <xdr:rowOff>159819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61175</xdr:colOff>
      <xdr:row>34</xdr:row>
      <xdr:rowOff>4701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078695" y="570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99060</xdr:colOff>
      <xdr:row>36</xdr:row>
      <xdr:rowOff>136934</xdr:rowOff>
    </xdr:from>
    <xdr:to>
      <xdr:col>15</xdr:col>
      <xdr:colOff>50901</xdr:colOff>
      <xdr:row>36</xdr:row>
      <xdr:rowOff>159280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16754"/>
          <a:ext cx="889000" cy="1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13630</xdr:rowOff>
    </xdr:from>
    <xdr:to>
      <xdr:col>15</xdr:col>
      <xdr:colOff>87086</xdr:colOff>
      <xdr:row>36</xdr:row>
      <xdr:rowOff>107973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109435</xdr:colOff>
      <xdr:row>34</xdr:row>
      <xdr:rowOff>124137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288755" y="582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162560</xdr:colOff>
      <xdr:row>36</xdr:row>
      <xdr:rowOff>159451</xdr:rowOff>
    </xdr:from>
    <xdr:to>
      <xdr:col>10</xdr:col>
      <xdr:colOff>99085</xdr:colOff>
      <xdr:row>37</xdr:row>
      <xdr:rowOff>11328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1651"/>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55880</xdr:colOff>
      <xdr:row>36</xdr:row>
      <xdr:rowOff>68456</xdr:rowOff>
    </xdr:from>
    <xdr:to>
      <xdr:col>10</xdr:col>
      <xdr:colOff>149013</xdr:colOff>
      <xdr:row>37</xdr:row>
      <xdr:rowOff>2416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35</xdr:row>
      <xdr:rowOff>7513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14055" y="587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36</xdr:row>
      <xdr:rowOff>71298</xdr:rowOff>
    </xdr:from>
    <xdr:to>
      <xdr:col>6</xdr:col>
      <xdr:colOff>30018</xdr:colOff>
      <xdr:row>37</xdr:row>
      <xdr:rowOff>1448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61175</xdr:colOff>
      <xdr:row>35</xdr:row>
      <xdr:rowOff>10355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31735" y="587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55880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162560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99060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162560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44666</xdr:rowOff>
    </xdr:from>
    <xdr:to>
      <xdr:col>24</xdr:col>
      <xdr:colOff>99786</xdr:colOff>
      <xdr:row>35</xdr:row>
      <xdr:rowOff>138451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99060</xdr:colOff>
      <xdr:row>35</xdr:row>
      <xdr:rowOff>15473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122420" y="58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111760</xdr:colOff>
      <xdr:row>35</xdr:row>
      <xdr:rowOff>67290</xdr:rowOff>
    </xdr:from>
    <xdr:to>
      <xdr:col>20</xdr:col>
      <xdr:colOff>30018</xdr:colOff>
      <xdr:row>36</xdr:row>
      <xdr:rowOff>1250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61175</xdr:colOff>
      <xdr:row>35</xdr:row>
      <xdr:rowOff>160017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078695" y="602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86134</xdr:rowOff>
    </xdr:from>
    <xdr:to>
      <xdr:col>15</xdr:col>
      <xdr:colOff>87086</xdr:colOff>
      <xdr:row>37</xdr:row>
      <xdr:rowOff>23806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6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109435</xdr:colOff>
      <xdr:row>37</xdr:row>
      <xdr:rowOff>7411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288755" y="621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55880</xdr:colOff>
      <xdr:row>36</xdr:row>
      <xdr:rowOff>101031</xdr:rowOff>
    </xdr:from>
    <xdr:to>
      <xdr:col>10</xdr:col>
      <xdr:colOff>149013</xdr:colOff>
      <xdr:row>37</xdr:row>
      <xdr:rowOff>38703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37</xdr:row>
      <xdr:rowOff>29928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14055" y="623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36</xdr:row>
      <xdr:rowOff>130863</xdr:rowOff>
    </xdr:from>
    <xdr:to>
      <xdr:col>6</xdr:col>
      <xdr:colOff>30018</xdr:colOff>
      <xdr:row>37</xdr:row>
      <xdr:rowOff>69162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85871</xdr:colOff>
      <xdr:row>37</xdr:row>
      <xdr:rowOff>52140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56431" y="62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49530</xdr:rowOff>
    </xdr:from>
    <xdr:to>
      <xdr:col>28</xdr:col>
      <xdr:colOff>99060</xdr:colOff>
      <xdr:row>45</xdr:row>
      <xdr:rowOff>31877</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111760</xdr:colOff>
      <xdr:row>45</xdr:row>
      <xdr:rowOff>49530</xdr:rowOff>
    </xdr:from>
    <xdr:to>
      <xdr:col>12</xdr:col>
      <xdr:colOff>111760</xdr:colOff>
      <xdr:row>46</xdr:row>
      <xdr:rowOff>132080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111760</xdr:colOff>
      <xdr:row>46</xdr:row>
      <xdr:rowOff>88900</xdr:rowOff>
    </xdr:from>
    <xdr:to>
      <xdr:col>12</xdr:col>
      <xdr:colOff>111760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49530</xdr:rowOff>
    </xdr:from>
    <xdr:to>
      <xdr:col>18</xdr:col>
      <xdr:colOff>0</xdr:colOff>
      <xdr:row>46</xdr:row>
      <xdr:rowOff>132080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49530</xdr:rowOff>
    </xdr:from>
    <xdr:to>
      <xdr:col>24</xdr:col>
      <xdr:colOff>0</xdr:colOff>
      <xdr:row>46</xdr:row>
      <xdr:rowOff>132080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99060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137160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4008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99060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99060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109354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4446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99060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5134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132080</xdr:rowOff>
    </xdr:from>
    <xdr:to>
      <xdr:col>28</xdr:col>
      <xdr:colOff>99060</xdr:colOff>
      <xdr:row>54</xdr:row>
      <xdr:rowOff>132080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54</xdr:row>
      <xdr:rowOff>1287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5134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93980</xdr:rowOff>
    </xdr:from>
    <xdr:to>
      <xdr:col>28</xdr:col>
      <xdr:colOff>99060</xdr:colOff>
      <xdr:row>52</xdr:row>
      <xdr:rowOff>93980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51</xdr:row>
      <xdr:rowOff>123207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51341" y="8672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99060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49</xdr:row>
      <xdr:rowOff>85107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51341" y="8299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99060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68808</xdr:colOff>
      <xdr:row>47</xdr:row>
      <xdr:rowOff>47007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68808" y="7926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99060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53975</xdr:colOff>
      <xdr:row>51</xdr:row>
      <xdr:rowOff>156245</xdr:rowOff>
    </xdr:from>
    <xdr:to>
      <xdr:col>24</xdr:col>
      <xdr:colOff>55245</xdr:colOff>
      <xdr:row>58</xdr:row>
      <xdr:rowOff>98468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122420" y="98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58</xdr:row>
      <xdr:rowOff>98438</xdr:rowOff>
    </xdr:from>
    <xdr:to>
      <xdr:col>24</xdr:col>
      <xdr:colOff>137160</xdr:colOff>
      <xdr:row>58</xdr:row>
      <xdr:rowOff>98438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50</xdr:row>
      <xdr:rowOff>95302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122420" y="847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51</xdr:row>
      <xdr:rowOff>156245</xdr:rowOff>
    </xdr:from>
    <xdr:to>
      <xdr:col>24</xdr:col>
      <xdr:colOff>137160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58</xdr:row>
      <xdr:rowOff>90405</xdr:rowOff>
    </xdr:from>
    <xdr:to>
      <xdr:col>24</xdr:col>
      <xdr:colOff>55880</xdr:colOff>
      <xdr:row>58</xdr:row>
      <xdr:rowOff>94929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34505"/>
          <a:ext cx="8382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56</xdr:row>
      <xdr:rowOff>96299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122420" y="94841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99786</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58</xdr:row>
      <xdr:rowOff>82657</xdr:rowOff>
    </xdr:from>
    <xdr:to>
      <xdr:col>19</xdr:col>
      <xdr:colOff>162584</xdr:colOff>
      <xdr:row>58</xdr:row>
      <xdr:rowOff>90405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26757"/>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111760</xdr:colOff>
      <xdr:row>57</xdr:row>
      <xdr:rowOff>121542</xdr:rowOff>
    </xdr:from>
    <xdr:to>
      <xdr:col>20</xdr:col>
      <xdr:colOff>30018</xdr:colOff>
      <xdr:row>58</xdr:row>
      <xdr:rowOff>51692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94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61175</xdr:colOff>
      <xdr:row>56</xdr:row>
      <xdr:rowOff>68219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078695" y="945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99060</xdr:colOff>
      <xdr:row>58</xdr:row>
      <xdr:rowOff>82657</xdr:rowOff>
    </xdr:from>
    <xdr:to>
      <xdr:col>15</xdr:col>
      <xdr:colOff>50901</xdr:colOff>
      <xdr:row>58</xdr:row>
      <xdr:rowOff>87876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26757"/>
          <a:ext cx="889000" cy="1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121108</xdr:rowOff>
    </xdr:from>
    <xdr:to>
      <xdr:col>15</xdr:col>
      <xdr:colOff>87086</xdr:colOff>
      <xdr:row>58</xdr:row>
      <xdr:rowOff>51258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9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109435</xdr:colOff>
      <xdr:row>56</xdr:row>
      <xdr:rowOff>67785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288755" y="945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162560</xdr:colOff>
      <xdr:row>58</xdr:row>
      <xdr:rowOff>89833</xdr:rowOff>
    </xdr:from>
    <xdr:to>
      <xdr:col>10</xdr:col>
      <xdr:colOff>99085</xdr:colOff>
      <xdr:row>58</xdr:row>
      <xdr:rowOff>91464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10033933"/>
          <a:ext cx="889000" cy="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55880</xdr:colOff>
      <xdr:row>57</xdr:row>
      <xdr:rowOff>121782</xdr:rowOff>
    </xdr:from>
    <xdr:to>
      <xdr:col>10</xdr:col>
      <xdr:colOff>149013</xdr:colOff>
      <xdr:row>58</xdr:row>
      <xdr:rowOff>51932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9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56</xdr:row>
      <xdr:rowOff>68459</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514055" y="945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57</xdr:row>
      <xdr:rowOff>124722</xdr:rowOff>
    </xdr:from>
    <xdr:to>
      <xdr:col>6</xdr:col>
      <xdr:colOff>30018</xdr:colOff>
      <xdr:row>58</xdr:row>
      <xdr:rowOff>47887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9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61175</xdr:colOff>
      <xdr:row>56</xdr:row>
      <xdr:rowOff>71399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731735" y="9459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55880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162560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99060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162560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48653</xdr:rowOff>
    </xdr:from>
    <xdr:to>
      <xdr:col>24</xdr:col>
      <xdr:colOff>99786</xdr:colOff>
      <xdr:row>58</xdr:row>
      <xdr:rowOff>142996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99060</xdr:colOff>
      <xdr:row>57</xdr:row>
      <xdr:rowOff>127410</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122420" y="96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111760</xdr:colOff>
      <xdr:row>58</xdr:row>
      <xdr:rowOff>39605</xdr:rowOff>
    </xdr:from>
    <xdr:to>
      <xdr:col>20</xdr:col>
      <xdr:colOff>30018</xdr:colOff>
      <xdr:row>58</xdr:row>
      <xdr:rowOff>133948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8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85871</xdr:colOff>
      <xdr:row>58</xdr:row>
      <xdr:rowOff>124712</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103391" y="98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31857</xdr:rowOff>
    </xdr:from>
    <xdr:to>
      <xdr:col>15</xdr:col>
      <xdr:colOff>87086</xdr:colOff>
      <xdr:row>58</xdr:row>
      <xdr:rowOff>126200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149371</xdr:colOff>
      <xdr:row>58</xdr:row>
      <xdr:rowOff>124584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328691" y="984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55880</xdr:colOff>
      <xdr:row>58</xdr:row>
      <xdr:rowOff>42294</xdr:rowOff>
    </xdr:from>
    <xdr:to>
      <xdr:col>10</xdr:col>
      <xdr:colOff>149013</xdr:colOff>
      <xdr:row>58</xdr:row>
      <xdr:rowOff>136637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8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29991</xdr:colOff>
      <xdr:row>58</xdr:row>
      <xdr:rowOff>127401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538751" y="985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58</xdr:row>
      <xdr:rowOff>39033</xdr:rowOff>
    </xdr:from>
    <xdr:to>
      <xdr:col>6</xdr:col>
      <xdr:colOff>30018</xdr:colOff>
      <xdr:row>58</xdr:row>
      <xdr:rowOff>133376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85871</xdr:colOff>
      <xdr:row>58</xdr:row>
      <xdr:rowOff>124140</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756431" y="984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49530</xdr:rowOff>
    </xdr:from>
    <xdr:to>
      <xdr:col>28</xdr:col>
      <xdr:colOff>99060</xdr:colOff>
      <xdr:row>65</xdr:row>
      <xdr:rowOff>31877</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111760</xdr:colOff>
      <xdr:row>65</xdr:row>
      <xdr:rowOff>49530</xdr:rowOff>
    </xdr:from>
    <xdr:to>
      <xdr:col>12</xdr:col>
      <xdr:colOff>111760</xdr:colOff>
      <xdr:row>66</xdr:row>
      <xdr:rowOff>132080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111760</xdr:colOff>
      <xdr:row>66</xdr:row>
      <xdr:rowOff>88900</xdr:rowOff>
    </xdr:from>
    <xdr:to>
      <xdr:col>12</xdr:col>
      <xdr:colOff>111760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49530</xdr:rowOff>
    </xdr:from>
    <xdr:to>
      <xdr:col>18</xdr:col>
      <xdr:colOff>0</xdr:colOff>
      <xdr:row>66</xdr:row>
      <xdr:rowOff>132080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49530</xdr:rowOff>
    </xdr:from>
    <xdr:to>
      <xdr:col>24</xdr:col>
      <xdr:colOff>0</xdr:colOff>
      <xdr:row>66</xdr:row>
      <xdr:rowOff>132080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99060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137160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64008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99060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99060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109354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44463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99060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76</xdr:row>
      <xdr:rowOff>35577</xdr:rowOff>
    </xdr:from>
    <xdr:ext cx="531300"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00221" y="127762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132080</xdr:rowOff>
    </xdr:from>
    <xdr:to>
      <xdr:col>28</xdr:col>
      <xdr:colOff>99060</xdr:colOff>
      <xdr:row>74</xdr:row>
      <xdr:rowOff>132080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74</xdr:row>
      <xdr:rowOff>1287</xdr:rowOff>
    </xdr:from>
    <xdr:ext cx="531300"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00221" y="124066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93980</xdr:rowOff>
    </xdr:from>
    <xdr:to>
      <xdr:col>28</xdr:col>
      <xdr:colOff>99060</xdr:colOff>
      <xdr:row>72</xdr:row>
      <xdr:rowOff>93980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71</xdr:row>
      <xdr:rowOff>123207</xdr:rowOff>
    </xdr:from>
    <xdr:ext cx="531300"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00221" y="120256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99060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69</xdr:row>
      <xdr:rowOff>85107</xdr:rowOff>
    </xdr:from>
    <xdr:ext cx="531300"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00221" y="1165226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99060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67</xdr:row>
      <xdr:rowOff>47007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51341" y="1127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99060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53975</xdr:colOff>
      <xdr:row>71</xdr:row>
      <xdr:rowOff>46774</xdr:rowOff>
    </xdr:from>
    <xdr:to>
      <xdr:col>24</xdr:col>
      <xdr:colOff>55245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122420" y="13290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79</xdr:row>
      <xdr:rowOff>43383</xdr:rowOff>
    </xdr:from>
    <xdr:to>
      <xdr:col>24</xdr:col>
      <xdr:colOff>137160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122420" y="117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71</xdr:row>
      <xdr:rowOff>46774</xdr:rowOff>
    </xdr:from>
    <xdr:to>
      <xdr:col>24</xdr:col>
      <xdr:colOff>137160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79</xdr:row>
      <xdr:rowOff>6789</xdr:rowOff>
    </xdr:from>
    <xdr:to>
      <xdr:col>24</xdr:col>
      <xdr:colOff>55880</xdr:colOff>
      <xdr:row>79</xdr:row>
      <xdr:rowOff>11113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551339"/>
          <a:ext cx="838200" cy="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76</xdr:row>
      <xdr:rowOff>131284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122420" y="1287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99786</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79</xdr:row>
      <xdr:rowOff>6789</xdr:rowOff>
    </xdr:from>
    <xdr:to>
      <xdr:col>19</xdr:col>
      <xdr:colOff>162584</xdr:colOff>
      <xdr:row>79</xdr:row>
      <xdr:rowOff>10570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551339"/>
          <a:ext cx="889000" cy="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111760</xdr:colOff>
      <xdr:row>77</xdr:row>
      <xdr:rowOff>46095</xdr:rowOff>
    </xdr:from>
    <xdr:to>
      <xdr:col>20</xdr:col>
      <xdr:colOff>30018</xdr:colOff>
      <xdr:row>77</xdr:row>
      <xdr:rowOff>156162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85871</xdr:colOff>
      <xdr:row>76</xdr:row>
      <xdr:rowOff>392</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103391" y="127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99060</xdr:colOff>
      <xdr:row>79</xdr:row>
      <xdr:rowOff>6731</xdr:rowOff>
    </xdr:from>
    <xdr:to>
      <xdr:col>15</xdr:col>
      <xdr:colOff>50901</xdr:colOff>
      <xdr:row>79</xdr:row>
      <xdr:rowOff>7226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5890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150413</xdr:rowOff>
    </xdr:from>
    <xdr:to>
      <xdr:col>15</xdr:col>
      <xdr:colOff>87086</xdr:colOff>
      <xdr:row>78</xdr:row>
      <xdr:rowOff>80563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5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76</xdr:row>
      <xdr:rowOff>89470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353388" y="1283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162560</xdr:colOff>
      <xdr:row>79</xdr:row>
      <xdr:rowOff>7226</xdr:rowOff>
    </xdr:from>
    <xdr:to>
      <xdr:col>10</xdr:col>
      <xdr:colOff>99085</xdr:colOff>
      <xdr:row>79</xdr:row>
      <xdr:rowOff>13856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559396"/>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55880</xdr:colOff>
      <xdr:row>77</xdr:row>
      <xdr:rowOff>127572</xdr:rowOff>
    </xdr:from>
    <xdr:to>
      <xdr:col>10</xdr:col>
      <xdr:colOff>149013</xdr:colOff>
      <xdr:row>78</xdr:row>
      <xdr:rowOff>50737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29991</xdr:colOff>
      <xdr:row>76</xdr:row>
      <xdr:rowOff>74249</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538751" y="128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77</xdr:row>
      <xdr:rowOff>100158</xdr:rowOff>
    </xdr:from>
    <xdr:to>
      <xdr:col>6</xdr:col>
      <xdr:colOff>30018</xdr:colOff>
      <xdr:row>78</xdr:row>
      <xdr:rowOff>37830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85871</xdr:colOff>
      <xdr:row>76</xdr:row>
      <xdr:rowOff>46835</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756431" y="1278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55880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162560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99060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162560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124143</xdr:rowOff>
    </xdr:from>
    <xdr:to>
      <xdr:col>24</xdr:col>
      <xdr:colOff>99786</xdr:colOff>
      <xdr:row>79</xdr:row>
      <xdr:rowOff>61815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99060</xdr:colOff>
      <xdr:row>78</xdr:row>
      <xdr:rowOff>46690</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122420" y="1312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111760</xdr:colOff>
      <xdr:row>78</xdr:row>
      <xdr:rowOff>127439</xdr:rowOff>
    </xdr:from>
    <xdr:to>
      <xdr:col>20</xdr:col>
      <xdr:colOff>30018</xdr:colOff>
      <xdr:row>79</xdr:row>
      <xdr:rowOff>50604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110568</xdr:colOff>
      <xdr:row>79</xdr:row>
      <xdr:rowOff>48716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128088" y="13292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127381</xdr:rowOff>
    </xdr:from>
    <xdr:to>
      <xdr:col>15</xdr:col>
      <xdr:colOff>87086</xdr:colOff>
      <xdr:row>79</xdr:row>
      <xdr:rowOff>65053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79</xdr:row>
      <xdr:rowOff>48658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353388" y="1329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55880</xdr:colOff>
      <xdr:row>78</xdr:row>
      <xdr:rowOff>127876</xdr:rowOff>
    </xdr:from>
    <xdr:to>
      <xdr:col>10</xdr:col>
      <xdr:colOff>149013</xdr:colOff>
      <xdr:row>79</xdr:row>
      <xdr:rowOff>65548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50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62308</xdr:colOff>
      <xdr:row>79</xdr:row>
      <xdr:rowOff>49153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571068" y="1329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78</xdr:row>
      <xdr:rowOff>134506</xdr:rowOff>
    </xdr:from>
    <xdr:to>
      <xdr:col>6</xdr:col>
      <xdr:colOff>30018</xdr:colOff>
      <xdr:row>79</xdr:row>
      <xdr:rowOff>72178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5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110568</xdr:colOff>
      <xdr:row>79</xdr:row>
      <xdr:rowOff>63403</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781128" y="133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49530</xdr:rowOff>
    </xdr:from>
    <xdr:to>
      <xdr:col>28</xdr:col>
      <xdr:colOff>99060</xdr:colOff>
      <xdr:row>85</xdr:row>
      <xdr:rowOff>31877</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111760</xdr:colOff>
      <xdr:row>85</xdr:row>
      <xdr:rowOff>49530</xdr:rowOff>
    </xdr:from>
    <xdr:to>
      <xdr:col>12</xdr:col>
      <xdr:colOff>111760</xdr:colOff>
      <xdr:row>86</xdr:row>
      <xdr:rowOff>132080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111760</xdr:colOff>
      <xdr:row>86</xdr:row>
      <xdr:rowOff>88900</xdr:rowOff>
    </xdr:from>
    <xdr:to>
      <xdr:col>12</xdr:col>
      <xdr:colOff>111760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49530</xdr:rowOff>
    </xdr:from>
    <xdr:to>
      <xdr:col>18</xdr:col>
      <xdr:colOff>0</xdr:colOff>
      <xdr:row>86</xdr:row>
      <xdr:rowOff>132080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49530</xdr:rowOff>
    </xdr:from>
    <xdr:to>
      <xdr:col>24</xdr:col>
      <xdr:colOff>0</xdr:colOff>
      <xdr:row>86</xdr:row>
      <xdr:rowOff>132080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99060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137160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64008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99060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109354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44463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91259</xdr:rowOff>
    </xdr:from>
    <xdr:to>
      <xdr:col>28</xdr:col>
      <xdr:colOff>99060</xdr:colOff>
      <xdr:row>99</xdr:row>
      <xdr:rowOff>91259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98</xdr:row>
      <xdr:rowOff>128106</xdr:rowOff>
    </xdr:from>
    <xdr:ext cx="531300"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00221" y="16556826"/>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99060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96</xdr:row>
      <xdr:rowOff>144434</xdr:rowOff>
    </xdr:from>
    <xdr:ext cx="531300"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00221" y="16237874"/>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123916</xdr:rowOff>
    </xdr:from>
    <xdr:to>
      <xdr:col>28</xdr:col>
      <xdr:colOff>99060</xdr:colOff>
      <xdr:row>95</xdr:row>
      <xdr:rowOff>123916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94</xdr:row>
      <xdr:rowOff>160763</xdr:rowOff>
    </xdr:from>
    <xdr:ext cx="531300"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00221" y="15918923"/>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99060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51341" y="155961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99060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91</xdr:row>
      <xdr:rowOff>14350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51341" y="152695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99060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51341" y="1495825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99060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87</xdr:row>
      <xdr:rowOff>47007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51341" y="14631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99060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53975</xdr:colOff>
      <xdr:row>89</xdr:row>
      <xdr:rowOff>88919</xdr:rowOff>
    </xdr:from>
    <xdr:to>
      <xdr:col>24</xdr:col>
      <xdr:colOff>55245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122420" y="165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98</xdr:row>
      <xdr:rowOff>158293</xdr:rowOff>
    </xdr:from>
    <xdr:to>
      <xdr:col>24</xdr:col>
      <xdr:colOff>137160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122420" y="1478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89</xdr:row>
      <xdr:rowOff>88919</xdr:rowOff>
    </xdr:from>
    <xdr:to>
      <xdr:col>24</xdr:col>
      <xdr:colOff>137160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97</xdr:row>
      <xdr:rowOff>141887</xdr:rowOff>
    </xdr:from>
    <xdr:to>
      <xdr:col>24</xdr:col>
      <xdr:colOff>55880</xdr:colOff>
      <xdr:row>98</xdr:row>
      <xdr:rowOff>4956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772537"/>
          <a:ext cx="8382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94</xdr:row>
      <xdr:rowOff>47181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122420" y="1580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99786</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97</xdr:row>
      <xdr:rowOff>166239</xdr:rowOff>
    </xdr:from>
    <xdr:to>
      <xdr:col>19</xdr:col>
      <xdr:colOff>162584</xdr:colOff>
      <xdr:row>98</xdr:row>
      <xdr:rowOff>4956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796889"/>
          <a:ext cx="889000" cy="1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111760</xdr:colOff>
      <xdr:row>97</xdr:row>
      <xdr:rowOff>42973</xdr:rowOff>
    </xdr:from>
    <xdr:to>
      <xdr:col>20</xdr:col>
      <xdr:colOff>30018</xdr:colOff>
      <xdr:row>97</xdr:row>
      <xdr:rowOff>144573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85871</xdr:colOff>
      <xdr:row>95</xdr:row>
      <xdr:rowOff>161100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103391" y="1608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99060</xdr:colOff>
      <xdr:row>97</xdr:row>
      <xdr:rowOff>146155</xdr:rowOff>
    </xdr:from>
    <xdr:to>
      <xdr:col>15</xdr:col>
      <xdr:colOff>50901</xdr:colOff>
      <xdr:row>97</xdr:row>
      <xdr:rowOff>166239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019300" y="16776805"/>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87086</xdr:colOff>
      <xdr:row>98</xdr:row>
      <xdr:rowOff>3168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149371</xdr:colOff>
      <xdr:row>96</xdr:row>
      <xdr:rowOff>8265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328691" y="161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162560</xdr:colOff>
      <xdr:row>97</xdr:row>
      <xdr:rowOff>146155</xdr:rowOff>
    </xdr:from>
    <xdr:to>
      <xdr:col>10</xdr:col>
      <xdr:colOff>99085</xdr:colOff>
      <xdr:row>97</xdr:row>
      <xdr:rowOff>152535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76805"/>
          <a:ext cx="889000" cy="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55880</xdr:colOff>
      <xdr:row>97</xdr:row>
      <xdr:rowOff>77502</xdr:rowOff>
    </xdr:from>
    <xdr:to>
      <xdr:col>10</xdr:col>
      <xdr:colOff>149013</xdr:colOff>
      <xdr:row>98</xdr:row>
      <xdr:rowOff>7652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29991</xdr:colOff>
      <xdr:row>96</xdr:row>
      <xdr:rowOff>24179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538751" y="161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97</xdr:row>
      <xdr:rowOff>72527</xdr:rowOff>
    </xdr:from>
    <xdr:to>
      <xdr:col>6</xdr:col>
      <xdr:colOff>30018</xdr:colOff>
      <xdr:row>98</xdr:row>
      <xdr:rowOff>2677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85871</xdr:colOff>
      <xdr:row>96</xdr:row>
      <xdr:rowOff>11584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756431" y="1610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55880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162560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99060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162560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83467</xdr:rowOff>
    </xdr:from>
    <xdr:to>
      <xdr:col>24</xdr:col>
      <xdr:colOff>99786</xdr:colOff>
      <xdr:row>98</xdr:row>
      <xdr:rowOff>13617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72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99060</xdr:colOff>
      <xdr:row>97</xdr:row>
      <xdr:rowOff>69514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122420" y="1633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111760</xdr:colOff>
      <xdr:row>97</xdr:row>
      <xdr:rowOff>125606</xdr:rowOff>
    </xdr:from>
    <xdr:to>
      <xdr:col>20</xdr:col>
      <xdr:colOff>30018</xdr:colOff>
      <xdr:row>98</xdr:row>
      <xdr:rowOff>48771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7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85871</xdr:colOff>
      <xdr:row>98</xdr:row>
      <xdr:rowOff>46883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103391" y="164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115439</xdr:rowOff>
    </xdr:from>
    <xdr:to>
      <xdr:col>15</xdr:col>
      <xdr:colOff>87086</xdr:colOff>
      <xdr:row>98</xdr:row>
      <xdr:rowOff>45589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149371</xdr:colOff>
      <xdr:row>98</xdr:row>
      <xdr:rowOff>36716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328691" y="1646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55880</xdr:colOff>
      <xdr:row>97</xdr:row>
      <xdr:rowOff>87735</xdr:rowOff>
    </xdr:from>
    <xdr:to>
      <xdr:col>10</xdr:col>
      <xdr:colOff>149013</xdr:colOff>
      <xdr:row>98</xdr:row>
      <xdr:rowOff>25407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29991</xdr:colOff>
      <xdr:row>98</xdr:row>
      <xdr:rowOff>9012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538751" y="1643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97</xdr:row>
      <xdr:rowOff>101735</xdr:rowOff>
    </xdr:from>
    <xdr:to>
      <xdr:col>6</xdr:col>
      <xdr:colOff>30018</xdr:colOff>
      <xdr:row>98</xdr:row>
      <xdr:rowOff>31885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85871</xdr:colOff>
      <xdr:row>98</xdr:row>
      <xdr:rowOff>15392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756431" y="164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23</xdr:row>
      <xdr:rowOff>49530</xdr:rowOff>
    </xdr:from>
    <xdr:to>
      <xdr:col>59</xdr:col>
      <xdr:colOff>50800</xdr:colOff>
      <xdr:row>25</xdr:row>
      <xdr:rowOff>31877</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55880</xdr:colOff>
      <xdr:row>25</xdr:row>
      <xdr:rowOff>49530</xdr:rowOff>
    </xdr:from>
    <xdr:to>
      <xdr:col>43</xdr:col>
      <xdr:colOff>55880</xdr:colOff>
      <xdr:row>26</xdr:row>
      <xdr:rowOff>132080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55880</xdr:colOff>
      <xdr:row>26</xdr:row>
      <xdr:rowOff>88900</xdr:rowOff>
    </xdr:from>
    <xdr:to>
      <xdr:col>43</xdr:col>
      <xdr:colOff>55880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111760</xdr:colOff>
      <xdr:row>25</xdr:row>
      <xdr:rowOff>49530</xdr:rowOff>
    </xdr:from>
    <xdr:to>
      <xdr:col>48</xdr:col>
      <xdr:colOff>111760</xdr:colOff>
      <xdr:row>26</xdr:row>
      <xdr:rowOff>132080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111760</xdr:colOff>
      <xdr:row>26</xdr:row>
      <xdr:rowOff>88900</xdr:rowOff>
    </xdr:from>
    <xdr:to>
      <xdr:col>48</xdr:col>
      <xdr:colOff>111760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111760</xdr:colOff>
      <xdr:row>25</xdr:row>
      <xdr:rowOff>49530</xdr:rowOff>
    </xdr:from>
    <xdr:to>
      <xdr:col>54</xdr:col>
      <xdr:colOff>111760</xdr:colOff>
      <xdr:row>26</xdr:row>
      <xdr:rowOff>132080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111760</xdr:colOff>
      <xdr:row>26</xdr:row>
      <xdr:rowOff>88900</xdr:rowOff>
    </xdr:from>
    <xdr:to>
      <xdr:col>54</xdr:col>
      <xdr:colOff>111760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111760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81280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578104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111760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61094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59321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36</xdr:row>
      <xdr:rowOff>35577</xdr:rowOff>
    </xdr:from>
    <xdr:ext cx="595420"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284681" y="607061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34</xdr:row>
      <xdr:rowOff>132080</xdr:rowOff>
    </xdr:from>
    <xdr:to>
      <xdr:col>59</xdr:col>
      <xdr:colOff>50800</xdr:colOff>
      <xdr:row>34</xdr:row>
      <xdr:rowOff>132080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34</xdr:row>
      <xdr:rowOff>1287</xdr:rowOff>
    </xdr:from>
    <xdr:ext cx="595420"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284681" y="570104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32</xdr:row>
      <xdr:rowOff>93980</xdr:rowOff>
    </xdr:from>
    <xdr:to>
      <xdr:col>59</xdr:col>
      <xdr:colOff>50800</xdr:colOff>
      <xdr:row>32</xdr:row>
      <xdr:rowOff>93980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31</xdr:row>
      <xdr:rowOff>123207</xdr:rowOff>
    </xdr:from>
    <xdr:ext cx="595420"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284681" y="532004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29</xdr:row>
      <xdr:rowOff>85107</xdr:rowOff>
    </xdr:from>
    <xdr:ext cx="595420"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284681" y="494666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27</xdr:row>
      <xdr:rowOff>47007</xdr:rowOff>
    </xdr:from>
    <xdr:ext cx="595420"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284681" y="45732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9271000" y="641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38</xdr:row>
      <xdr:rowOff>40346</xdr:rowOff>
    </xdr:from>
    <xdr:to>
      <xdr:col>55</xdr:col>
      <xdr:colOff>81815</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123692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9271000" y="498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31</xdr:row>
      <xdr:rowOff>13185</xdr:rowOff>
    </xdr:from>
    <xdr:to>
      <xdr:col>55</xdr:col>
      <xdr:colOff>81815</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99060</xdr:colOff>
      <xdr:row>35</xdr:row>
      <xdr:rowOff>8084</xdr:rowOff>
    </xdr:from>
    <xdr:to>
      <xdr:col>55</xdr:col>
      <xdr:colOff>0</xdr:colOff>
      <xdr:row>37</xdr:row>
      <xdr:rowOff>37227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016454"/>
          <a:ext cx="838200" cy="36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2282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9271000" y="58696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35</xdr:row>
      <xdr:rowOff>139425</xdr:rowOff>
    </xdr:from>
    <xdr:to>
      <xdr:col>55</xdr:col>
      <xdr:colOff>53058</xdr:colOff>
      <xdr:row>36</xdr:row>
      <xdr:rowOff>77097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162560</xdr:colOff>
      <xdr:row>35</xdr:row>
      <xdr:rowOff>8084</xdr:rowOff>
    </xdr:from>
    <xdr:to>
      <xdr:col>50</xdr:col>
      <xdr:colOff>99085</xdr:colOff>
      <xdr:row>37</xdr:row>
      <xdr:rowOff>121831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016454"/>
          <a:ext cx="889000" cy="4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55880</xdr:colOff>
      <xdr:row>33</xdr:row>
      <xdr:rowOff>122771</xdr:rowOff>
    </xdr:from>
    <xdr:to>
      <xdr:col>50</xdr:col>
      <xdr:colOff>149013</xdr:colOff>
      <xdr:row>34</xdr:row>
      <xdr:rowOff>45936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32</xdr:row>
      <xdr:rowOff>69448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219655" y="543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121831</xdr:rowOff>
    </xdr:from>
    <xdr:to>
      <xdr:col>45</xdr:col>
      <xdr:colOff>162584</xdr:colOff>
      <xdr:row>37</xdr:row>
      <xdr:rowOff>126784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73101"/>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111760</xdr:colOff>
      <xdr:row>36</xdr:row>
      <xdr:rowOff>125225</xdr:rowOff>
    </xdr:from>
    <xdr:to>
      <xdr:col>46</xdr:col>
      <xdr:colOff>30018</xdr:colOff>
      <xdr:row>37</xdr:row>
      <xdr:rowOff>48390</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61175</xdr:colOff>
      <xdr:row>35</xdr:row>
      <xdr:rowOff>71902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437335" y="5939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99060</xdr:colOff>
      <xdr:row>37</xdr:row>
      <xdr:rowOff>126784</xdr:rowOff>
    </xdr:from>
    <xdr:to>
      <xdr:col>41</xdr:col>
      <xdr:colOff>50901</xdr:colOff>
      <xdr:row>37</xdr:row>
      <xdr:rowOff>132842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478054"/>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127130</xdr:rowOff>
    </xdr:from>
    <xdr:to>
      <xdr:col>41</xdr:col>
      <xdr:colOff>87086</xdr:colOff>
      <xdr:row>37</xdr:row>
      <xdr:rowOff>64802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149371</xdr:colOff>
      <xdr:row>35</xdr:row>
      <xdr:rowOff>81427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87331" y="59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36</xdr:row>
      <xdr:rowOff>115974</xdr:rowOff>
    </xdr:from>
    <xdr:to>
      <xdr:col>36</xdr:col>
      <xdr:colOff>149013</xdr:colOff>
      <xdr:row>37</xdr:row>
      <xdr:rowOff>46124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35</xdr:row>
      <xdr:rowOff>62651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5872695" y="593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99060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162560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99060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36</xdr:row>
      <xdr:rowOff>157743</xdr:rowOff>
    </xdr:from>
    <xdr:to>
      <xdr:col>55</xdr:col>
      <xdr:colOff>53058</xdr:colOff>
      <xdr:row>37</xdr:row>
      <xdr:rowOff>87893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3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36</xdr:row>
      <xdr:rowOff>128550</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9271000" y="616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55880</xdr:colOff>
      <xdr:row>34</xdr:row>
      <xdr:rowOff>128734</xdr:rowOff>
    </xdr:from>
    <xdr:to>
      <xdr:col>50</xdr:col>
      <xdr:colOff>149013</xdr:colOff>
      <xdr:row>35</xdr:row>
      <xdr:rowOff>66406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35</xdr:row>
      <xdr:rowOff>50011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219655" y="591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111760</xdr:colOff>
      <xdr:row>37</xdr:row>
      <xdr:rowOff>78651</xdr:rowOff>
    </xdr:from>
    <xdr:to>
      <xdr:col>46</xdr:col>
      <xdr:colOff>30018</xdr:colOff>
      <xdr:row>38</xdr:row>
      <xdr:rowOff>8801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2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38</xdr:row>
      <xdr:rowOff>3738</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462031" y="63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83604</xdr:rowOff>
    </xdr:from>
    <xdr:to>
      <xdr:col>41</xdr:col>
      <xdr:colOff>87086</xdr:colOff>
      <xdr:row>38</xdr:row>
      <xdr:rowOff>13754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4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149371</xdr:colOff>
      <xdr:row>38</xdr:row>
      <xdr:rowOff>4881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87331" y="63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37</xdr:row>
      <xdr:rowOff>89662</xdr:rowOff>
    </xdr:from>
    <xdr:to>
      <xdr:col>36</xdr:col>
      <xdr:colOff>149013</xdr:colOff>
      <xdr:row>38</xdr:row>
      <xdr:rowOff>12827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4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29991</xdr:colOff>
      <xdr:row>38</xdr:row>
      <xdr:rowOff>10939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5897391" y="63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43</xdr:row>
      <xdr:rowOff>49530</xdr:rowOff>
    </xdr:from>
    <xdr:to>
      <xdr:col>59</xdr:col>
      <xdr:colOff>50800</xdr:colOff>
      <xdr:row>45</xdr:row>
      <xdr:rowOff>31877</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55880</xdr:colOff>
      <xdr:row>45</xdr:row>
      <xdr:rowOff>49530</xdr:rowOff>
    </xdr:from>
    <xdr:to>
      <xdr:col>43</xdr:col>
      <xdr:colOff>55880</xdr:colOff>
      <xdr:row>46</xdr:row>
      <xdr:rowOff>132080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55880</xdr:colOff>
      <xdr:row>46</xdr:row>
      <xdr:rowOff>88900</xdr:rowOff>
    </xdr:from>
    <xdr:to>
      <xdr:col>43</xdr:col>
      <xdr:colOff>55880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111760</xdr:colOff>
      <xdr:row>45</xdr:row>
      <xdr:rowOff>49530</xdr:rowOff>
    </xdr:from>
    <xdr:to>
      <xdr:col>48</xdr:col>
      <xdr:colOff>111760</xdr:colOff>
      <xdr:row>46</xdr:row>
      <xdr:rowOff>132080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111760</xdr:colOff>
      <xdr:row>46</xdr:row>
      <xdr:rowOff>88900</xdr:rowOff>
    </xdr:from>
    <xdr:to>
      <xdr:col>48</xdr:col>
      <xdr:colOff>111760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111760</xdr:colOff>
      <xdr:row>45</xdr:row>
      <xdr:rowOff>49530</xdr:rowOff>
    </xdr:from>
    <xdr:to>
      <xdr:col>54</xdr:col>
      <xdr:colOff>111760</xdr:colOff>
      <xdr:row>46</xdr:row>
      <xdr:rowOff>132080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111760</xdr:colOff>
      <xdr:row>46</xdr:row>
      <xdr:rowOff>88900</xdr:rowOff>
    </xdr:from>
    <xdr:to>
      <xdr:col>54</xdr:col>
      <xdr:colOff>111760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111760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81280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78104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111760</xdr:colOff>
      <xdr:row>59</xdr:row>
      <xdr:rowOff>91258</xdr:rowOff>
    </xdr:from>
    <xdr:to>
      <xdr:col>59</xdr:col>
      <xdr:colOff>50800</xdr:colOff>
      <xdr:row>59</xdr:row>
      <xdr:rowOff>91258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61094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59321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56</xdr:row>
      <xdr:rowOff>136814</xdr:rowOff>
    </xdr:from>
    <xdr:ext cx="595420"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284681" y="9524654"/>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55</xdr:row>
      <xdr:rowOff>123915</xdr:rowOff>
    </xdr:from>
    <xdr:to>
      <xdr:col>59</xdr:col>
      <xdr:colOff>50800</xdr:colOff>
      <xdr:row>55</xdr:row>
      <xdr:rowOff>123915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54</xdr:row>
      <xdr:rowOff>160762</xdr:rowOff>
    </xdr:from>
    <xdr:ext cx="595420"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284681" y="921332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53</xdr:row>
      <xdr:rowOff>5642</xdr:rowOff>
    </xdr:from>
    <xdr:ext cx="595420"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284681" y="8890562"/>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51</xdr:row>
      <xdr:rowOff>14350</xdr:rowOff>
    </xdr:from>
    <xdr:ext cx="595420"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284681" y="8563990"/>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49</xdr:row>
      <xdr:rowOff>38299</xdr:rowOff>
    </xdr:from>
    <xdr:ext cx="595420"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284681" y="8252659"/>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47</xdr:row>
      <xdr:rowOff>47007</xdr:rowOff>
    </xdr:from>
    <xdr:ext cx="59542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284681" y="79260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50</xdr:row>
      <xdr:rowOff>169180</xdr:rowOff>
    </xdr:from>
    <xdr:to>
      <xdr:col>54</xdr:col>
      <xdr:colOff>189865</xdr:colOff>
      <xdr:row>59</xdr:row>
      <xdr:rowOff>40374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1680"/>
          <a:ext cx="1270" cy="1414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44201</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9271000" y="99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59</xdr:row>
      <xdr:rowOff>40374</xdr:rowOff>
    </xdr:from>
    <xdr:to>
      <xdr:col>55</xdr:col>
      <xdr:colOff>81815</xdr:colOff>
      <xdr:row>59</xdr:row>
      <xdr:rowOff>40374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5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115857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9271000" y="833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51</xdr:row>
      <xdr:rowOff>1540</xdr:rowOff>
    </xdr:from>
    <xdr:to>
      <xdr:col>55</xdr:col>
      <xdr:colOff>81815</xdr:colOff>
      <xdr:row>51</xdr:row>
      <xdr:rowOff>1540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99060</xdr:colOff>
      <xdr:row>56</xdr:row>
      <xdr:rowOff>31262</xdr:rowOff>
    </xdr:from>
    <xdr:to>
      <xdr:col>55</xdr:col>
      <xdr:colOff>0</xdr:colOff>
      <xdr:row>58</xdr:row>
      <xdr:rowOff>13649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632462"/>
          <a:ext cx="838200" cy="33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88875</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9271000" y="9476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56</xdr:row>
      <xdr:rowOff>110448</xdr:rowOff>
    </xdr:from>
    <xdr:to>
      <xdr:col>55</xdr:col>
      <xdr:colOff>53058</xdr:colOff>
      <xdr:row>57</xdr:row>
      <xdr:rowOff>40598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7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162560</xdr:colOff>
      <xdr:row>58</xdr:row>
      <xdr:rowOff>2584</xdr:rowOff>
    </xdr:from>
    <xdr:to>
      <xdr:col>50</xdr:col>
      <xdr:colOff>99085</xdr:colOff>
      <xdr:row>58</xdr:row>
      <xdr:rowOff>15003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942874"/>
          <a:ext cx="889000" cy="2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55880</xdr:colOff>
      <xdr:row>56</xdr:row>
      <xdr:rowOff>149234</xdr:rowOff>
    </xdr:from>
    <xdr:to>
      <xdr:col>50</xdr:col>
      <xdr:colOff>149013</xdr:colOff>
      <xdr:row>57</xdr:row>
      <xdr:rowOff>79384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750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5295</xdr:colOff>
      <xdr:row>55</xdr:row>
      <xdr:rowOff>88291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219655" y="930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120468</xdr:rowOff>
    </xdr:from>
    <xdr:to>
      <xdr:col>45</xdr:col>
      <xdr:colOff>162584</xdr:colOff>
      <xdr:row>58</xdr:row>
      <xdr:rowOff>2584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550218"/>
          <a:ext cx="889000" cy="39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111760</xdr:colOff>
      <xdr:row>56</xdr:row>
      <xdr:rowOff>150093</xdr:rowOff>
    </xdr:from>
    <xdr:to>
      <xdr:col>46</xdr:col>
      <xdr:colOff>30018</xdr:colOff>
      <xdr:row>57</xdr:row>
      <xdr:rowOff>80243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5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61175</xdr:colOff>
      <xdr:row>55</xdr:row>
      <xdr:rowOff>89150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437335" y="9309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99060</xdr:colOff>
      <xdr:row>55</xdr:row>
      <xdr:rowOff>120468</xdr:rowOff>
    </xdr:from>
    <xdr:to>
      <xdr:col>41</xdr:col>
      <xdr:colOff>50901</xdr:colOff>
      <xdr:row>57</xdr:row>
      <xdr:rowOff>47896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550218"/>
          <a:ext cx="889000" cy="27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8488</xdr:rowOff>
    </xdr:from>
    <xdr:to>
      <xdr:col>41</xdr:col>
      <xdr:colOff>87086</xdr:colOff>
      <xdr:row>57</xdr:row>
      <xdr:rowOff>110088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8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109435</xdr:colOff>
      <xdr:row>57</xdr:row>
      <xdr:rowOff>101215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47395" y="965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56</xdr:row>
      <xdr:rowOff>161131</xdr:rowOff>
    </xdr:from>
    <xdr:to>
      <xdr:col>36</xdr:col>
      <xdr:colOff>149013</xdr:colOff>
      <xdr:row>57</xdr:row>
      <xdr:rowOff>84296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6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55</xdr:row>
      <xdr:rowOff>100188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5872695" y="932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99060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162560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99060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55</xdr:row>
      <xdr:rowOff>151912</xdr:rowOff>
    </xdr:from>
    <xdr:to>
      <xdr:col>55</xdr:col>
      <xdr:colOff>53058</xdr:colOff>
      <xdr:row>56</xdr:row>
      <xdr:rowOff>82062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55</xdr:row>
      <xdr:rowOff>3339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9271000" y="92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55880</xdr:colOff>
      <xdr:row>57</xdr:row>
      <xdr:rowOff>134243</xdr:rowOff>
    </xdr:from>
    <xdr:to>
      <xdr:col>50</xdr:col>
      <xdr:colOff>149013</xdr:colOff>
      <xdr:row>58</xdr:row>
      <xdr:rowOff>71915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29991</xdr:colOff>
      <xdr:row>58</xdr:row>
      <xdr:rowOff>63140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244351" y="978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111760</xdr:colOff>
      <xdr:row>57</xdr:row>
      <xdr:rowOff>119424</xdr:rowOff>
    </xdr:from>
    <xdr:to>
      <xdr:col>46</xdr:col>
      <xdr:colOff>30018</xdr:colOff>
      <xdr:row>58</xdr:row>
      <xdr:rowOff>49574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58</xdr:row>
      <xdr:rowOff>40701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462031" y="97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69668</xdr:rowOff>
    </xdr:from>
    <xdr:to>
      <xdr:col>41</xdr:col>
      <xdr:colOff>87086</xdr:colOff>
      <xdr:row>56</xdr:row>
      <xdr:rowOff>3628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49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109435</xdr:colOff>
      <xdr:row>54</xdr:row>
      <xdr:rowOff>8725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47395" y="906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57</xdr:row>
      <xdr:rowOff>4602</xdr:rowOff>
    </xdr:from>
    <xdr:to>
      <xdr:col>36</xdr:col>
      <xdr:colOff>149013</xdr:colOff>
      <xdr:row>57</xdr:row>
      <xdr:rowOff>98945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7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57</xdr:row>
      <xdr:rowOff>89709</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5872695" y="964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63</xdr:row>
      <xdr:rowOff>49530</xdr:rowOff>
    </xdr:from>
    <xdr:to>
      <xdr:col>59</xdr:col>
      <xdr:colOff>50800</xdr:colOff>
      <xdr:row>65</xdr:row>
      <xdr:rowOff>31877</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55880</xdr:colOff>
      <xdr:row>65</xdr:row>
      <xdr:rowOff>49530</xdr:rowOff>
    </xdr:from>
    <xdr:to>
      <xdr:col>43</xdr:col>
      <xdr:colOff>55880</xdr:colOff>
      <xdr:row>66</xdr:row>
      <xdr:rowOff>132080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55880</xdr:colOff>
      <xdr:row>66</xdr:row>
      <xdr:rowOff>88900</xdr:rowOff>
    </xdr:from>
    <xdr:to>
      <xdr:col>43</xdr:col>
      <xdr:colOff>55880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111760</xdr:colOff>
      <xdr:row>65</xdr:row>
      <xdr:rowOff>49530</xdr:rowOff>
    </xdr:from>
    <xdr:to>
      <xdr:col>48</xdr:col>
      <xdr:colOff>111760</xdr:colOff>
      <xdr:row>66</xdr:row>
      <xdr:rowOff>132080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111760</xdr:colOff>
      <xdr:row>66</xdr:row>
      <xdr:rowOff>88900</xdr:rowOff>
    </xdr:from>
    <xdr:to>
      <xdr:col>48</xdr:col>
      <xdr:colOff>111760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111760</xdr:colOff>
      <xdr:row>65</xdr:row>
      <xdr:rowOff>49530</xdr:rowOff>
    </xdr:from>
    <xdr:to>
      <xdr:col>54</xdr:col>
      <xdr:colOff>111760</xdr:colOff>
      <xdr:row>66</xdr:row>
      <xdr:rowOff>132080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111760</xdr:colOff>
      <xdr:row>66</xdr:row>
      <xdr:rowOff>88900</xdr:rowOff>
    </xdr:from>
    <xdr:to>
      <xdr:col>54</xdr:col>
      <xdr:colOff>111760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111760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81280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78104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111760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61094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593214" y="131495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76</xdr:row>
      <xdr:rowOff>35577</xdr:rowOff>
    </xdr:from>
    <xdr:ext cx="595420"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284681" y="1277621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74</xdr:row>
      <xdr:rowOff>132080</xdr:rowOff>
    </xdr:from>
    <xdr:to>
      <xdr:col>59</xdr:col>
      <xdr:colOff>50800</xdr:colOff>
      <xdr:row>74</xdr:row>
      <xdr:rowOff>132080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74</xdr:row>
      <xdr:rowOff>1287</xdr:rowOff>
    </xdr:from>
    <xdr:ext cx="595420"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284681" y="1240664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72</xdr:row>
      <xdr:rowOff>93980</xdr:rowOff>
    </xdr:from>
    <xdr:to>
      <xdr:col>59</xdr:col>
      <xdr:colOff>50800</xdr:colOff>
      <xdr:row>72</xdr:row>
      <xdr:rowOff>93980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71</xdr:row>
      <xdr:rowOff>123207</xdr:rowOff>
    </xdr:from>
    <xdr:ext cx="595420"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284681" y="1202564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69</xdr:row>
      <xdr:rowOff>85107</xdr:rowOff>
    </xdr:from>
    <xdr:ext cx="595420"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284681" y="1165226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67</xdr:row>
      <xdr:rowOff>47007</xdr:rowOff>
    </xdr:from>
    <xdr:ext cx="595420"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284681" y="112788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70</xdr:row>
      <xdr:rowOff>122768</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24268"/>
          <a:ext cx="1270" cy="146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9271000" y="132918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79</xdr:row>
      <xdr:rowOff>44450</xdr:rowOff>
    </xdr:from>
    <xdr:to>
      <xdr:col>55</xdr:col>
      <xdr:colOff>81815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69445</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9271000" y="11636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70</xdr:row>
      <xdr:rowOff>122768</xdr:rowOff>
    </xdr:from>
    <xdr:to>
      <xdr:col>55</xdr:col>
      <xdr:colOff>81815</xdr:colOff>
      <xdr:row>70</xdr:row>
      <xdr:rowOff>122768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99060</xdr:colOff>
      <xdr:row>78</xdr:row>
      <xdr:rowOff>129497</xdr:rowOff>
    </xdr:from>
    <xdr:to>
      <xdr:col>55</xdr:col>
      <xdr:colOff>0</xdr:colOff>
      <xdr:row>79</xdr:row>
      <xdr:rowOff>1256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510217"/>
          <a:ext cx="838200" cy="3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28739</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9271000" y="12937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78</xdr:row>
      <xdr:rowOff>5862</xdr:rowOff>
    </xdr:from>
    <xdr:to>
      <xdr:col>55</xdr:col>
      <xdr:colOff>53058</xdr:colOff>
      <xdr:row>78</xdr:row>
      <xdr:rowOff>99647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162560</xdr:colOff>
      <xdr:row>78</xdr:row>
      <xdr:rowOff>98735</xdr:rowOff>
    </xdr:from>
    <xdr:to>
      <xdr:col>50</xdr:col>
      <xdr:colOff>99085</xdr:colOff>
      <xdr:row>78</xdr:row>
      <xdr:rowOff>129497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479455"/>
          <a:ext cx="889000" cy="3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55880</xdr:colOff>
      <xdr:row>78</xdr:row>
      <xdr:rowOff>28470</xdr:rowOff>
    </xdr:from>
    <xdr:to>
      <xdr:col>50</xdr:col>
      <xdr:colOff>149013</xdr:colOff>
      <xdr:row>78</xdr:row>
      <xdr:rowOff>122813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29991</xdr:colOff>
      <xdr:row>76</xdr:row>
      <xdr:rowOff>138977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244351" y="1287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82508</xdr:rowOff>
    </xdr:from>
    <xdr:to>
      <xdr:col>45</xdr:col>
      <xdr:colOff>162584</xdr:colOff>
      <xdr:row>78</xdr:row>
      <xdr:rowOff>98406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455608"/>
          <a:ext cx="889000" cy="2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111760</xdr:colOff>
      <xdr:row>78</xdr:row>
      <xdr:rowOff>11108</xdr:rowOff>
    </xdr:from>
    <xdr:to>
      <xdr:col>46</xdr:col>
      <xdr:colOff>30018</xdr:colOff>
      <xdr:row>78</xdr:row>
      <xdr:rowOff>112708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76</xdr:row>
      <xdr:rowOff>121615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462031" y="1286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99060</xdr:colOff>
      <xdr:row>78</xdr:row>
      <xdr:rowOff>82508</xdr:rowOff>
    </xdr:from>
    <xdr:to>
      <xdr:col>41</xdr:col>
      <xdr:colOff>50901</xdr:colOff>
      <xdr:row>79</xdr:row>
      <xdr:rowOff>44450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455608"/>
          <a:ext cx="889000" cy="13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31361</xdr:rowOff>
    </xdr:from>
    <xdr:to>
      <xdr:col>41</xdr:col>
      <xdr:colOff>87086</xdr:colOff>
      <xdr:row>78</xdr:row>
      <xdr:rowOff>125704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149371</xdr:colOff>
      <xdr:row>76</xdr:row>
      <xdr:rowOff>149488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87331" y="128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77</xdr:row>
      <xdr:rowOff>150233</xdr:rowOff>
    </xdr:from>
    <xdr:to>
      <xdr:col>36</xdr:col>
      <xdr:colOff>149013</xdr:colOff>
      <xdr:row>78</xdr:row>
      <xdr:rowOff>80383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35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29991</xdr:colOff>
      <xdr:row>76</xdr:row>
      <xdr:rowOff>89290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5897391" y="1282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99060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162560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99060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78</xdr:row>
      <xdr:rowOff>117836</xdr:rowOff>
    </xdr:from>
    <xdr:to>
      <xdr:col>55</xdr:col>
      <xdr:colOff>53058</xdr:colOff>
      <xdr:row>79</xdr:row>
      <xdr:rowOff>47986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78</xdr:row>
      <xdr:rowOff>32763</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9271000" y="1310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55880</xdr:colOff>
      <xdr:row>78</xdr:row>
      <xdr:rowOff>86317</xdr:rowOff>
    </xdr:from>
    <xdr:to>
      <xdr:col>50</xdr:col>
      <xdr:colOff>149013</xdr:colOff>
      <xdr:row>79</xdr:row>
      <xdr:rowOff>9482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29991</xdr:colOff>
      <xdr:row>79</xdr:row>
      <xdr:rowOff>7594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244351" y="1325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111760</xdr:colOff>
      <xdr:row>78</xdr:row>
      <xdr:rowOff>47935</xdr:rowOff>
    </xdr:from>
    <xdr:to>
      <xdr:col>46</xdr:col>
      <xdr:colOff>30018</xdr:colOff>
      <xdr:row>78</xdr:row>
      <xdr:rowOff>158002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78</xdr:row>
      <xdr:rowOff>148282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462031" y="132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31708</xdr:rowOff>
    </xdr:from>
    <xdr:to>
      <xdr:col>41</xdr:col>
      <xdr:colOff>87086</xdr:colOff>
      <xdr:row>78</xdr:row>
      <xdr:rowOff>126051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0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149371</xdr:colOff>
      <xdr:row>78</xdr:row>
      <xdr:rowOff>124435</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87331" y="1320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78</xdr:row>
      <xdr:rowOff>165100</xdr:rowOff>
    </xdr:from>
    <xdr:to>
      <xdr:col>36</xdr:col>
      <xdr:colOff>149013</xdr:colOff>
      <xdr:row>79</xdr:row>
      <xdr:rowOff>88265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157290</xdr:colOff>
      <xdr:row>79</xdr:row>
      <xdr:rowOff>86377</xdr:rowOff>
    </xdr:from>
    <xdr:ext cx="249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24690" y="13329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83</xdr:row>
      <xdr:rowOff>49530</xdr:rowOff>
    </xdr:from>
    <xdr:to>
      <xdr:col>59</xdr:col>
      <xdr:colOff>50800</xdr:colOff>
      <xdr:row>85</xdr:row>
      <xdr:rowOff>31877</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55880</xdr:colOff>
      <xdr:row>85</xdr:row>
      <xdr:rowOff>49530</xdr:rowOff>
    </xdr:from>
    <xdr:to>
      <xdr:col>43</xdr:col>
      <xdr:colOff>55880</xdr:colOff>
      <xdr:row>86</xdr:row>
      <xdr:rowOff>132080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55880</xdr:colOff>
      <xdr:row>86</xdr:row>
      <xdr:rowOff>88900</xdr:rowOff>
    </xdr:from>
    <xdr:to>
      <xdr:col>43</xdr:col>
      <xdr:colOff>55880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111760</xdr:colOff>
      <xdr:row>85</xdr:row>
      <xdr:rowOff>49530</xdr:rowOff>
    </xdr:from>
    <xdr:to>
      <xdr:col>48</xdr:col>
      <xdr:colOff>111760</xdr:colOff>
      <xdr:row>86</xdr:row>
      <xdr:rowOff>132080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111760</xdr:colOff>
      <xdr:row>86</xdr:row>
      <xdr:rowOff>88900</xdr:rowOff>
    </xdr:from>
    <xdr:to>
      <xdr:col>48</xdr:col>
      <xdr:colOff>111760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111760</xdr:colOff>
      <xdr:row>85</xdr:row>
      <xdr:rowOff>49530</xdr:rowOff>
    </xdr:from>
    <xdr:to>
      <xdr:col>54</xdr:col>
      <xdr:colOff>111760</xdr:colOff>
      <xdr:row>86</xdr:row>
      <xdr:rowOff>132080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111760</xdr:colOff>
      <xdr:row>86</xdr:row>
      <xdr:rowOff>88900</xdr:rowOff>
    </xdr:from>
    <xdr:to>
      <xdr:col>54</xdr:col>
      <xdr:colOff>111760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111760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81280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78104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111760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61094</xdr:colOff>
      <xdr:row>98</xdr:row>
      <xdr:rowOff>1287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59321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95</xdr:row>
      <xdr:rowOff>47007</xdr:rowOff>
    </xdr:from>
    <xdr:ext cx="595420"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284681" y="1597280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92</xdr:row>
      <xdr:rowOff>111777</xdr:rowOff>
    </xdr:from>
    <xdr:ext cx="59542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284681" y="1553465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90</xdr:row>
      <xdr:rowOff>132080</xdr:rowOff>
    </xdr:from>
    <xdr:to>
      <xdr:col>59</xdr:col>
      <xdr:colOff>50800</xdr:colOff>
      <xdr:row>90</xdr:row>
      <xdr:rowOff>132080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90</xdr:row>
      <xdr:rowOff>1287</xdr:rowOff>
    </xdr:from>
    <xdr:ext cx="59542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284681" y="150888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87</xdr:row>
      <xdr:rowOff>47007</xdr:rowOff>
    </xdr:from>
    <xdr:ext cx="59542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5284681" y="146316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90</xdr:row>
      <xdr:rowOff>169633</xdr:rowOff>
    </xdr:from>
    <xdr:to>
      <xdr:col>54</xdr:col>
      <xdr:colOff>189865</xdr:colOff>
      <xdr:row>98</xdr:row>
      <xdr:rowOff>106818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600133"/>
          <a:ext cx="1270" cy="1308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110645</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9271000" y="1653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98</xdr:row>
      <xdr:rowOff>106818</xdr:rowOff>
    </xdr:from>
    <xdr:to>
      <xdr:col>55</xdr:col>
      <xdr:colOff>81815</xdr:colOff>
      <xdr:row>98</xdr:row>
      <xdr:rowOff>106818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116310</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9271000" y="1503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91</xdr:row>
      <xdr:rowOff>1993</xdr:rowOff>
    </xdr:from>
    <xdr:to>
      <xdr:col>55</xdr:col>
      <xdr:colOff>81815</xdr:colOff>
      <xdr:row>91</xdr:row>
      <xdr:rowOff>1993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60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99060</xdr:colOff>
      <xdr:row>96</xdr:row>
      <xdr:rowOff>1791</xdr:rowOff>
    </xdr:from>
    <xdr:to>
      <xdr:col>55</xdr:col>
      <xdr:colOff>0</xdr:colOff>
      <xdr:row>98</xdr:row>
      <xdr:rowOff>674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460991"/>
          <a:ext cx="838200" cy="34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49413</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9271000" y="16142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96</xdr:row>
      <xdr:rowOff>70986</xdr:rowOff>
    </xdr:from>
    <xdr:to>
      <xdr:col>55</xdr:col>
      <xdr:colOff>53058</xdr:colOff>
      <xdr:row>97</xdr:row>
      <xdr:rowOff>1136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162560</xdr:colOff>
      <xdr:row>97</xdr:row>
      <xdr:rowOff>164088</xdr:rowOff>
    </xdr:from>
    <xdr:to>
      <xdr:col>50</xdr:col>
      <xdr:colOff>99085</xdr:colOff>
      <xdr:row>98</xdr:row>
      <xdr:rowOff>674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94738"/>
          <a:ext cx="889000" cy="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55880</xdr:colOff>
      <xdr:row>96</xdr:row>
      <xdr:rowOff>108564</xdr:rowOff>
    </xdr:from>
    <xdr:to>
      <xdr:col>50</xdr:col>
      <xdr:colOff>149013</xdr:colOff>
      <xdr:row>97</xdr:row>
      <xdr:rowOff>38714</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29991</xdr:colOff>
      <xdr:row>95</xdr:row>
      <xdr:rowOff>47621</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244351" y="1597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125202</xdr:rowOff>
    </xdr:from>
    <xdr:to>
      <xdr:col>45</xdr:col>
      <xdr:colOff>162584</xdr:colOff>
      <xdr:row>97</xdr:row>
      <xdr:rowOff>164088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241502"/>
          <a:ext cx="889000" cy="55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111760</xdr:colOff>
      <xdr:row>96</xdr:row>
      <xdr:rowOff>106305</xdr:rowOff>
    </xdr:from>
    <xdr:to>
      <xdr:col>46</xdr:col>
      <xdr:colOff>30018</xdr:colOff>
      <xdr:row>97</xdr:row>
      <xdr:rowOff>36455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95</xdr:row>
      <xdr:rowOff>45362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462031" y="1597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99060</xdr:colOff>
      <xdr:row>94</xdr:row>
      <xdr:rowOff>125202</xdr:rowOff>
    </xdr:from>
    <xdr:to>
      <xdr:col>41</xdr:col>
      <xdr:colOff>50901</xdr:colOff>
      <xdr:row>96</xdr:row>
      <xdr:rowOff>11450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241502"/>
          <a:ext cx="889000" cy="22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87086</xdr:colOff>
      <xdr:row>97</xdr:row>
      <xdr:rowOff>69611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149371</xdr:colOff>
      <xdr:row>97</xdr:row>
      <xdr:rowOff>53118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87331" y="1631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96</xdr:row>
      <xdr:rowOff>158313</xdr:rowOff>
    </xdr:from>
    <xdr:to>
      <xdr:col>36</xdr:col>
      <xdr:colOff>149013</xdr:colOff>
      <xdr:row>97</xdr:row>
      <xdr:rowOff>88463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29991</xdr:colOff>
      <xdr:row>97</xdr:row>
      <xdr:rowOff>79590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5897391" y="1634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99060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162560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99060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95</xdr:row>
      <xdr:rowOff>122441</xdr:rowOff>
    </xdr:from>
    <xdr:to>
      <xdr:col>55</xdr:col>
      <xdr:colOff>53058</xdr:colOff>
      <xdr:row>96</xdr:row>
      <xdr:rowOff>45606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94</xdr:row>
      <xdr:rowOff>145318</xdr:rowOff>
    </xdr:from>
    <xdr:ext cx="599010"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9271000" y="1590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55880</xdr:colOff>
      <xdr:row>97</xdr:row>
      <xdr:rowOff>121324</xdr:rowOff>
    </xdr:from>
    <xdr:to>
      <xdr:col>50</xdr:col>
      <xdr:colOff>149013</xdr:colOff>
      <xdr:row>98</xdr:row>
      <xdr:rowOff>51474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29991</xdr:colOff>
      <xdr:row>98</xdr:row>
      <xdr:rowOff>42601</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244351" y="164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111760</xdr:colOff>
      <xdr:row>97</xdr:row>
      <xdr:rowOff>113288</xdr:rowOff>
    </xdr:from>
    <xdr:to>
      <xdr:col>46</xdr:col>
      <xdr:colOff>30018</xdr:colOff>
      <xdr:row>98</xdr:row>
      <xdr:rowOff>43438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4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98</xdr:row>
      <xdr:rowOff>34565</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462031" y="1646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74402</xdr:rowOff>
    </xdr:from>
    <xdr:to>
      <xdr:col>41</xdr:col>
      <xdr:colOff>87086</xdr:colOff>
      <xdr:row>95</xdr:row>
      <xdr:rowOff>4552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1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109435</xdr:colOff>
      <xdr:row>93</xdr:row>
      <xdr:rowOff>13459</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647395" y="1560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95</xdr:row>
      <xdr:rowOff>124480</xdr:rowOff>
    </xdr:from>
    <xdr:to>
      <xdr:col>36</xdr:col>
      <xdr:colOff>149013</xdr:colOff>
      <xdr:row>96</xdr:row>
      <xdr:rowOff>62152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94</xdr:row>
      <xdr:rowOff>78777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5872695" y="1583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23</xdr:row>
      <xdr:rowOff>49530</xdr:rowOff>
    </xdr:from>
    <xdr:to>
      <xdr:col>89</xdr:col>
      <xdr:colOff>162560</xdr:colOff>
      <xdr:row>25</xdr:row>
      <xdr:rowOff>31877</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49530</xdr:rowOff>
    </xdr:from>
    <xdr:to>
      <xdr:col>74</xdr:col>
      <xdr:colOff>0</xdr:colOff>
      <xdr:row>26</xdr:row>
      <xdr:rowOff>132080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55880</xdr:colOff>
      <xdr:row>25</xdr:row>
      <xdr:rowOff>49530</xdr:rowOff>
    </xdr:from>
    <xdr:to>
      <xdr:col>79</xdr:col>
      <xdr:colOff>55880</xdr:colOff>
      <xdr:row>26</xdr:row>
      <xdr:rowOff>132080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55880</xdr:colOff>
      <xdr:row>26</xdr:row>
      <xdr:rowOff>88900</xdr:rowOff>
    </xdr:from>
    <xdr:to>
      <xdr:col>79</xdr:col>
      <xdr:colOff>55880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55880</xdr:colOff>
      <xdr:row>25</xdr:row>
      <xdr:rowOff>49530</xdr:rowOff>
    </xdr:from>
    <xdr:to>
      <xdr:col>85</xdr:col>
      <xdr:colOff>55880</xdr:colOff>
      <xdr:row>26</xdr:row>
      <xdr:rowOff>132080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55880</xdr:colOff>
      <xdr:row>26</xdr:row>
      <xdr:rowOff>88900</xdr:rowOff>
    </xdr:from>
    <xdr:to>
      <xdr:col>85</xdr:col>
      <xdr:colOff>55880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55880</xdr:colOff>
      <xdr:row>28</xdr:row>
      <xdr:rowOff>25400</xdr:rowOff>
    </xdr:from>
    <xdr:to>
      <xdr:col>89</xdr:col>
      <xdr:colOff>162560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17780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091438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41</xdr:row>
      <xdr:rowOff>82550</xdr:rowOff>
    </xdr:from>
    <xdr:to>
      <xdr:col>89</xdr:col>
      <xdr:colOff>162560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55880</xdr:colOff>
      <xdr:row>38</xdr:row>
      <xdr:rowOff>132080</xdr:rowOff>
    </xdr:from>
    <xdr:to>
      <xdr:col>89</xdr:col>
      <xdr:colOff>162560</xdr:colOff>
      <xdr:row>38</xdr:row>
      <xdr:rowOff>132080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7341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36</xdr:row>
      <xdr:rowOff>25400</xdr:rowOff>
    </xdr:from>
    <xdr:to>
      <xdr:col>89</xdr:col>
      <xdr:colOff>162560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35</xdr:row>
      <xdr:rowOff>47007</xdr:rowOff>
    </xdr:from>
    <xdr:ext cx="59542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425641" y="591440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33</xdr:row>
      <xdr:rowOff>82550</xdr:rowOff>
    </xdr:from>
    <xdr:to>
      <xdr:col>89</xdr:col>
      <xdr:colOff>162560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32</xdr:row>
      <xdr:rowOff>111777</xdr:rowOff>
    </xdr:from>
    <xdr:ext cx="595420"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425641" y="547625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30</xdr:row>
      <xdr:rowOff>132080</xdr:rowOff>
    </xdr:from>
    <xdr:to>
      <xdr:col>89</xdr:col>
      <xdr:colOff>162560</xdr:colOff>
      <xdr:row>30</xdr:row>
      <xdr:rowOff>132080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30</xdr:row>
      <xdr:rowOff>1287</xdr:rowOff>
    </xdr:from>
    <xdr:ext cx="59542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425641" y="50304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28</xdr:row>
      <xdr:rowOff>25400</xdr:rowOff>
    </xdr:from>
    <xdr:to>
      <xdr:col>89</xdr:col>
      <xdr:colOff>162560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27</xdr:row>
      <xdr:rowOff>47007</xdr:rowOff>
    </xdr:from>
    <xdr:ext cx="59542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0425641" y="45732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28</xdr:row>
      <xdr:rowOff>25400</xdr:rowOff>
    </xdr:from>
    <xdr:to>
      <xdr:col>89</xdr:col>
      <xdr:colOff>162560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109855</xdr:colOff>
      <xdr:row>32</xdr:row>
      <xdr:rowOff>82926</xdr:rowOff>
    </xdr:from>
    <xdr:to>
      <xdr:col>85</xdr:col>
      <xdr:colOff>111124</xdr:colOff>
      <xdr:row>38</xdr:row>
      <xdr:rowOff>132080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38</xdr:row>
      <xdr:rowOff>148209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4411960" y="6518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38</xdr:row>
      <xdr:rowOff>132080</xdr:rowOff>
    </xdr:from>
    <xdr:to>
      <xdr:col>86</xdr:col>
      <xdr:colOff>17780</xdr:colOff>
      <xdr:row>38</xdr:row>
      <xdr:rowOff>132080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31</xdr:row>
      <xdr:rowOff>37223</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4411960" y="523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32</xdr:row>
      <xdr:rowOff>82926</xdr:rowOff>
    </xdr:from>
    <xdr:to>
      <xdr:col>86</xdr:col>
      <xdr:colOff>17780</xdr:colOff>
      <xdr:row>32</xdr:row>
      <xdr:rowOff>82926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132080</xdr:rowOff>
    </xdr:from>
    <xdr:to>
      <xdr:col>85</xdr:col>
      <xdr:colOff>111760</xdr:colOff>
      <xdr:row>38</xdr:row>
      <xdr:rowOff>132080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37</xdr:row>
      <xdr:rowOff>65659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4411960" y="6268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38</xdr:row>
      <xdr:rowOff>42782</xdr:rowOff>
    </xdr:from>
    <xdr:to>
      <xdr:col>85</xdr:col>
      <xdr:colOff>162560</xdr:colOff>
      <xdr:row>38</xdr:row>
      <xdr:rowOff>137125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99060</xdr:colOff>
      <xdr:row>38</xdr:row>
      <xdr:rowOff>121697</xdr:rowOff>
    </xdr:from>
    <xdr:to>
      <xdr:col>81</xdr:col>
      <xdr:colOff>50901</xdr:colOff>
      <xdr:row>38</xdr:row>
      <xdr:rowOff>132080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44417"/>
          <a:ext cx="889000" cy="1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87086</xdr:colOff>
      <xdr:row>38</xdr:row>
      <xdr:rowOff>135955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36</xdr:row>
      <xdr:rowOff>159739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392931" y="619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162560</xdr:colOff>
      <xdr:row>38</xdr:row>
      <xdr:rowOff>124772</xdr:rowOff>
    </xdr:from>
    <xdr:to>
      <xdr:col>76</xdr:col>
      <xdr:colOff>99085</xdr:colOff>
      <xdr:row>38</xdr:row>
      <xdr:rowOff>127045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639872"/>
          <a:ext cx="889000" cy="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55880</xdr:colOff>
      <xdr:row>38</xdr:row>
      <xdr:rowOff>48845</xdr:rowOff>
    </xdr:from>
    <xdr:to>
      <xdr:col>76</xdr:col>
      <xdr:colOff>149013</xdr:colOff>
      <xdr:row>38</xdr:row>
      <xdr:rowOff>143188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62308</xdr:colOff>
      <xdr:row>36</xdr:row>
      <xdr:rowOff>166972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35308" y="62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124772</xdr:rowOff>
    </xdr:from>
    <xdr:to>
      <xdr:col>71</xdr:col>
      <xdr:colOff>162584</xdr:colOff>
      <xdr:row>38</xdr:row>
      <xdr:rowOff>129148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39872"/>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111760</xdr:colOff>
      <xdr:row>38</xdr:row>
      <xdr:rowOff>44410</xdr:rowOff>
    </xdr:from>
    <xdr:to>
      <xdr:col>72</xdr:col>
      <xdr:colOff>30018</xdr:colOff>
      <xdr:row>38</xdr:row>
      <xdr:rowOff>138195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110568</xdr:colOff>
      <xdr:row>36</xdr:row>
      <xdr:rowOff>162537</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1845368" y="61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87086</xdr:colOff>
      <xdr:row>38</xdr:row>
      <xdr:rowOff>138168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36</xdr:row>
      <xdr:rowOff>162510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1070668" y="619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111760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99060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162560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38</xdr:row>
      <xdr:rowOff>88900</xdr:rowOff>
    </xdr:from>
    <xdr:to>
      <xdr:col>85</xdr:col>
      <xdr:colOff>162560</xdr:colOff>
      <xdr:row>39</xdr:row>
      <xdr:rowOff>12065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162560</xdr:colOff>
      <xdr:row>38</xdr:row>
      <xdr:rowOff>13589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4411960" y="6383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87086</xdr:colOff>
      <xdr:row>39</xdr:row>
      <xdr:rowOff>12065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101410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61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55880</xdr:colOff>
      <xdr:row>38</xdr:row>
      <xdr:rowOff>78517</xdr:rowOff>
    </xdr:from>
    <xdr:to>
      <xdr:col>76</xdr:col>
      <xdr:colOff>149013</xdr:colOff>
      <xdr:row>39</xdr:row>
      <xdr:rowOff>8667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62308</xdr:colOff>
      <xdr:row>39</xdr:row>
      <xdr:rowOff>3604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35308" y="654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111760</xdr:colOff>
      <xdr:row>38</xdr:row>
      <xdr:rowOff>73972</xdr:rowOff>
    </xdr:from>
    <xdr:to>
      <xdr:col>72</xdr:col>
      <xdr:colOff>30018</xdr:colOff>
      <xdr:row>39</xdr:row>
      <xdr:rowOff>4122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110568</xdr:colOff>
      <xdr:row>38</xdr:row>
      <xdr:rowOff>166699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1845368" y="653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82723</xdr:rowOff>
    </xdr:from>
    <xdr:to>
      <xdr:col>67</xdr:col>
      <xdr:colOff>87086</xdr:colOff>
      <xdr:row>39</xdr:row>
      <xdr:rowOff>12873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59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39</xdr:row>
      <xdr:rowOff>4000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070668" y="654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43</xdr:row>
      <xdr:rowOff>49530</xdr:rowOff>
    </xdr:from>
    <xdr:to>
      <xdr:col>89</xdr:col>
      <xdr:colOff>162560</xdr:colOff>
      <xdr:row>45</xdr:row>
      <xdr:rowOff>31877</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49530</xdr:rowOff>
    </xdr:from>
    <xdr:to>
      <xdr:col>74</xdr:col>
      <xdr:colOff>0</xdr:colOff>
      <xdr:row>46</xdr:row>
      <xdr:rowOff>132080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55880</xdr:colOff>
      <xdr:row>45</xdr:row>
      <xdr:rowOff>49530</xdr:rowOff>
    </xdr:from>
    <xdr:to>
      <xdr:col>79</xdr:col>
      <xdr:colOff>55880</xdr:colOff>
      <xdr:row>46</xdr:row>
      <xdr:rowOff>132080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55880</xdr:colOff>
      <xdr:row>46</xdr:row>
      <xdr:rowOff>88900</xdr:rowOff>
    </xdr:from>
    <xdr:to>
      <xdr:col>79</xdr:col>
      <xdr:colOff>55880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55880</xdr:colOff>
      <xdr:row>45</xdr:row>
      <xdr:rowOff>49530</xdr:rowOff>
    </xdr:from>
    <xdr:to>
      <xdr:col>85</xdr:col>
      <xdr:colOff>55880</xdr:colOff>
      <xdr:row>46</xdr:row>
      <xdr:rowOff>132080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55880</xdr:colOff>
      <xdr:row>46</xdr:row>
      <xdr:rowOff>88900</xdr:rowOff>
    </xdr:from>
    <xdr:to>
      <xdr:col>85</xdr:col>
      <xdr:colOff>55880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55880</xdr:colOff>
      <xdr:row>48</xdr:row>
      <xdr:rowOff>25400</xdr:rowOff>
    </xdr:from>
    <xdr:to>
      <xdr:col>89</xdr:col>
      <xdr:colOff>162560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17780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091438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61</xdr:row>
      <xdr:rowOff>82550</xdr:rowOff>
    </xdr:from>
    <xdr:to>
      <xdr:col>89</xdr:col>
      <xdr:colOff>162560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55880</xdr:colOff>
      <xdr:row>54</xdr:row>
      <xdr:rowOff>132080</xdr:rowOff>
    </xdr:from>
    <xdr:to>
      <xdr:col>89</xdr:col>
      <xdr:colOff>162560</xdr:colOff>
      <xdr:row>54</xdr:row>
      <xdr:rowOff>132080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1287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48</xdr:row>
      <xdr:rowOff>25400</xdr:rowOff>
    </xdr:from>
    <xdr:to>
      <xdr:col>89</xdr:col>
      <xdr:colOff>162560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47007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0734174" y="79260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48</xdr:row>
      <xdr:rowOff>25400</xdr:rowOff>
    </xdr:from>
    <xdr:to>
      <xdr:col>89</xdr:col>
      <xdr:colOff>162560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109855</xdr:colOff>
      <xdr:row>54</xdr:row>
      <xdr:rowOff>132080</xdr:rowOff>
    </xdr:from>
    <xdr:to>
      <xdr:col>85</xdr:col>
      <xdr:colOff>111124</xdr:colOff>
      <xdr:row>54</xdr:row>
      <xdr:rowOff>132080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441196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54</xdr:row>
      <xdr:rowOff>132080</xdr:rowOff>
    </xdr:from>
    <xdr:to>
      <xdr:col>86</xdr:col>
      <xdr:colOff>17780</xdr:colOff>
      <xdr:row>54</xdr:row>
      <xdr:rowOff>132080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441196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54</xdr:row>
      <xdr:rowOff>132080</xdr:rowOff>
    </xdr:from>
    <xdr:to>
      <xdr:col>86</xdr:col>
      <xdr:colOff>17780</xdr:colOff>
      <xdr:row>54</xdr:row>
      <xdr:rowOff>132080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132080</xdr:rowOff>
    </xdr:from>
    <xdr:to>
      <xdr:col>85</xdr:col>
      <xdr:colOff>111760</xdr:colOff>
      <xdr:row>54</xdr:row>
      <xdr:rowOff>132080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441196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54</xdr:row>
      <xdr:rowOff>88900</xdr:rowOff>
    </xdr:from>
    <xdr:to>
      <xdr:col>85</xdr:col>
      <xdr:colOff>162560</xdr:colOff>
      <xdr:row>55</xdr:row>
      <xdr:rowOff>12065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99060</xdr:colOff>
      <xdr:row>54</xdr:row>
      <xdr:rowOff>132080</xdr:rowOff>
    </xdr:from>
    <xdr:to>
      <xdr:col>81</xdr:col>
      <xdr:colOff>50901</xdr:colOff>
      <xdr:row>54</xdr:row>
      <xdr:rowOff>132080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87086</xdr:colOff>
      <xdr:row>55</xdr:row>
      <xdr:rowOff>12065</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101410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6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162560</xdr:colOff>
      <xdr:row>54</xdr:row>
      <xdr:rowOff>132080</xdr:rowOff>
    </xdr:from>
    <xdr:to>
      <xdr:col>76</xdr:col>
      <xdr:colOff>99085</xdr:colOff>
      <xdr:row>54</xdr:row>
      <xdr:rowOff>132080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55880</xdr:colOff>
      <xdr:row>54</xdr:row>
      <xdr:rowOff>88900</xdr:rowOff>
    </xdr:from>
    <xdr:to>
      <xdr:col>76</xdr:col>
      <xdr:colOff>149013</xdr:colOff>
      <xdr:row>55</xdr:row>
      <xdr:rowOff>12065</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157290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7302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132080</xdr:rowOff>
    </xdr:from>
    <xdr:to>
      <xdr:col>71</xdr:col>
      <xdr:colOff>162584</xdr:colOff>
      <xdr:row>54</xdr:row>
      <xdr:rowOff>132080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111760</xdr:colOff>
      <xdr:row>54</xdr:row>
      <xdr:rowOff>88900</xdr:rowOff>
    </xdr:from>
    <xdr:to>
      <xdr:col>72</xdr:col>
      <xdr:colOff>30018</xdr:colOff>
      <xdr:row>55</xdr:row>
      <xdr:rowOff>12065</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45530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194797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87086</xdr:colOff>
      <xdr:row>55</xdr:row>
      <xdr:rowOff>12065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101410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11656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111760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99060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162560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54</xdr:row>
      <xdr:rowOff>88900</xdr:rowOff>
    </xdr:from>
    <xdr:to>
      <xdr:col>85</xdr:col>
      <xdr:colOff>162560</xdr:colOff>
      <xdr:row>55</xdr:row>
      <xdr:rowOff>12065</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162560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441196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87086</xdr:colOff>
      <xdr:row>55</xdr:row>
      <xdr:rowOff>12065</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101410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6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55880</xdr:colOff>
      <xdr:row>54</xdr:row>
      <xdr:rowOff>88900</xdr:rowOff>
    </xdr:from>
    <xdr:to>
      <xdr:col>76</xdr:col>
      <xdr:colOff>149013</xdr:colOff>
      <xdr:row>55</xdr:row>
      <xdr:rowOff>12065</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157290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7302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111760</xdr:colOff>
      <xdr:row>54</xdr:row>
      <xdr:rowOff>88900</xdr:rowOff>
    </xdr:from>
    <xdr:to>
      <xdr:col>72</xdr:col>
      <xdr:colOff>30018</xdr:colOff>
      <xdr:row>55</xdr:row>
      <xdr:rowOff>12065</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71</xdr:col>
      <xdr:colOff>45530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4797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87086</xdr:colOff>
      <xdr:row>55</xdr:row>
      <xdr:rowOff>12065</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101410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1656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63</xdr:row>
      <xdr:rowOff>49530</xdr:rowOff>
    </xdr:from>
    <xdr:to>
      <xdr:col>89</xdr:col>
      <xdr:colOff>162560</xdr:colOff>
      <xdr:row>65</xdr:row>
      <xdr:rowOff>31877</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49530</xdr:rowOff>
    </xdr:from>
    <xdr:to>
      <xdr:col>74</xdr:col>
      <xdr:colOff>0</xdr:colOff>
      <xdr:row>66</xdr:row>
      <xdr:rowOff>132080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55880</xdr:colOff>
      <xdr:row>65</xdr:row>
      <xdr:rowOff>49530</xdr:rowOff>
    </xdr:from>
    <xdr:to>
      <xdr:col>79</xdr:col>
      <xdr:colOff>55880</xdr:colOff>
      <xdr:row>66</xdr:row>
      <xdr:rowOff>132080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55880</xdr:colOff>
      <xdr:row>66</xdr:row>
      <xdr:rowOff>88900</xdr:rowOff>
    </xdr:from>
    <xdr:to>
      <xdr:col>79</xdr:col>
      <xdr:colOff>55880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55880</xdr:colOff>
      <xdr:row>65</xdr:row>
      <xdr:rowOff>49530</xdr:rowOff>
    </xdr:from>
    <xdr:to>
      <xdr:col>85</xdr:col>
      <xdr:colOff>55880</xdr:colOff>
      <xdr:row>66</xdr:row>
      <xdr:rowOff>132080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55880</xdr:colOff>
      <xdr:row>66</xdr:row>
      <xdr:rowOff>88900</xdr:rowOff>
    </xdr:from>
    <xdr:to>
      <xdr:col>85</xdr:col>
      <xdr:colOff>55880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55880</xdr:colOff>
      <xdr:row>68</xdr:row>
      <xdr:rowOff>25400</xdr:rowOff>
    </xdr:from>
    <xdr:to>
      <xdr:col>89</xdr:col>
      <xdr:colOff>162560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17780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091438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81</xdr:row>
      <xdr:rowOff>82550</xdr:rowOff>
    </xdr:from>
    <xdr:to>
      <xdr:col>89</xdr:col>
      <xdr:colOff>162560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55880</xdr:colOff>
      <xdr:row>78</xdr:row>
      <xdr:rowOff>132080</xdr:rowOff>
    </xdr:from>
    <xdr:to>
      <xdr:col>89</xdr:col>
      <xdr:colOff>162560</xdr:colOff>
      <xdr:row>78</xdr:row>
      <xdr:rowOff>132080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76</xdr:row>
      <xdr:rowOff>25400</xdr:rowOff>
    </xdr:from>
    <xdr:to>
      <xdr:col>89</xdr:col>
      <xdr:colOff>162560</xdr:colOff>
      <xdr:row>76</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75</xdr:row>
      <xdr:rowOff>47007</xdr:rowOff>
    </xdr:from>
    <xdr:ext cx="595420"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425641" y="1262000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73</xdr:row>
      <xdr:rowOff>82550</xdr:rowOff>
    </xdr:from>
    <xdr:to>
      <xdr:col>89</xdr:col>
      <xdr:colOff>162560</xdr:colOff>
      <xdr:row>73</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72</xdr:row>
      <xdr:rowOff>111777</xdr:rowOff>
    </xdr:from>
    <xdr:ext cx="59542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425641" y="1218185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70</xdr:row>
      <xdr:rowOff>132080</xdr:rowOff>
    </xdr:from>
    <xdr:to>
      <xdr:col>89</xdr:col>
      <xdr:colOff>162560</xdr:colOff>
      <xdr:row>70</xdr:row>
      <xdr:rowOff>132080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70</xdr:row>
      <xdr:rowOff>1287</xdr:rowOff>
    </xdr:from>
    <xdr:ext cx="59542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425641" y="117360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68</xdr:row>
      <xdr:rowOff>25400</xdr:rowOff>
    </xdr:from>
    <xdr:to>
      <xdr:col>89</xdr:col>
      <xdr:colOff>162560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67</xdr:row>
      <xdr:rowOff>47007</xdr:rowOff>
    </xdr:from>
    <xdr:ext cx="59542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425641" y="112788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68</xdr:row>
      <xdr:rowOff>25400</xdr:rowOff>
    </xdr:from>
    <xdr:to>
      <xdr:col>89</xdr:col>
      <xdr:colOff>162560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109855</xdr:colOff>
      <xdr:row>71</xdr:row>
      <xdr:rowOff>2723</xdr:rowOff>
    </xdr:from>
    <xdr:to>
      <xdr:col>85</xdr:col>
      <xdr:colOff>111124</xdr:colOff>
      <xdr:row>78</xdr:row>
      <xdr:rowOff>101618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78</xdr:row>
      <xdr:rowOff>113064</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4411960" y="131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78</xdr:row>
      <xdr:rowOff>101617</xdr:rowOff>
    </xdr:from>
    <xdr:to>
      <xdr:col>86</xdr:col>
      <xdr:colOff>17780</xdr:colOff>
      <xdr:row>78</xdr:row>
      <xdr:rowOff>101617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69</xdr:row>
      <xdr:rowOff>120850</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4411960" y="11688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71</xdr:row>
      <xdr:rowOff>2723</xdr:rowOff>
    </xdr:from>
    <xdr:to>
      <xdr:col>86</xdr:col>
      <xdr:colOff>17780</xdr:colOff>
      <xdr:row>71</xdr:row>
      <xdr:rowOff>2723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74540</xdr:rowOff>
    </xdr:from>
    <xdr:to>
      <xdr:col>85</xdr:col>
      <xdr:colOff>111760</xdr:colOff>
      <xdr:row>78</xdr:row>
      <xdr:rowOff>6294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933290"/>
          <a:ext cx="838200" cy="44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76</xdr:row>
      <xdr:rowOff>26498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4411960" y="12767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76</xdr:row>
      <xdr:rowOff>48071</xdr:rowOff>
    </xdr:from>
    <xdr:to>
      <xdr:col>85</xdr:col>
      <xdr:colOff>162560</xdr:colOff>
      <xdr:row>76</xdr:row>
      <xdr:rowOff>142414</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99060</xdr:colOff>
      <xdr:row>78</xdr:row>
      <xdr:rowOff>2736</xdr:rowOff>
    </xdr:from>
    <xdr:to>
      <xdr:col>81</xdr:col>
      <xdr:colOff>50901</xdr:colOff>
      <xdr:row>78</xdr:row>
      <xdr:rowOff>6294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3375836"/>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87086</xdr:colOff>
      <xdr:row>77</xdr:row>
      <xdr:rowOff>9737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75</xdr:row>
      <xdr:rowOff>26264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392931" y="1259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162560</xdr:colOff>
      <xdr:row>78</xdr:row>
      <xdr:rowOff>2736</xdr:rowOff>
    </xdr:from>
    <xdr:to>
      <xdr:col>76</xdr:col>
      <xdr:colOff>99085</xdr:colOff>
      <xdr:row>78</xdr:row>
      <xdr:rowOff>2769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7583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55880</xdr:colOff>
      <xdr:row>76</xdr:row>
      <xdr:rowOff>88506</xdr:rowOff>
    </xdr:from>
    <xdr:to>
      <xdr:col>76</xdr:col>
      <xdr:colOff>149013</xdr:colOff>
      <xdr:row>77</xdr:row>
      <xdr:rowOff>11671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75</xdr:row>
      <xdr:rowOff>35184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02991" y="126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544</xdr:rowOff>
    </xdr:from>
    <xdr:to>
      <xdr:col>71</xdr:col>
      <xdr:colOff>162584</xdr:colOff>
      <xdr:row>78</xdr:row>
      <xdr:rowOff>2769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026934"/>
          <a:ext cx="889000" cy="3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111760</xdr:colOff>
      <xdr:row>76</xdr:row>
      <xdr:rowOff>116816</xdr:rowOff>
    </xdr:from>
    <xdr:to>
      <xdr:col>72</xdr:col>
      <xdr:colOff>30018</xdr:colOff>
      <xdr:row>77</xdr:row>
      <xdr:rowOff>46966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75</xdr:row>
      <xdr:rowOff>63494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20671" y="1263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87086</xdr:colOff>
      <xdr:row>77</xdr:row>
      <xdr:rowOff>41667</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149371</xdr:colOff>
      <xdr:row>77</xdr:row>
      <xdr:rowOff>32794</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1045971" y="1294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111760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99060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162560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75</xdr:row>
      <xdr:rowOff>16120</xdr:rowOff>
    </xdr:from>
    <xdr:to>
      <xdr:col>85</xdr:col>
      <xdr:colOff>162560</xdr:colOff>
      <xdr:row>75</xdr:row>
      <xdr:rowOff>117720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8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162560</xdr:colOff>
      <xdr:row>74</xdr:row>
      <xdr:rowOff>46617</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4411960" y="1245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126944</xdr:rowOff>
    </xdr:from>
    <xdr:to>
      <xdr:col>81</xdr:col>
      <xdr:colOff>87086</xdr:colOff>
      <xdr:row>78</xdr:row>
      <xdr:rowOff>50109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78</xdr:row>
      <xdr:rowOff>48221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392931" y="131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55880</xdr:colOff>
      <xdr:row>77</xdr:row>
      <xdr:rowOff>123386</xdr:rowOff>
    </xdr:from>
    <xdr:to>
      <xdr:col>76</xdr:col>
      <xdr:colOff>149013</xdr:colOff>
      <xdr:row>78</xdr:row>
      <xdr:rowOff>46551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78</xdr:row>
      <xdr:rowOff>44663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02991" y="1312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111760</xdr:colOff>
      <xdr:row>77</xdr:row>
      <xdr:rowOff>123419</xdr:rowOff>
    </xdr:from>
    <xdr:to>
      <xdr:col>72</xdr:col>
      <xdr:colOff>30018</xdr:colOff>
      <xdr:row>78</xdr:row>
      <xdr:rowOff>46584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2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78</xdr:row>
      <xdr:rowOff>44696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20671" y="131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117384</xdr:rowOff>
    </xdr:from>
    <xdr:to>
      <xdr:col>67</xdr:col>
      <xdr:colOff>87086</xdr:colOff>
      <xdr:row>76</xdr:row>
      <xdr:rowOff>47534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9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109435</xdr:colOff>
      <xdr:row>74</xdr:row>
      <xdr:rowOff>64061</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006035" y="12469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83</xdr:row>
      <xdr:rowOff>49530</xdr:rowOff>
    </xdr:from>
    <xdr:to>
      <xdr:col>89</xdr:col>
      <xdr:colOff>162560</xdr:colOff>
      <xdr:row>85</xdr:row>
      <xdr:rowOff>31877</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49530</xdr:rowOff>
    </xdr:from>
    <xdr:to>
      <xdr:col>74</xdr:col>
      <xdr:colOff>0</xdr:colOff>
      <xdr:row>86</xdr:row>
      <xdr:rowOff>132080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55880</xdr:colOff>
      <xdr:row>85</xdr:row>
      <xdr:rowOff>49530</xdr:rowOff>
    </xdr:from>
    <xdr:to>
      <xdr:col>79</xdr:col>
      <xdr:colOff>55880</xdr:colOff>
      <xdr:row>86</xdr:row>
      <xdr:rowOff>132080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55880</xdr:colOff>
      <xdr:row>86</xdr:row>
      <xdr:rowOff>88900</xdr:rowOff>
    </xdr:from>
    <xdr:to>
      <xdr:col>79</xdr:col>
      <xdr:colOff>55880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55880</xdr:colOff>
      <xdr:row>85</xdr:row>
      <xdr:rowOff>49530</xdr:rowOff>
    </xdr:from>
    <xdr:to>
      <xdr:col>85</xdr:col>
      <xdr:colOff>55880</xdr:colOff>
      <xdr:row>86</xdr:row>
      <xdr:rowOff>132080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55880</xdr:colOff>
      <xdr:row>86</xdr:row>
      <xdr:rowOff>88900</xdr:rowOff>
    </xdr:from>
    <xdr:to>
      <xdr:col>85</xdr:col>
      <xdr:colOff>55880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55880</xdr:colOff>
      <xdr:row>88</xdr:row>
      <xdr:rowOff>25400</xdr:rowOff>
    </xdr:from>
    <xdr:to>
      <xdr:col>89</xdr:col>
      <xdr:colOff>162560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17780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091438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101</xdr:row>
      <xdr:rowOff>82550</xdr:rowOff>
    </xdr:from>
    <xdr:to>
      <xdr:col>89</xdr:col>
      <xdr:colOff>162560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55880</xdr:colOff>
      <xdr:row>99</xdr:row>
      <xdr:rowOff>91259</xdr:rowOff>
    </xdr:from>
    <xdr:to>
      <xdr:col>89</xdr:col>
      <xdr:colOff>162560</xdr:colOff>
      <xdr:row>99</xdr:row>
      <xdr:rowOff>91259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0734174" y="165568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97</xdr:row>
      <xdr:rowOff>115207</xdr:rowOff>
    </xdr:from>
    <xdr:to>
      <xdr:col>89</xdr:col>
      <xdr:colOff>162560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96</xdr:row>
      <xdr:rowOff>144434</xdr:rowOff>
    </xdr:from>
    <xdr:ext cx="59542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0425641" y="16237874"/>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95</xdr:row>
      <xdr:rowOff>123916</xdr:rowOff>
    </xdr:from>
    <xdr:to>
      <xdr:col>89</xdr:col>
      <xdr:colOff>162560</xdr:colOff>
      <xdr:row>95</xdr:row>
      <xdr:rowOff>123916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94</xdr:row>
      <xdr:rowOff>160763</xdr:rowOff>
    </xdr:from>
    <xdr:ext cx="59542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425641" y="15918923"/>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93</xdr:row>
      <xdr:rowOff>147864</xdr:rowOff>
    </xdr:from>
    <xdr:to>
      <xdr:col>89</xdr:col>
      <xdr:colOff>162560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93</xdr:row>
      <xdr:rowOff>5641</xdr:rowOff>
    </xdr:from>
    <xdr:ext cx="59542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425641" y="15596161"/>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91</xdr:row>
      <xdr:rowOff>164193</xdr:rowOff>
    </xdr:from>
    <xdr:to>
      <xdr:col>89</xdr:col>
      <xdr:colOff>162560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91</xdr:row>
      <xdr:rowOff>14350</xdr:rowOff>
    </xdr:from>
    <xdr:ext cx="59542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425641" y="15269590"/>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90</xdr:row>
      <xdr:rowOff>9071</xdr:rowOff>
    </xdr:from>
    <xdr:to>
      <xdr:col>89</xdr:col>
      <xdr:colOff>162560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89</xdr:row>
      <xdr:rowOff>38298</xdr:rowOff>
    </xdr:from>
    <xdr:ext cx="59542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0425641" y="14958258"/>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88</xdr:row>
      <xdr:rowOff>25400</xdr:rowOff>
    </xdr:from>
    <xdr:to>
      <xdr:col>89</xdr:col>
      <xdr:colOff>162560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87</xdr:row>
      <xdr:rowOff>47007</xdr:rowOff>
    </xdr:from>
    <xdr:ext cx="59542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425641" y="146316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88</xdr:row>
      <xdr:rowOff>25400</xdr:rowOff>
    </xdr:from>
    <xdr:to>
      <xdr:col>89</xdr:col>
      <xdr:colOff>162560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109855</xdr:colOff>
      <xdr:row>90</xdr:row>
      <xdr:rowOff>90354</xdr:rowOff>
    </xdr:from>
    <xdr:to>
      <xdr:col>85</xdr:col>
      <xdr:colOff>111124</xdr:colOff>
      <xdr:row>99</xdr:row>
      <xdr:rowOff>84863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99</xdr:row>
      <xdr:rowOff>88679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4411960" y="1668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99</xdr:row>
      <xdr:rowOff>84852</xdr:rowOff>
    </xdr:from>
    <xdr:to>
      <xdr:col>86</xdr:col>
      <xdr:colOff>17780</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89</xdr:row>
      <xdr:rowOff>44651</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4411960" y="1496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90</xdr:row>
      <xdr:rowOff>90354</xdr:rowOff>
    </xdr:from>
    <xdr:to>
      <xdr:col>86</xdr:col>
      <xdr:colOff>17780</xdr:colOff>
      <xdr:row>90</xdr:row>
      <xdr:rowOff>90354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154556</xdr:rowOff>
    </xdr:from>
    <xdr:to>
      <xdr:col>85</xdr:col>
      <xdr:colOff>111760</xdr:colOff>
      <xdr:row>98</xdr:row>
      <xdr:rowOff>80404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785206"/>
          <a:ext cx="838200" cy="9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97</xdr:row>
      <xdr:rowOff>108400</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4411960" y="16369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97</xdr:row>
      <xdr:rowOff>122353</xdr:rowOff>
    </xdr:from>
    <xdr:to>
      <xdr:col>85</xdr:col>
      <xdr:colOff>162560</xdr:colOff>
      <xdr:row>98</xdr:row>
      <xdr:rowOff>52503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99060</xdr:colOff>
      <xdr:row>98</xdr:row>
      <xdr:rowOff>80404</xdr:rowOff>
    </xdr:from>
    <xdr:to>
      <xdr:col>81</xdr:col>
      <xdr:colOff>50901</xdr:colOff>
      <xdr:row>98</xdr:row>
      <xdr:rowOff>125726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882504"/>
          <a:ext cx="889000" cy="5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69518</xdr:rowOff>
    </xdr:from>
    <xdr:to>
      <xdr:col>81</xdr:col>
      <xdr:colOff>87086</xdr:colOff>
      <xdr:row>99</xdr:row>
      <xdr:rowOff>3478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98</xdr:row>
      <xdr:rowOff>162245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392931" y="165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162560</xdr:colOff>
      <xdr:row>98</xdr:row>
      <xdr:rowOff>124581</xdr:rowOff>
    </xdr:from>
    <xdr:to>
      <xdr:col>76</xdr:col>
      <xdr:colOff>99085</xdr:colOff>
      <xdr:row>99</xdr:row>
      <xdr:rowOff>46424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934301"/>
          <a:ext cx="889000" cy="8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55880</xdr:colOff>
      <xdr:row>98</xdr:row>
      <xdr:rowOff>119393</xdr:rowOff>
    </xdr:from>
    <xdr:to>
      <xdr:col>76</xdr:col>
      <xdr:colOff>149013</xdr:colOff>
      <xdr:row>99</xdr:row>
      <xdr:rowOff>49543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99</xdr:row>
      <xdr:rowOff>40670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02991" y="166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33930</xdr:rowOff>
    </xdr:from>
    <xdr:to>
      <xdr:col>71</xdr:col>
      <xdr:colOff>162584</xdr:colOff>
      <xdr:row>99</xdr:row>
      <xdr:rowOff>45909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07480"/>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111760</xdr:colOff>
      <xdr:row>98</xdr:row>
      <xdr:rowOff>114795</xdr:rowOff>
    </xdr:from>
    <xdr:to>
      <xdr:col>72</xdr:col>
      <xdr:colOff>30018</xdr:colOff>
      <xdr:row>99</xdr:row>
      <xdr:rowOff>44945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97</xdr:row>
      <xdr:rowOff>53852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1820671" y="1631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117791</xdr:rowOff>
    </xdr:from>
    <xdr:to>
      <xdr:col>67</xdr:col>
      <xdr:colOff>87086</xdr:colOff>
      <xdr:row>99</xdr:row>
      <xdr:rowOff>47941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149371</xdr:colOff>
      <xdr:row>97</xdr:row>
      <xdr:rowOff>64468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1045971" y="1632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111760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99060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162560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97</xdr:row>
      <xdr:rowOff>103756</xdr:rowOff>
    </xdr:from>
    <xdr:to>
      <xdr:col>85</xdr:col>
      <xdr:colOff>162560</xdr:colOff>
      <xdr:row>98</xdr:row>
      <xdr:rowOff>33906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162560</xdr:colOff>
      <xdr:row>96</xdr:row>
      <xdr:rowOff>126633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4411960" y="162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29604</xdr:rowOff>
    </xdr:from>
    <xdr:to>
      <xdr:col>81</xdr:col>
      <xdr:colOff>87086</xdr:colOff>
      <xdr:row>98</xdr:row>
      <xdr:rowOff>131204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83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96</xdr:row>
      <xdr:rowOff>147731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392931" y="162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55880</xdr:colOff>
      <xdr:row>98</xdr:row>
      <xdr:rowOff>81401</xdr:rowOff>
    </xdr:from>
    <xdr:to>
      <xdr:col>76</xdr:col>
      <xdr:colOff>149013</xdr:colOff>
      <xdr:row>99</xdr:row>
      <xdr:rowOff>11551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88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97</xdr:row>
      <xdr:rowOff>28078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02991" y="1628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111760</xdr:colOff>
      <xdr:row>98</xdr:row>
      <xdr:rowOff>166559</xdr:rowOff>
    </xdr:from>
    <xdr:to>
      <xdr:col>72</xdr:col>
      <xdr:colOff>30018</xdr:colOff>
      <xdr:row>99</xdr:row>
      <xdr:rowOff>89724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6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99</xdr:row>
      <xdr:rowOff>87836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1820671" y="166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154580</xdr:rowOff>
    </xdr:from>
    <xdr:to>
      <xdr:col>67</xdr:col>
      <xdr:colOff>87086</xdr:colOff>
      <xdr:row>99</xdr:row>
      <xdr:rowOff>84730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149371</xdr:colOff>
      <xdr:row>99</xdr:row>
      <xdr:rowOff>75857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1045971" y="1667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49530</xdr:rowOff>
    </xdr:from>
    <xdr:to>
      <xdr:col>120</xdr:col>
      <xdr:colOff>99060</xdr:colOff>
      <xdr:row>25</xdr:row>
      <xdr:rowOff>31877</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111760</xdr:colOff>
      <xdr:row>25</xdr:row>
      <xdr:rowOff>49530</xdr:rowOff>
    </xdr:from>
    <xdr:to>
      <xdr:col>104</xdr:col>
      <xdr:colOff>111760</xdr:colOff>
      <xdr:row>26</xdr:row>
      <xdr:rowOff>132080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111760</xdr:colOff>
      <xdr:row>26</xdr:row>
      <xdr:rowOff>88900</xdr:rowOff>
    </xdr:from>
    <xdr:to>
      <xdr:col>104</xdr:col>
      <xdr:colOff>111760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49530</xdr:rowOff>
    </xdr:from>
    <xdr:to>
      <xdr:col>110</xdr:col>
      <xdr:colOff>0</xdr:colOff>
      <xdr:row>26</xdr:row>
      <xdr:rowOff>132080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49530</xdr:rowOff>
    </xdr:from>
    <xdr:to>
      <xdr:col>116</xdr:col>
      <xdr:colOff>0</xdr:colOff>
      <xdr:row>26</xdr:row>
      <xdr:rowOff>132080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99060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137160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60629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99060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99060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109354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586751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99060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36</xdr:row>
      <xdr:rowOff>35577</xdr:rowOff>
    </xdr:from>
    <xdr:ext cx="5313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5623101" y="60706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132080</xdr:rowOff>
    </xdr:from>
    <xdr:to>
      <xdr:col>120</xdr:col>
      <xdr:colOff>99060</xdr:colOff>
      <xdr:row>34</xdr:row>
      <xdr:rowOff>132080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34</xdr:row>
      <xdr:rowOff>1287</xdr:rowOff>
    </xdr:from>
    <xdr:ext cx="5313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5623101" y="57010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93980</xdr:rowOff>
    </xdr:from>
    <xdr:to>
      <xdr:col>120</xdr:col>
      <xdr:colOff>99060</xdr:colOff>
      <xdr:row>32</xdr:row>
      <xdr:rowOff>93980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31</xdr:row>
      <xdr:rowOff>123207</xdr:rowOff>
    </xdr:from>
    <xdr:ext cx="5313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5623101" y="53200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99060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29</xdr:row>
      <xdr:rowOff>85107</xdr:rowOff>
    </xdr:from>
    <xdr:ext cx="5313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623101" y="494666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99060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27</xdr:row>
      <xdr:rowOff>47007</xdr:rowOff>
    </xdr:from>
    <xdr:ext cx="5313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5623101" y="457328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99060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53975</xdr:colOff>
      <xdr:row>29</xdr:row>
      <xdr:rowOff>126137</xdr:rowOff>
    </xdr:from>
    <xdr:to>
      <xdr:col>116</xdr:col>
      <xdr:colOff>55244</xdr:colOff>
      <xdr:row>39</xdr:row>
      <xdr:rowOff>44460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19545300" y="65862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39</xdr:row>
      <xdr:rowOff>44450</xdr:rowOff>
    </xdr:from>
    <xdr:to>
      <xdr:col>116</xdr:col>
      <xdr:colOff>137160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28</xdr:row>
      <xdr:rowOff>80434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19545300" y="4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29</xdr:row>
      <xdr:rowOff>126137</xdr:rowOff>
    </xdr:from>
    <xdr:to>
      <xdr:col>116</xdr:col>
      <xdr:colOff>137160</xdr:colOff>
      <xdr:row>29</xdr:row>
      <xdr:rowOff>126137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39</xdr:row>
      <xdr:rowOff>44450</xdr:rowOff>
    </xdr:from>
    <xdr:to>
      <xdr:col>116</xdr:col>
      <xdr:colOff>55880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37</xdr:row>
      <xdr:rowOff>96766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19545300" y="629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99786</xdr:colOff>
      <xdr:row>39</xdr:row>
      <xdr:rowOff>11659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44450</xdr:rowOff>
    </xdr:from>
    <xdr:to>
      <xdr:col>111</xdr:col>
      <xdr:colOff>162584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111760</xdr:colOff>
      <xdr:row>38</xdr:row>
      <xdr:rowOff>50495</xdr:rowOff>
    </xdr:from>
    <xdr:to>
      <xdr:col>112</xdr:col>
      <xdr:colOff>30018</xdr:colOff>
      <xdr:row>38</xdr:row>
      <xdr:rowOff>159910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110568</xdr:colOff>
      <xdr:row>37</xdr:row>
      <xdr:rowOff>4792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50968" y="620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99060</xdr:colOff>
      <xdr:row>39</xdr:row>
      <xdr:rowOff>44450</xdr:rowOff>
    </xdr:from>
    <xdr:to>
      <xdr:col>107</xdr:col>
      <xdr:colOff>50901</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78194</xdr:rowOff>
    </xdr:from>
    <xdr:to>
      <xdr:col>107</xdr:col>
      <xdr:colOff>87086</xdr:colOff>
      <xdr:row>39</xdr:row>
      <xdr:rowOff>8344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37</xdr:row>
      <xdr:rowOff>24871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76268" y="62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162560</xdr:colOff>
      <xdr:row>39</xdr:row>
      <xdr:rowOff>44450</xdr:rowOff>
    </xdr:from>
    <xdr:to>
      <xdr:col>102</xdr:col>
      <xdr:colOff>99085</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55880</xdr:colOff>
      <xdr:row>38</xdr:row>
      <xdr:rowOff>80594</xdr:rowOff>
    </xdr:from>
    <xdr:to>
      <xdr:col>102</xdr:col>
      <xdr:colOff>149013</xdr:colOff>
      <xdr:row>39</xdr:row>
      <xdr:rowOff>10744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9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62308</xdr:colOff>
      <xdr:row>37</xdr:row>
      <xdr:rowOff>27271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6993948" y="6229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38</xdr:row>
      <xdr:rowOff>76365</xdr:rowOff>
    </xdr:from>
    <xdr:to>
      <xdr:col>98</xdr:col>
      <xdr:colOff>30018</xdr:colOff>
      <xdr:row>39</xdr:row>
      <xdr:rowOff>6515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110568</xdr:colOff>
      <xdr:row>37</xdr:row>
      <xdr:rowOff>15422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6204008" y="621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55880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162560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99060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162560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99786</xdr:colOff>
      <xdr:row>39</xdr:row>
      <xdr:rowOff>88265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99060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19545300" y="6450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111760</xdr:colOff>
      <xdr:row>38</xdr:row>
      <xdr:rowOff>165100</xdr:rowOff>
    </xdr:from>
    <xdr:to>
      <xdr:col>112</xdr:col>
      <xdr:colOff>30018</xdr:colOff>
      <xdr:row>39</xdr:row>
      <xdr:rowOff>88265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45530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65357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87086</xdr:colOff>
      <xdr:row>39</xdr:row>
      <xdr:rowOff>88265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101410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8712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55880</xdr:colOff>
      <xdr:row>38</xdr:row>
      <xdr:rowOff>165100</xdr:rowOff>
    </xdr:from>
    <xdr:to>
      <xdr:col>102</xdr:col>
      <xdr:colOff>149013</xdr:colOff>
      <xdr:row>39</xdr:row>
      <xdr:rowOff>88265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157290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0889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38</xdr:row>
      <xdr:rowOff>165100</xdr:rowOff>
    </xdr:from>
    <xdr:to>
      <xdr:col>98</xdr:col>
      <xdr:colOff>30018</xdr:colOff>
      <xdr:row>39</xdr:row>
      <xdr:rowOff>88265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45530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63066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49530</xdr:rowOff>
    </xdr:from>
    <xdr:to>
      <xdr:col>120</xdr:col>
      <xdr:colOff>99060</xdr:colOff>
      <xdr:row>45</xdr:row>
      <xdr:rowOff>31877</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111760</xdr:colOff>
      <xdr:row>45</xdr:row>
      <xdr:rowOff>49530</xdr:rowOff>
    </xdr:from>
    <xdr:to>
      <xdr:col>104</xdr:col>
      <xdr:colOff>111760</xdr:colOff>
      <xdr:row>46</xdr:row>
      <xdr:rowOff>132080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111760</xdr:colOff>
      <xdr:row>46</xdr:row>
      <xdr:rowOff>88900</xdr:rowOff>
    </xdr:from>
    <xdr:to>
      <xdr:col>104</xdr:col>
      <xdr:colOff>111760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49530</xdr:rowOff>
    </xdr:from>
    <xdr:to>
      <xdr:col>110</xdr:col>
      <xdr:colOff>0</xdr:colOff>
      <xdr:row>46</xdr:row>
      <xdr:rowOff>132080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49530</xdr:rowOff>
    </xdr:from>
    <xdr:to>
      <xdr:col>116</xdr:col>
      <xdr:colOff>0</xdr:colOff>
      <xdr:row>46</xdr:row>
      <xdr:rowOff>132080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99060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137160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60629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99060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99060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109354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586751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99060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56</xdr:row>
      <xdr:rowOff>35577</xdr:rowOff>
    </xdr:from>
    <xdr:ext cx="5313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5623101" y="94234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132080</xdr:rowOff>
    </xdr:from>
    <xdr:to>
      <xdr:col>120</xdr:col>
      <xdr:colOff>99060</xdr:colOff>
      <xdr:row>54</xdr:row>
      <xdr:rowOff>132080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54</xdr:row>
      <xdr:rowOff>1287</xdr:rowOff>
    </xdr:from>
    <xdr:ext cx="5313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623101" y="90538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93980</xdr:rowOff>
    </xdr:from>
    <xdr:to>
      <xdr:col>120</xdr:col>
      <xdr:colOff>99060</xdr:colOff>
      <xdr:row>52</xdr:row>
      <xdr:rowOff>93980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51</xdr:row>
      <xdr:rowOff>123207</xdr:rowOff>
    </xdr:from>
    <xdr:ext cx="5313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623101" y="86728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99060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151341</xdr:colOff>
      <xdr:row>49</xdr:row>
      <xdr:rowOff>85107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574221" y="8299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99060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151341</xdr:colOff>
      <xdr:row>47</xdr:row>
      <xdr:rowOff>47007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5574221" y="792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99060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53975</xdr:colOff>
      <xdr:row>50</xdr:row>
      <xdr:rowOff>38088</xdr:rowOff>
    </xdr:from>
    <xdr:to>
      <xdr:col>116</xdr:col>
      <xdr:colOff>55244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19545300" y="99390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59</xdr:row>
      <xdr:rowOff>44450</xdr:rowOff>
    </xdr:from>
    <xdr:to>
      <xdr:col>116</xdr:col>
      <xdr:colOff>137160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48</xdr:row>
      <xdr:rowOff>156215</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19545300" y="820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50</xdr:row>
      <xdr:rowOff>38088</xdr:rowOff>
    </xdr:from>
    <xdr:to>
      <xdr:col>116</xdr:col>
      <xdr:colOff>137160</xdr:colOff>
      <xdr:row>50</xdr:row>
      <xdr:rowOff>38088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59</xdr:row>
      <xdr:rowOff>44450</xdr:rowOff>
    </xdr:from>
    <xdr:to>
      <xdr:col>116</xdr:col>
      <xdr:colOff>55880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57</xdr:row>
      <xdr:rowOff>127944</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19545300" y="9683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97447</xdr:rowOff>
    </xdr:from>
    <xdr:to>
      <xdr:col>116</xdr:col>
      <xdr:colOff>99786</xdr:colOff>
      <xdr:row>59</xdr:row>
      <xdr:rowOff>35119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59</xdr:row>
      <xdr:rowOff>44336</xdr:rowOff>
    </xdr:from>
    <xdr:to>
      <xdr:col>111</xdr:col>
      <xdr:colOff>162584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9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111760</xdr:colOff>
      <xdr:row>58</xdr:row>
      <xdr:rowOff>124244</xdr:rowOff>
    </xdr:from>
    <xdr:to>
      <xdr:col>112</xdr:col>
      <xdr:colOff>30018</xdr:colOff>
      <xdr:row>59</xdr:row>
      <xdr:rowOff>47409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110568</xdr:colOff>
      <xdr:row>57</xdr:row>
      <xdr:rowOff>70921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550968" y="962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99060</xdr:colOff>
      <xdr:row>59</xdr:row>
      <xdr:rowOff>44336</xdr:rowOff>
    </xdr:from>
    <xdr:to>
      <xdr:col>107</xdr:col>
      <xdr:colOff>50901</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59886"/>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123152</xdr:rowOff>
    </xdr:from>
    <xdr:to>
      <xdr:col>107</xdr:col>
      <xdr:colOff>87086</xdr:colOff>
      <xdr:row>59</xdr:row>
      <xdr:rowOff>53302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6428</xdr:colOff>
      <xdr:row>57</xdr:row>
      <xdr:rowOff>77449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76268" y="963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162560</xdr:colOff>
      <xdr:row>59</xdr:row>
      <xdr:rowOff>44450</xdr:rowOff>
    </xdr:from>
    <xdr:to>
      <xdr:col>102</xdr:col>
      <xdr:colOff>99085</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55880</xdr:colOff>
      <xdr:row>58</xdr:row>
      <xdr:rowOff>122974</xdr:rowOff>
    </xdr:from>
    <xdr:to>
      <xdr:col>102</xdr:col>
      <xdr:colOff>149013</xdr:colOff>
      <xdr:row>59</xdr:row>
      <xdr:rowOff>53124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62308</xdr:colOff>
      <xdr:row>57</xdr:row>
      <xdr:rowOff>77271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6993948" y="963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58</xdr:row>
      <xdr:rowOff>122657</xdr:rowOff>
    </xdr:from>
    <xdr:to>
      <xdr:col>98</xdr:col>
      <xdr:colOff>30018</xdr:colOff>
      <xdr:row>59</xdr:row>
      <xdr:rowOff>45822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110568</xdr:colOff>
      <xdr:row>57</xdr:row>
      <xdr:rowOff>69334</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6204008" y="962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55880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162560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99060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162560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99786</xdr:colOff>
      <xdr:row>59</xdr:row>
      <xdr:rowOff>88265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99060</xdr:colOff>
      <xdr:row>58</xdr:row>
      <xdr:rowOff>83494</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19545300" y="98066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111760</xdr:colOff>
      <xdr:row>58</xdr:row>
      <xdr:rowOff>165100</xdr:rowOff>
    </xdr:from>
    <xdr:to>
      <xdr:col>112</xdr:col>
      <xdr:colOff>30018</xdr:colOff>
      <xdr:row>59</xdr:row>
      <xdr:rowOff>88265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45530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65357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164986</xdr:rowOff>
    </xdr:from>
    <xdr:to>
      <xdr:col>107</xdr:col>
      <xdr:colOff>87086</xdr:colOff>
      <xdr:row>59</xdr:row>
      <xdr:rowOff>88151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101410</xdr:colOff>
      <xdr:row>59</xdr:row>
      <xdr:rowOff>86263</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871250" y="99770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55880</xdr:colOff>
      <xdr:row>58</xdr:row>
      <xdr:rowOff>165100</xdr:rowOff>
    </xdr:from>
    <xdr:to>
      <xdr:col>102</xdr:col>
      <xdr:colOff>149013</xdr:colOff>
      <xdr:row>59</xdr:row>
      <xdr:rowOff>88265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157290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08893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58</xdr:row>
      <xdr:rowOff>165100</xdr:rowOff>
    </xdr:from>
    <xdr:to>
      <xdr:col>98</xdr:col>
      <xdr:colOff>30018</xdr:colOff>
      <xdr:row>59</xdr:row>
      <xdr:rowOff>88265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45530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6306610" y="9977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49530</xdr:rowOff>
    </xdr:from>
    <xdr:to>
      <xdr:col>120</xdr:col>
      <xdr:colOff>99060</xdr:colOff>
      <xdr:row>65</xdr:row>
      <xdr:rowOff>31877</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111760</xdr:colOff>
      <xdr:row>65</xdr:row>
      <xdr:rowOff>49530</xdr:rowOff>
    </xdr:from>
    <xdr:to>
      <xdr:col>104</xdr:col>
      <xdr:colOff>111760</xdr:colOff>
      <xdr:row>66</xdr:row>
      <xdr:rowOff>132080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111760</xdr:colOff>
      <xdr:row>66</xdr:row>
      <xdr:rowOff>88900</xdr:rowOff>
    </xdr:from>
    <xdr:to>
      <xdr:col>104</xdr:col>
      <xdr:colOff>111760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49530</xdr:rowOff>
    </xdr:from>
    <xdr:to>
      <xdr:col>110</xdr:col>
      <xdr:colOff>0</xdr:colOff>
      <xdr:row>66</xdr:row>
      <xdr:rowOff>132080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49530</xdr:rowOff>
    </xdr:from>
    <xdr:to>
      <xdr:col>116</xdr:col>
      <xdr:colOff>0</xdr:colOff>
      <xdr:row>66</xdr:row>
      <xdr:rowOff>132080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99060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137160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60629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99060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109354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586751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132080</xdr:rowOff>
    </xdr:from>
    <xdr:to>
      <xdr:col>120</xdr:col>
      <xdr:colOff>99060</xdr:colOff>
      <xdr:row>78</xdr:row>
      <xdr:rowOff>132080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78</xdr:row>
      <xdr:rowOff>1287</xdr:rowOff>
    </xdr:from>
    <xdr:ext cx="5313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5623101" y="1307720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99060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75</xdr:row>
      <xdr:rowOff>47007</xdr:rowOff>
    </xdr:from>
    <xdr:ext cx="5313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5623101" y="1262000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99060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72</xdr:row>
      <xdr:rowOff>111777</xdr:rowOff>
    </xdr:from>
    <xdr:ext cx="5313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5623101" y="1218185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132080</xdr:rowOff>
    </xdr:from>
    <xdr:to>
      <xdr:col>120</xdr:col>
      <xdr:colOff>99060</xdr:colOff>
      <xdr:row>70</xdr:row>
      <xdr:rowOff>132080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151341</xdr:colOff>
      <xdr:row>70</xdr:row>
      <xdr:rowOff>1287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574221" y="11736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99060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151341</xdr:colOff>
      <xdr:row>67</xdr:row>
      <xdr:rowOff>47007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574221" y="1127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99060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53975</xdr:colOff>
      <xdr:row>70</xdr:row>
      <xdr:rowOff>88357</xdr:rowOff>
    </xdr:from>
    <xdr:to>
      <xdr:col>116</xdr:col>
      <xdr:colOff>55244</xdr:colOff>
      <xdr:row>79</xdr:row>
      <xdr:rowOff>82307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9857"/>
          <a:ext cx="1269" cy="153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79</xdr:row>
      <xdr:rowOff>86134</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19545300" y="133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79</xdr:row>
      <xdr:rowOff>82307</xdr:rowOff>
    </xdr:from>
    <xdr:to>
      <xdr:col>116</xdr:col>
      <xdr:colOff>137160</xdr:colOff>
      <xdr:row>79</xdr:row>
      <xdr:rowOff>82307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69</xdr:row>
      <xdr:rowOff>35034</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19545300" y="1160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70</xdr:row>
      <xdr:rowOff>88357</xdr:rowOff>
    </xdr:from>
    <xdr:to>
      <xdr:col>116</xdr:col>
      <xdr:colOff>137160</xdr:colOff>
      <xdr:row>70</xdr:row>
      <xdr:rowOff>88357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74</xdr:row>
      <xdr:rowOff>90398</xdr:rowOff>
    </xdr:from>
    <xdr:to>
      <xdr:col>116</xdr:col>
      <xdr:colOff>55880</xdr:colOff>
      <xdr:row>74</xdr:row>
      <xdr:rowOff>94003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777698"/>
          <a:ext cx="8382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74</xdr:row>
      <xdr:rowOff>99315</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19545300" y="12504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128508</xdr:rowOff>
    </xdr:from>
    <xdr:to>
      <xdr:col>116</xdr:col>
      <xdr:colOff>99786</xdr:colOff>
      <xdr:row>75</xdr:row>
      <xdr:rowOff>51673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1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74</xdr:row>
      <xdr:rowOff>25918</xdr:rowOff>
    </xdr:from>
    <xdr:to>
      <xdr:col>111</xdr:col>
      <xdr:colOff>162584</xdr:colOff>
      <xdr:row>74</xdr:row>
      <xdr:rowOff>90398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13218"/>
          <a:ext cx="889000" cy="6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111760</xdr:colOff>
      <xdr:row>74</xdr:row>
      <xdr:rowOff>157800</xdr:rowOff>
    </xdr:from>
    <xdr:to>
      <xdr:col>112</xdr:col>
      <xdr:colOff>30018</xdr:colOff>
      <xdr:row>75</xdr:row>
      <xdr:rowOff>87950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85871</xdr:colOff>
      <xdr:row>75</xdr:row>
      <xdr:rowOff>79077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526271" y="1265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99060</xdr:colOff>
      <xdr:row>74</xdr:row>
      <xdr:rowOff>25918</xdr:rowOff>
    </xdr:from>
    <xdr:to>
      <xdr:col>107</xdr:col>
      <xdr:colOff>50901</xdr:colOff>
      <xdr:row>74</xdr:row>
      <xdr:rowOff>89362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713218"/>
          <a:ext cx="889000" cy="6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113086</xdr:rowOff>
    </xdr:from>
    <xdr:to>
      <xdr:col>107</xdr:col>
      <xdr:colOff>87086</xdr:colOff>
      <xdr:row>75</xdr:row>
      <xdr:rowOff>43236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149371</xdr:colOff>
      <xdr:row>75</xdr:row>
      <xdr:rowOff>34363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1571" y="1260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162560</xdr:colOff>
      <xdr:row>74</xdr:row>
      <xdr:rowOff>81042</xdr:rowOff>
    </xdr:from>
    <xdr:to>
      <xdr:col>102</xdr:col>
      <xdr:colOff>99085</xdr:colOff>
      <xdr:row>74</xdr:row>
      <xdr:rowOff>89362</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768342"/>
          <a:ext cx="889000" cy="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55880</xdr:colOff>
      <xdr:row>74</xdr:row>
      <xdr:rowOff>121361</xdr:rowOff>
    </xdr:from>
    <xdr:to>
      <xdr:col>102</xdr:col>
      <xdr:colOff>149013</xdr:colOff>
      <xdr:row>75</xdr:row>
      <xdr:rowOff>51511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1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29991</xdr:colOff>
      <xdr:row>75</xdr:row>
      <xdr:rowOff>50258</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6961631" y="126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74</xdr:row>
      <xdr:rowOff>120081</xdr:rowOff>
    </xdr:from>
    <xdr:to>
      <xdr:col>98</xdr:col>
      <xdr:colOff>30018</xdr:colOff>
      <xdr:row>75</xdr:row>
      <xdr:rowOff>50231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0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85871</xdr:colOff>
      <xdr:row>75</xdr:row>
      <xdr:rowOff>41358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6179311" y="1261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55880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162560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99060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162560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46807</xdr:rowOff>
    </xdr:from>
    <xdr:to>
      <xdr:col>116</xdr:col>
      <xdr:colOff>99786</xdr:colOff>
      <xdr:row>74</xdr:row>
      <xdr:rowOff>141150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7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99060</xdr:colOff>
      <xdr:row>73</xdr:row>
      <xdr:rowOff>69684</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19545300" y="12307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111760</xdr:colOff>
      <xdr:row>74</xdr:row>
      <xdr:rowOff>39598</xdr:rowOff>
    </xdr:from>
    <xdr:to>
      <xdr:col>112</xdr:col>
      <xdr:colOff>30018</xdr:colOff>
      <xdr:row>74</xdr:row>
      <xdr:rowOff>133941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2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85871</xdr:colOff>
      <xdr:row>72</xdr:row>
      <xdr:rowOff>157725</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526271" y="122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138948</xdr:rowOff>
    </xdr:from>
    <xdr:to>
      <xdr:col>107</xdr:col>
      <xdr:colOff>87086</xdr:colOff>
      <xdr:row>74</xdr:row>
      <xdr:rowOff>76620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6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105</xdr:col>
      <xdr:colOff>149371</xdr:colOff>
      <xdr:row>72</xdr:row>
      <xdr:rowOff>85625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7751571" y="1215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55880</xdr:colOff>
      <xdr:row>74</xdr:row>
      <xdr:rowOff>38562</xdr:rowOff>
    </xdr:from>
    <xdr:to>
      <xdr:col>102</xdr:col>
      <xdr:colOff>149013</xdr:colOff>
      <xdr:row>74</xdr:row>
      <xdr:rowOff>132905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29991</xdr:colOff>
      <xdr:row>72</xdr:row>
      <xdr:rowOff>156689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6961631" y="1222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74</xdr:row>
      <xdr:rowOff>30242</xdr:rowOff>
    </xdr:from>
    <xdr:to>
      <xdr:col>98</xdr:col>
      <xdr:colOff>30018</xdr:colOff>
      <xdr:row>74</xdr:row>
      <xdr:rowOff>124585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1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85871</xdr:colOff>
      <xdr:row>72</xdr:row>
      <xdr:rowOff>148369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6179311" y="12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49530</xdr:rowOff>
    </xdr:from>
    <xdr:to>
      <xdr:col>120</xdr:col>
      <xdr:colOff>99060</xdr:colOff>
      <xdr:row>85</xdr:row>
      <xdr:rowOff>31877</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111760</xdr:colOff>
      <xdr:row>85</xdr:row>
      <xdr:rowOff>49530</xdr:rowOff>
    </xdr:from>
    <xdr:to>
      <xdr:col>104</xdr:col>
      <xdr:colOff>111760</xdr:colOff>
      <xdr:row>86</xdr:row>
      <xdr:rowOff>132080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111760</xdr:colOff>
      <xdr:row>86</xdr:row>
      <xdr:rowOff>88900</xdr:rowOff>
    </xdr:from>
    <xdr:to>
      <xdr:col>104</xdr:col>
      <xdr:colOff>111760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49530</xdr:rowOff>
    </xdr:from>
    <xdr:to>
      <xdr:col>110</xdr:col>
      <xdr:colOff>0</xdr:colOff>
      <xdr:row>86</xdr:row>
      <xdr:rowOff>132080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49530</xdr:rowOff>
    </xdr:from>
    <xdr:to>
      <xdr:col>116</xdr:col>
      <xdr:colOff>0</xdr:colOff>
      <xdr:row>86</xdr:row>
      <xdr:rowOff>132080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99060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137160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60629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99060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99060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109354</xdr:colOff>
      <xdr:row>94</xdr:row>
      <xdr:rowOff>1287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586751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99060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109354</xdr:colOff>
      <xdr:row>87</xdr:row>
      <xdr:rowOff>47007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5867514" y="146316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99060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53975</xdr:colOff>
      <xdr:row>94</xdr:row>
      <xdr:rowOff>139700</xdr:rowOff>
    </xdr:from>
    <xdr:to>
      <xdr:col>116</xdr:col>
      <xdr:colOff>55244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1954530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94</xdr:row>
      <xdr:rowOff>139700</xdr:rowOff>
    </xdr:from>
    <xdr:to>
      <xdr:col>116</xdr:col>
      <xdr:colOff>137160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19545300" y="1560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94</xdr:row>
      <xdr:rowOff>139700</xdr:rowOff>
    </xdr:from>
    <xdr:to>
      <xdr:col>116</xdr:col>
      <xdr:colOff>137160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94</xdr:row>
      <xdr:rowOff>139700</xdr:rowOff>
    </xdr:from>
    <xdr:to>
      <xdr:col>116</xdr:col>
      <xdr:colOff>55880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19545300" y="158254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99786</xdr:colOff>
      <xdr:row>95</xdr:row>
      <xdr:rowOff>12065</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94</xdr:row>
      <xdr:rowOff>139700</xdr:rowOff>
    </xdr:from>
    <xdr:to>
      <xdr:col>111</xdr:col>
      <xdr:colOff>162584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111760</xdr:colOff>
      <xdr:row>94</xdr:row>
      <xdr:rowOff>88900</xdr:rowOff>
    </xdr:from>
    <xdr:to>
      <xdr:col>112</xdr:col>
      <xdr:colOff>30018</xdr:colOff>
      <xdr:row>95</xdr:row>
      <xdr:rowOff>12065</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45530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65357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99060</xdr:colOff>
      <xdr:row>94</xdr:row>
      <xdr:rowOff>139700</xdr:rowOff>
    </xdr:from>
    <xdr:to>
      <xdr:col>107</xdr:col>
      <xdr:colOff>50901</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87086</xdr:colOff>
      <xdr:row>95</xdr:row>
      <xdr:rowOff>12065</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101410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787125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162560</xdr:colOff>
      <xdr:row>94</xdr:row>
      <xdr:rowOff>139700</xdr:rowOff>
    </xdr:from>
    <xdr:to>
      <xdr:col>102</xdr:col>
      <xdr:colOff>99085</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55880</xdr:colOff>
      <xdr:row>94</xdr:row>
      <xdr:rowOff>88900</xdr:rowOff>
    </xdr:from>
    <xdr:to>
      <xdr:col>102</xdr:col>
      <xdr:colOff>149013</xdr:colOff>
      <xdr:row>95</xdr:row>
      <xdr:rowOff>12065</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157290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08893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94</xdr:row>
      <xdr:rowOff>88900</xdr:rowOff>
    </xdr:from>
    <xdr:to>
      <xdr:col>98</xdr:col>
      <xdr:colOff>30018</xdr:colOff>
      <xdr:row>95</xdr:row>
      <xdr:rowOff>12065</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45530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6306610" y="1593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55880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162560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99060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162560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99786</xdr:colOff>
      <xdr:row>95</xdr:row>
      <xdr:rowOff>12065</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99060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19545300" y="15714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111760</xdr:colOff>
      <xdr:row>94</xdr:row>
      <xdr:rowOff>88900</xdr:rowOff>
    </xdr:from>
    <xdr:to>
      <xdr:col>112</xdr:col>
      <xdr:colOff>30018</xdr:colOff>
      <xdr:row>95</xdr:row>
      <xdr:rowOff>12065</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45530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65357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87086</xdr:colOff>
      <xdr:row>95</xdr:row>
      <xdr:rowOff>12065</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101410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78712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55880</xdr:colOff>
      <xdr:row>94</xdr:row>
      <xdr:rowOff>88900</xdr:rowOff>
    </xdr:from>
    <xdr:to>
      <xdr:col>102</xdr:col>
      <xdr:colOff>149013</xdr:colOff>
      <xdr:row>95</xdr:row>
      <xdr:rowOff>12065</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157290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70889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94</xdr:row>
      <xdr:rowOff>88900</xdr:rowOff>
    </xdr:from>
    <xdr:to>
      <xdr:col>98</xdr:col>
      <xdr:colOff>30018</xdr:colOff>
      <xdr:row>95</xdr:row>
      <xdr:rowOff>12065</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45530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630661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99060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30480</xdr:colOff>
      <xdr:row>105</xdr:row>
      <xdr:rowOff>87891</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17780</xdr:colOff>
      <xdr:row>105</xdr:row>
      <xdr:rowOff>87630</xdr:rowOff>
    </xdr:from>
    <xdr:to>
      <xdr:col>120</xdr:col>
      <xdr:colOff>81280</xdr:colOff>
      <xdr:row>114</xdr:row>
      <xdr:rowOff>76220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普通建設事業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新庁舎及び山吹ふれあいセンターの建設事業の実施に伴い類似団体を上回る数値となった。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660,468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千円の繰上償還を行ったにより類似団体を上回る数値となった。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積立金について、令和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年度に減債基金に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に１億円をそれぞれ積み立てたことにより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類似団体を上回る数値となった。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55880</xdr:colOff>
      <xdr:row>0</xdr:row>
      <xdr:rowOff>127000</xdr:rowOff>
    </xdr:from>
    <xdr:to>
      <xdr:col>70</xdr:col>
      <xdr:colOff>3</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11430</xdr:rowOff>
    </xdr:from>
    <xdr:to>
      <xdr:col>120</xdr:col>
      <xdr:colOff>99060</xdr:colOff>
      <xdr:row>4</xdr:row>
      <xdr:rowOff>63482</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11430</xdr:colOff>
      <xdr:row>1</xdr:row>
      <xdr:rowOff>44450</xdr:rowOff>
    </xdr:from>
    <xdr:to>
      <xdr:col>120</xdr:col>
      <xdr:colOff>81280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100</xdr:col>
      <xdr:colOff>44450</xdr:colOff>
      <xdr:row>1</xdr:row>
      <xdr:rowOff>69850</xdr:rowOff>
    </xdr:from>
    <xdr:to>
      <xdr:col>120</xdr:col>
      <xdr:colOff>49536</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京都府井手町</a:t>
          </a:r>
        </a:p>
      </xdr:txBody>
    </xdr:sp>
    <xdr:clientData/>
  </xdr:twoCellAnchor>
  <xdr:twoCellAnchor>
    <xdr:from>
      <xdr:col>85</xdr:col>
      <xdr:colOff>55880</xdr:colOff>
      <xdr:row>1</xdr:row>
      <xdr:rowOff>11430</xdr:rowOff>
    </xdr:from>
    <xdr:to>
      <xdr:col>99</xdr:col>
      <xdr:colOff>49530</xdr:colOff>
      <xdr:row>4</xdr:row>
      <xdr:rowOff>63482</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81280</xdr:colOff>
      <xdr:row>1</xdr:row>
      <xdr:rowOff>44450</xdr:rowOff>
    </xdr:from>
    <xdr:to>
      <xdr:col>99</xdr:col>
      <xdr:colOff>30480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99060</xdr:colOff>
      <xdr:row>1</xdr:row>
      <xdr:rowOff>69850</xdr:rowOff>
    </xdr:from>
    <xdr:to>
      <xdr:col>99</xdr:col>
      <xdr:colOff>6341</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87652</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111760</xdr:colOff>
      <xdr:row>5</xdr:row>
      <xdr:rowOff>63500</xdr:rowOff>
    </xdr:from>
    <xdr:to>
      <xdr:col>11</xdr:col>
      <xdr:colOff>167577</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111760</xdr:colOff>
      <xdr:row>5</xdr:row>
      <xdr:rowOff>63500</xdr:rowOff>
    </xdr:from>
    <xdr:to>
      <xdr:col>19</xdr:col>
      <xdr:colOff>17718</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7,152
6,925
18.04
6,225,357
5,838,398
369,067
2,755,955
2,596,749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111760</xdr:colOff>
      <xdr:row>5</xdr:row>
      <xdr:rowOff>63500</xdr:rowOff>
    </xdr:from>
    <xdr:to>
      <xdr:col>26</xdr:col>
      <xdr:colOff>111760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111760</xdr:colOff>
      <xdr:row>5</xdr:row>
      <xdr:rowOff>82550</xdr:rowOff>
    </xdr:from>
    <xdr:to>
      <xdr:col>37</xdr:col>
      <xdr:colOff>55837</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55880</xdr:colOff>
      <xdr:row>5</xdr:row>
      <xdr:rowOff>82550</xdr:rowOff>
    </xdr:from>
    <xdr:to>
      <xdr:col>44</xdr:col>
      <xdr:colOff>35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
-
-0.8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55880</xdr:colOff>
      <xdr:row>5</xdr:row>
      <xdr:rowOff>87630</xdr:rowOff>
    </xdr:from>
    <xdr:to>
      <xdr:col>47</xdr:col>
      <xdr:colOff>111621</xdr:colOff>
      <xdr:row>11</xdr:row>
      <xdr:rowOff>6371</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111760</xdr:colOff>
      <xdr:row>10</xdr:row>
      <xdr:rowOff>0</xdr:rowOff>
    </xdr:from>
    <xdr:to>
      <xdr:col>37</xdr:col>
      <xdr:colOff>55837</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111760</xdr:colOff>
      <xdr:row>10</xdr:row>
      <xdr:rowOff>0</xdr:rowOff>
    </xdr:from>
    <xdr:to>
      <xdr:col>57</xdr:col>
      <xdr:colOff>111760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17780</xdr:colOff>
      <xdr:row>5</xdr:row>
      <xdr:rowOff>31750</xdr:rowOff>
    </xdr:from>
    <xdr:to>
      <xdr:col>66</xdr:col>
      <xdr:colOff>17780</xdr:colOff>
      <xdr:row>11</xdr:row>
      <xdr:rowOff>138430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80010</xdr:colOff>
      <xdr:row>5</xdr:row>
      <xdr:rowOff>87630</xdr:rowOff>
    </xdr:from>
    <xdr:to>
      <xdr:col>67</xdr:col>
      <xdr:colOff>24160</xdr:colOff>
      <xdr:row>7</xdr:row>
      <xdr:rowOff>6429</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80010</xdr:colOff>
      <xdr:row>7</xdr:row>
      <xdr:rowOff>11430</xdr:rowOff>
    </xdr:from>
    <xdr:to>
      <xdr:col>67</xdr:col>
      <xdr:colOff>24160</xdr:colOff>
      <xdr:row>8</xdr:row>
      <xdr:rowOff>93980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80010</xdr:colOff>
      <xdr:row>9</xdr:row>
      <xdr:rowOff>6350</xdr:rowOff>
    </xdr:from>
    <xdr:to>
      <xdr:col>67</xdr:col>
      <xdr:colOff>24160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92710</xdr:colOff>
      <xdr:row>6</xdr:row>
      <xdr:rowOff>38100</xdr:rowOff>
    </xdr:from>
    <xdr:to>
      <xdr:col>59</xdr:col>
      <xdr:colOff>111760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146685</xdr:colOff>
      <xdr:row>5</xdr:row>
      <xdr:rowOff>158750</xdr:rowOff>
    </xdr:from>
    <xdr:to>
      <xdr:col>59</xdr:col>
      <xdr:colOff>64943</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58</xdr:col>
      <xdr:colOff>146685</xdr:colOff>
      <xdr:row>7</xdr:row>
      <xdr:rowOff>82550</xdr:rowOff>
    </xdr:from>
    <xdr:to>
      <xdr:col>59</xdr:col>
      <xdr:colOff>64943</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59</xdr:col>
      <xdr:colOff>10160</xdr:colOff>
      <xdr:row>8</xdr:row>
      <xdr:rowOff>152400</xdr:rowOff>
    </xdr:from>
    <xdr:to>
      <xdr:col>59</xdr:col>
      <xdr:colOff>10160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111760</xdr:colOff>
      <xdr:row>8</xdr:row>
      <xdr:rowOff>152400</xdr:rowOff>
    </xdr:from>
    <xdr:to>
      <xdr:col>59</xdr:col>
      <xdr:colOff>92710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10160</xdr:colOff>
      <xdr:row>10</xdr:row>
      <xdr:rowOff>47625</xdr:rowOff>
    </xdr:from>
    <xdr:to>
      <xdr:col>59</xdr:col>
      <xdr:colOff>10160</xdr:colOff>
      <xdr:row>11</xdr:row>
      <xdr:rowOff>8723</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111760</xdr:colOff>
      <xdr:row>11</xdr:row>
      <xdr:rowOff>11430</xdr:rowOff>
    </xdr:from>
    <xdr:to>
      <xdr:col>59</xdr:col>
      <xdr:colOff>92710</xdr:colOff>
      <xdr:row>11</xdr:row>
      <xdr:rowOff>11430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111760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1468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111760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1468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111760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1468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49530</xdr:rowOff>
    </xdr:from>
    <xdr:to>
      <xdr:col>28</xdr:col>
      <xdr:colOff>99060</xdr:colOff>
      <xdr:row>25</xdr:row>
      <xdr:rowOff>31877</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111760</xdr:colOff>
      <xdr:row>25</xdr:row>
      <xdr:rowOff>49530</xdr:rowOff>
    </xdr:from>
    <xdr:to>
      <xdr:col>12</xdr:col>
      <xdr:colOff>111760</xdr:colOff>
      <xdr:row>26</xdr:row>
      <xdr:rowOff>132080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111760</xdr:colOff>
      <xdr:row>26</xdr:row>
      <xdr:rowOff>88900</xdr:rowOff>
    </xdr:from>
    <xdr:to>
      <xdr:col>12</xdr:col>
      <xdr:colOff>111760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49530</xdr:rowOff>
    </xdr:from>
    <xdr:to>
      <xdr:col>18</xdr:col>
      <xdr:colOff>0</xdr:colOff>
      <xdr:row>26</xdr:row>
      <xdr:rowOff>132080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49530</xdr:rowOff>
    </xdr:from>
    <xdr:to>
      <xdr:col>24</xdr:col>
      <xdr:colOff>0</xdr:colOff>
      <xdr:row>26</xdr:row>
      <xdr:rowOff>132080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99060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137160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4008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99060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89081</xdr:colOff>
      <xdr:row>40</xdr:row>
      <xdr:rowOff>111777</xdr:rowOff>
    </xdr:from>
    <xdr:ext cx="467180"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56721" y="681737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99060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89081</xdr:colOff>
      <xdr:row>38</xdr:row>
      <xdr:rowOff>73677</xdr:rowOff>
    </xdr:from>
    <xdr:ext cx="467180"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56721" y="644399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99060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89081</xdr:colOff>
      <xdr:row>36</xdr:row>
      <xdr:rowOff>35577</xdr:rowOff>
    </xdr:from>
    <xdr:ext cx="467180"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56721" y="607061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132080</xdr:rowOff>
    </xdr:from>
    <xdr:to>
      <xdr:col>28</xdr:col>
      <xdr:colOff>99060</xdr:colOff>
      <xdr:row>34</xdr:row>
      <xdr:rowOff>132080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34</xdr:row>
      <xdr:rowOff>1287</xdr:rowOff>
    </xdr:from>
    <xdr:ext cx="531300"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00221" y="57010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93980</xdr:rowOff>
    </xdr:from>
    <xdr:to>
      <xdr:col>28</xdr:col>
      <xdr:colOff>99060</xdr:colOff>
      <xdr:row>32</xdr:row>
      <xdr:rowOff>93980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31</xdr:row>
      <xdr:rowOff>123207</xdr:rowOff>
    </xdr:from>
    <xdr:ext cx="531300"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00221" y="53200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99060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29</xdr:row>
      <xdr:rowOff>85107</xdr:rowOff>
    </xdr:from>
    <xdr:ext cx="531300"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00221" y="494666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99060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27</xdr:row>
      <xdr:rowOff>47007</xdr:rowOff>
    </xdr:from>
    <xdr:ext cx="531300"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00221" y="457328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99060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53975</xdr:colOff>
      <xdr:row>30</xdr:row>
      <xdr:rowOff>64072</xdr:rowOff>
    </xdr:from>
    <xdr:to>
      <xdr:col>24</xdr:col>
      <xdr:colOff>55245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122420" y="658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39</xdr:row>
      <xdr:rowOff>45593</xdr:rowOff>
    </xdr:from>
    <xdr:to>
      <xdr:col>24</xdr:col>
      <xdr:colOff>137160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122420" y="48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149860</xdr:colOff>
      <xdr:row>30</xdr:row>
      <xdr:rowOff>64072</xdr:rowOff>
    </xdr:from>
    <xdr:to>
      <xdr:col>24</xdr:col>
      <xdr:colOff>137160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36</xdr:row>
      <xdr:rowOff>120841</xdr:rowOff>
    </xdr:from>
    <xdr:to>
      <xdr:col>24</xdr:col>
      <xdr:colOff>55880</xdr:colOff>
      <xdr:row>36</xdr:row>
      <xdr:rowOff>147701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93041"/>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34</xdr:row>
      <xdr:rowOff>52341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122420" y="5752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99786</xdr:colOff>
      <xdr:row>35</xdr:row>
      <xdr:rowOff>131427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36</xdr:row>
      <xdr:rowOff>147701</xdr:rowOff>
    </xdr:from>
    <xdr:to>
      <xdr:col>19</xdr:col>
      <xdr:colOff>162584</xdr:colOff>
      <xdr:row>37</xdr:row>
      <xdr:rowOff>124460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19901"/>
          <a:ext cx="889000" cy="14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111760</xdr:colOff>
      <xdr:row>35</xdr:row>
      <xdr:rowOff>50419</xdr:rowOff>
    </xdr:from>
    <xdr:to>
      <xdr:col>20</xdr:col>
      <xdr:colOff>30018</xdr:colOff>
      <xdr:row>35</xdr:row>
      <xdr:rowOff>152019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110568</xdr:colOff>
      <xdr:row>34</xdr:row>
      <xdr:rowOff>906</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128088" y="570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99060</xdr:colOff>
      <xdr:row>37</xdr:row>
      <xdr:rowOff>124460</xdr:rowOff>
    </xdr:from>
    <xdr:to>
      <xdr:col>15</xdr:col>
      <xdr:colOff>50901</xdr:colOff>
      <xdr:row>37</xdr:row>
      <xdr:rowOff>134112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4681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166434</xdr:rowOff>
    </xdr:from>
    <xdr:to>
      <xdr:col>15</xdr:col>
      <xdr:colOff>87086</xdr:colOff>
      <xdr:row>35</xdr:row>
      <xdr:rowOff>89599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33</xdr:row>
      <xdr:rowOff>113111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353388" y="564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162560</xdr:colOff>
      <xdr:row>37</xdr:row>
      <xdr:rowOff>101790</xdr:rowOff>
    </xdr:from>
    <xdr:to>
      <xdr:col>10</xdr:col>
      <xdr:colOff>99085</xdr:colOff>
      <xdr:row>37</xdr:row>
      <xdr:rowOff>131318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53060"/>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55880</xdr:colOff>
      <xdr:row>35</xdr:row>
      <xdr:rowOff>45466</xdr:rowOff>
    </xdr:from>
    <xdr:to>
      <xdr:col>10</xdr:col>
      <xdr:colOff>149013</xdr:colOff>
      <xdr:row>35</xdr:row>
      <xdr:rowOff>147066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62308</xdr:colOff>
      <xdr:row>34</xdr:row>
      <xdr:rowOff>3573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571068" y="570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35</xdr:row>
      <xdr:rowOff>52705</xdr:rowOff>
    </xdr:from>
    <xdr:to>
      <xdr:col>6</xdr:col>
      <xdr:colOff>30018</xdr:colOff>
      <xdr:row>35</xdr:row>
      <xdr:rowOff>162120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110568</xdr:colOff>
      <xdr:row>34</xdr:row>
      <xdr:rowOff>7002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781128" y="570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55880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162560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99060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162560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70041</xdr:rowOff>
    </xdr:from>
    <xdr:to>
      <xdr:col>24</xdr:col>
      <xdr:colOff>99786</xdr:colOff>
      <xdr:row>37</xdr:row>
      <xdr:rowOff>191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4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99060</xdr:colOff>
      <xdr:row>36</xdr:row>
      <xdr:rowOff>48468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122420" y="608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111760</xdr:colOff>
      <xdr:row>36</xdr:row>
      <xdr:rowOff>89281</xdr:rowOff>
    </xdr:from>
    <xdr:to>
      <xdr:col>20</xdr:col>
      <xdr:colOff>30018</xdr:colOff>
      <xdr:row>37</xdr:row>
      <xdr:rowOff>26953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6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110568</xdr:colOff>
      <xdr:row>37</xdr:row>
      <xdr:rowOff>10558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128088" y="62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73660</xdr:rowOff>
    </xdr:from>
    <xdr:to>
      <xdr:col>15</xdr:col>
      <xdr:colOff>87086</xdr:colOff>
      <xdr:row>38</xdr:row>
      <xdr:rowOff>3810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14</xdr:col>
      <xdr:colOff>6428</xdr:colOff>
      <xdr:row>37</xdr:row>
      <xdr:rowOff>166387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353388" y="636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55880</xdr:colOff>
      <xdr:row>37</xdr:row>
      <xdr:rowOff>88138</xdr:rowOff>
    </xdr:from>
    <xdr:to>
      <xdr:col>10</xdr:col>
      <xdr:colOff>149013</xdr:colOff>
      <xdr:row>38</xdr:row>
      <xdr:rowOff>11303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62308</xdr:colOff>
      <xdr:row>38</xdr:row>
      <xdr:rowOff>9415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571068"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37</xdr:row>
      <xdr:rowOff>50990</xdr:rowOff>
    </xdr:from>
    <xdr:to>
      <xdr:col>6</xdr:col>
      <xdr:colOff>30018</xdr:colOff>
      <xdr:row>37</xdr:row>
      <xdr:rowOff>160405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110568</xdr:colOff>
      <xdr:row>37</xdr:row>
      <xdr:rowOff>151337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781128" y="63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49530</xdr:rowOff>
    </xdr:from>
    <xdr:to>
      <xdr:col>28</xdr:col>
      <xdr:colOff>99060</xdr:colOff>
      <xdr:row>45</xdr:row>
      <xdr:rowOff>31877</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111760</xdr:colOff>
      <xdr:row>45</xdr:row>
      <xdr:rowOff>49530</xdr:rowOff>
    </xdr:from>
    <xdr:to>
      <xdr:col>12</xdr:col>
      <xdr:colOff>111760</xdr:colOff>
      <xdr:row>46</xdr:row>
      <xdr:rowOff>132080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111760</xdr:colOff>
      <xdr:row>46</xdr:row>
      <xdr:rowOff>88900</xdr:rowOff>
    </xdr:from>
    <xdr:to>
      <xdr:col>12</xdr:col>
      <xdr:colOff>111760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49530</xdr:rowOff>
    </xdr:from>
    <xdr:to>
      <xdr:col>18</xdr:col>
      <xdr:colOff>0</xdr:colOff>
      <xdr:row>46</xdr:row>
      <xdr:rowOff>132080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49530</xdr:rowOff>
    </xdr:from>
    <xdr:to>
      <xdr:col>24</xdr:col>
      <xdr:colOff>0</xdr:colOff>
      <xdr:row>46</xdr:row>
      <xdr:rowOff>132080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99060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137160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4008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99060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91258</xdr:rowOff>
    </xdr:from>
    <xdr:to>
      <xdr:col>28</xdr:col>
      <xdr:colOff>99060</xdr:colOff>
      <xdr:row>59</xdr:row>
      <xdr:rowOff>91258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109354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44634" y="985122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99060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56</xdr:row>
      <xdr:rowOff>136814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51341" y="95246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123915</xdr:rowOff>
    </xdr:from>
    <xdr:to>
      <xdr:col>28</xdr:col>
      <xdr:colOff>99060</xdr:colOff>
      <xdr:row>55</xdr:row>
      <xdr:rowOff>123915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51341" y="92133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99060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51341" y="88905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99060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51</xdr:row>
      <xdr:rowOff>14350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51341" y="85639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99060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68808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68808" y="825265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99060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68808</xdr:colOff>
      <xdr:row>47</xdr:row>
      <xdr:rowOff>47007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68808" y="79260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99060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53975</xdr:colOff>
      <xdr:row>49</xdr:row>
      <xdr:rowOff>87574</xdr:rowOff>
    </xdr:from>
    <xdr:to>
      <xdr:col>24</xdr:col>
      <xdr:colOff>55245</xdr:colOff>
      <xdr:row>58</xdr:row>
      <xdr:rowOff>128555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58</xdr:row>
      <xdr:rowOff>132359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122420" y="98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58</xdr:row>
      <xdr:rowOff>128532</xdr:rowOff>
    </xdr:from>
    <xdr:to>
      <xdr:col>24</xdr:col>
      <xdr:colOff>137160</xdr:colOff>
      <xdr:row>58</xdr:row>
      <xdr:rowOff>128532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122420" y="80809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149860</xdr:colOff>
      <xdr:row>49</xdr:row>
      <xdr:rowOff>87574</xdr:rowOff>
    </xdr:from>
    <xdr:to>
      <xdr:col>24</xdr:col>
      <xdr:colOff>137160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57</xdr:row>
      <xdr:rowOff>11886</xdr:rowOff>
    </xdr:from>
    <xdr:to>
      <xdr:col>24</xdr:col>
      <xdr:colOff>55880</xdr:colOff>
      <xdr:row>57</xdr:row>
      <xdr:rowOff>79833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84536"/>
          <a:ext cx="838200" cy="6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122420" y="9438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99786</xdr:colOff>
      <xdr:row>57</xdr:row>
      <xdr:rowOff>122042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57</xdr:row>
      <xdr:rowOff>11886</xdr:rowOff>
    </xdr:from>
    <xdr:to>
      <xdr:col>19</xdr:col>
      <xdr:colOff>162584</xdr:colOff>
      <xdr:row>58</xdr:row>
      <xdr:rowOff>77204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84536"/>
          <a:ext cx="889000" cy="23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111760</xdr:colOff>
      <xdr:row>56</xdr:row>
      <xdr:rowOff>126276</xdr:rowOff>
    </xdr:from>
    <xdr:to>
      <xdr:col>20</xdr:col>
      <xdr:colOff>30018</xdr:colOff>
      <xdr:row>57</xdr:row>
      <xdr:rowOff>63948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3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61175</xdr:colOff>
      <xdr:row>57</xdr:row>
      <xdr:rowOff>47553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078695" y="960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99060</xdr:colOff>
      <xdr:row>58</xdr:row>
      <xdr:rowOff>77204</xdr:rowOff>
    </xdr:from>
    <xdr:to>
      <xdr:col>15</xdr:col>
      <xdr:colOff>50901</xdr:colOff>
      <xdr:row>58</xdr:row>
      <xdr:rowOff>110858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21304"/>
          <a:ext cx="8890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9801</xdr:rowOff>
    </xdr:from>
    <xdr:to>
      <xdr:col>15</xdr:col>
      <xdr:colOff>87086</xdr:colOff>
      <xdr:row>58</xdr:row>
      <xdr:rowOff>104144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109435</xdr:colOff>
      <xdr:row>56</xdr:row>
      <xdr:rowOff>127928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288755" y="951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162560</xdr:colOff>
      <xdr:row>58</xdr:row>
      <xdr:rowOff>110858</xdr:rowOff>
    </xdr:from>
    <xdr:to>
      <xdr:col>10</xdr:col>
      <xdr:colOff>99085</xdr:colOff>
      <xdr:row>58</xdr:row>
      <xdr:rowOff>151284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4958"/>
          <a:ext cx="889000" cy="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55880</xdr:colOff>
      <xdr:row>58</xdr:row>
      <xdr:rowOff>9801</xdr:rowOff>
    </xdr:from>
    <xdr:to>
      <xdr:col>10</xdr:col>
      <xdr:colOff>149013</xdr:colOff>
      <xdr:row>58</xdr:row>
      <xdr:rowOff>104144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5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56</xdr:row>
      <xdr:rowOff>127928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514055" y="951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58</xdr:row>
      <xdr:rowOff>1426</xdr:rowOff>
    </xdr:from>
    <xdr:to>
      <xdr:col>6</xdr:col>
      <xdr:colOff>30018</xdr:colOff>
      <xdr:row>58</xdr:row>
      <xdr:rowOff>95769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4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61175</xdr:colOff>
      <xdr:row>56</xdr:row>
      <xdr:rowOff>119553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731735" y="950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55880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162560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99060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162560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29033</xdr:rowOff>
    </xdr:from>
    <xdr:to>
      <xdr:col>24</xdr:col>
      <xdr:colOff>99786</xdr:colOff>
      <xdr:row>57</xdr:row>
      <xdr:rowOff>123376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99060</xdr:colOff>
      <xdr:row>57</xdr:row>
      <xdr:rowOff>7460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122420" y="95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111760</xdr:colOff>
      <xdr:row>56</xdr:row>
      <xdr:rowOff>124916</xdr:rowOff>
    </xdr:from>
    <xdr:to>
      <xdr:col>20</xdr:col>
      <xdr:colOff>30018</xdr:colOff>
      <xdr:row>57</xdr:row>
      <xdr:rowOff>62588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61175</xdr:colOff>
      <xdr:row>55</xdr:row>
      <xdr:rowOff>79213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078695" y="929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26404</xdr:rowOff>
    </xdr:from>
    <xdr:to>
      <xdr:col>15</xdr:col>
      <xdr:colOff>87086</xdr:colOff>
      <xdr:row>58</xdr:row>
      <xdr:rowOff>128004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109435</xdr:colOff>
      <xdr:row>58</xdr:row>
      <xdr:rowOff>119131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288755" y="984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55880</xdr:colOff>
      <xdr:row>58</xdr:row>
      <xdr:rowOff>52438</xdr:rowOff>
    </xdr:from>
    <xdr:to>
      <xdr:col>10</xdr:col>
      <xdr:colOff>149013</xdr:colOff>
      <xdr:row>58</xdr:row>
      <xdr:rowOff>154038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29991</xdr:colOff>
      <xdr:row>58</xdr:row>
      <xdr:rowOff>152785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538751" y="98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58</xdr:row>
      <xdr:rowOff>92864</xdr:rowOff>
    </xdr:from>
    <xdr:to>
      <xdr:col>6</xdr:col>
      <xdr:colOff>30018</xdr:colOff>
      <xdr:row>59</xdr:row>
      <xdr:rowOff>31163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85871</xdr:colOff>
      <xdr:row>59</xdr:row>
      <xdr:rowOff>14141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56431" y="990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49530</xdr:rowOff>
    </xdr:from>
    <xdr:to>
      <xdr:col>28</xdr:col>
      <xdr:colOff>99060</xdr:colOff>
      <xdr:row>65</xdr:row>
      <xdr:rowOff>31877</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111760</xdr:colOff>
      <xdr:row>65</xdr:row>
      <xdr:rowOff>49530</xdr:rowOff>
    </xdr:from>
    <xdr:to>
      <xdr:col>12</xdr:col>
      <xdr:colOff>111760</xdr:colOff>
      <xdr:row>66</xdr:row>
      <xdr:rowOff>132080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111760</xdr:colOff>
      <xdr:row>66</xdr:row>
      <xdr:rowOff>88900</xdr:rowOff>
    </xdr:from>
    <xdr:to>
      <xdr:col>12</xdr:col>
      <xdr:colOff>111760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49530</xdr:rowOff>
    </xdr:from>
    <xdr:to>
      <xdr:col>18</xdr:col>
      <xdr:colOff>0</xdr:colOff>
      <xdr:row>66</xdr:row>
      <xdr:rowOff>132080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49530</xdr:rowOff>
    </xdr:from>
    <xdr:to>
      <xdr:col>24</xdr:col>
      <xdr:colOff>0</xdr:colOff>
      <xdr:row>66</xdr:row>
      <xdr:rowOff>132080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99060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137160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64008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99060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32581</xdr:colOff>
      <xdr:row>80</xdr:row>
      <xdr:rowOff>111777</xdr:rowOff>
    </xdr:from>
    <xdr:ext cx="531300"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00221" y="135229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91259</xdr:rowOff>
    </xdr:from>
    <xdr:to>
      <xdr:col>28</xdr:col>
      <xdr:colOff>99060</xdr:colOff>
      <xdr:row>79</xdr:row>
      <xdr:rowOff>91259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51341" y="1320402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99060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76</xdr:row>
      <xdr:rowOff>136814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51341" y="128774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123915</xdr:rowOff>
    </xdr:from>
    <xdr:to>
      <xdr:col>28</xdr:col>
      <xdr:colOff>99060</xdr:colOff>
      <xdr:row>75</xdr:row>
      <xdr:rowOff>123915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5134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99060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5134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99060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71</xdr:row>
      <xdr:rowOff>14350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51341" y="1191679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99060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5134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99060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67</xdr:row>
      <xdr:rowOff>47007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51341" y="1127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99060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53975</xdr:colOff>
      <xdr:row>71</xdr:row>
      <xdr:rowOff>65588</xdr:rowOff>
    </xdr:from>
    <xdr:to>
      <xdr:col>24</xdr:col>
      <xdr:colOff>55245</xdr:colOff>
      <xdr:row>78</xdr:row>
      <xdr:rowOff>42754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8538"/>
          <a:ext cx="1270" cy="1177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78</xdr:row>
      <xdr:rowOff>46581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122420" y="1312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78</xdr:row>
      <xdr:rowOff>42754</xdr:rowOff>
    </xdr:from>
    <xdr:to>
      <xdr:col>24</xdr:col>
      <xdr:colOff>137160</xdr:colOff>
      <xdr:row>78</xdr:row>
      <xdr:rowOff>42754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1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70</xdr:row>
      <xdr:rowOff>12265</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122420" y="1174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149860</xdr:colOff>
      <xdr:row>71</xdr:row>
      <xdr:rowOff>65588</xdr:rowOff>
    </xdr:from>
    <xdr:to>
      <xdr:col>24</xdr:col>
      <xdr:colOff>137160</xdr:colOff>
      <xdr:row>71</xdr:row>
      <xdr:rowOff>65588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75</xdr:row>
      <xdr:rowOff>130055</xdr:rowOff>
    </xdr:from>
    <xdr:to>
      <xdr:col>24</xdr:col>
      <xdr:colOff>55880</xdr:colOff>
      <xdr:row>76</xdr:row>
      <xdr:rowOff>75955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96425"/>
          <a:ext cx="838200" cy="10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74</xdr:row>
      <xdr:rowOff>82928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122420" y="124882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52431</xdr:rowOff>
    </xdr:from>
    <xdr:to>
      <xdr:col>24</xdr:col>
      <xdr:colOff>99786</xdr:colOff>
      <xdr:row>75</xdr:row>
      <xdr:rowOff>154031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76</xdr:row>
      <xdr:rowOff>76006</xdr:rowOff>
    </xdr:from>
    <xdr:to>
      <xdr:col>19</xdr:col>
      <xdr:colOff>162584</xdr:colOff>
      <xdr:row>77</xdr:row>
      <xdr:rowOff>71707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106206"/>
          <a:ext cx="889000" cy="16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111760</xdr:colOff>
      <xdr:row>76</xdr:row>
      <xdr:rowOff>120486</xdr:rowOff>
    </xdr:from>
    <xdr:to>
      <xdr:col>20</xdr:col>
      <xdr:colOff>30018</xdr:colOff>
      <xdr:row>77</xdr:row>
      <xdr:rowOff>50636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5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61175</xdr:colOff>
      <xdr:row>77</xdr:row>
      <xdr:rowOff>41763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078695" y="1295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99060</xdr:colOff>
      <xdr:row>77</xdr:row>
      <xdr:rowOff>44321</xdr:rowOff>
    </xdr:from>
    <xdr:to>
      <xdr:col>15</xdr:col>
      <xdr:colOff>50901</xdr:colOff>
      <xdr:row>77</xdr:row>
      <xdr:rowOff>71707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245971"/>
          <a:ext cx="889000" cy="2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149303</xdr:rowOff>
    </xdr:from>
    <xdr:to>
      <xdr:col>15</xdr:col>
      <xdr:colOff>87086</xdr:colOff>
      <xdr:row>77</xdr:row>
      <xdr:rowOff>79453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79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109435</xdr:colOff>
      <xdr:row>75</xdr:row>
      <xdr:rowOff>88360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288755" y="12661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162560</xdr:colOff>
      <xdr:row>77</xdr:row>
      <xdr:rowOff>44321</xdr:rowOff>
    </xdr:from>
    <xdr:to>
      <xdr:col>10</xdr:col>
      <xdr:colOff>99085</xdr:colOff>
      <xdr:row>77</xdr:row>
      <xdr:rowOff>82485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245971"/>
          <a:ext cx="889000" cy="3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55880</xdr:colOff>
      <xdr:row>77</xdr:row>
      <xdr:rowOff>31280</xdr:rowOff>
    </xdr:from>
    <xdr:to>
      <xdr:col>10</xdr:col>
      <xdr:colOff>149013</xdr:colOff>
      <xdr:row>77</xdr:row>
      <xdr:rowOff>125623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2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77</xdr:row>
      <xdr:rowOff>124007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514055" y="1303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77</xdr:row>
      <xdr:rowOff>14332</xdr:rowOff>
    </xdr:from>
    <xdr:to>
      <xdr:col>6</xdr:col>
      <xdr:colOff>30018</xdr:colOff>
      <xdr:row>77</xdr:row>
      <xdr:rowOff>123747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22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61175</xdr:colOff>
      <xdr:row>75</xdr:row>
      <xdr:rowOff>132459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731735" y="1270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55880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162560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99060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162560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86875</xdr:rowOff>
    </xdr:from>
    <xdr:to>
      <xdr:col>24</xdr:col>
      <xdr:colOff>99786</xdr:colOff>
      <xdr:row>76</xdr:row>
      <xdr:rowOff>10040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4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99060</xdr:colOff>
      <xdr:row>75</xdr:row>
      <xdr:rowOff>65302</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122420" y="1263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111760</xdr:colOff>
      <xdr:row>76</xdr:row>
      <xdr:rowOff>25206</xdr:rowOff>
    </xdr:from>
    <xdr:to>
      <xdr:col>20</xdr:col>
      <xdr:colOff>30018</xdr:colOff>
      <xdr:row>76</xdr:row>
      <xdr:rowOff>126806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5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61175</xdr:colOff>
      <xdr:row>74</xdr:row>
      <xdr:rowOff>135712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078695" y="1254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13287</xdr:rowOff>
    </xdr:from>
    <xdr:to>
      <xdr:col>15</xdr:col>
      <xdr:colOff>87086</xdr:colOff>
      <xdr:row>77</xdr:row>
      <xdr:rowOff>114887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22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109435</xdr:colOff>
      <xdr:row>77</xdr:row>
      <xdr:rowOff>113634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288755" y="1302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55880</xdr:colOff>
      <xdr:row>76</xdr:row>
      <xdr:rowOff>164971</xdr:rowOff>
    </xdr:from>
    <xdr:to>
      <xdr:col>10</xdr:col>
      <xdr:colOff>149013</xdr:colOff>
      <xdr:row>77</xdr:row>
      <xdr:rowOff>88136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1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5295</xdr:colOff>
      <xdr:row>75</xdr:row>
      <xdr:rowOff>111648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514055" y="1268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77</xdr:row>
      <xdr:rowOff>31685</xdr:rowOff>
    </xdr:from>
    <xdr:to>
      <xdr:col>6</xdr:col>
      <xdr:colOff>30018</xdr:colOff>
      <xdr:row>77</xdr:row>
      <xdr:rowOff>126028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2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61175</xdr:colOff>
      <xdr:row>77</xdr:row>
      <xdr:rowOff>124412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31735" y="1303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49530</xdr:rowOff>
    </xdr:from>
    <xdr:to>
      <xdr:col>28</xdr:col>
      <xdr:colOff>99060</xdr:colOff>
      <xdr:row>85</xdr:row>
      <xdr:rowOff>31877</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111760</xdr:colOff>
      <xdr:row>85</xdr:row>
      <xdr:rowOff>49530</xdr:rowOff>
    </xdr:from>
    <xdr:to>
      <xdr:col>12</xdr:col>
      <xdr:colOff>111760</xdr:colOff>
      <xdr:row>86</xdr:row>
      <xdr:rowOff>132080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111760</xdr:colOff>
      <xdr:row>86</xdr:row>
      <xdr:rowOff>88900</xdr:rowOff>
    </xdr:from>
    <xdr:to>
      <xdr:col>12</xdr:col>
      <xdr:colOff>111760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49530</xdr:rowOff>
    </xdr:from>
    <xdr:to>
      <xdr:col>18</xdr:col>
      <xdr:colOff>0</xdr:colOff>
      <xdr:row>86</xdr:row>
      <xdr:rowOff>132080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49530</xdr:rowOff>
    </xdr:from>
    <xdr:to>
      <xdr:col>24</xdr:col>
      <xdr:colOff>0</xdr:colOff>
      <xdr:row>86</xdr:row>
      <xdr:rowOff>132080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99060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137160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64008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99060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99060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109354</xdr:colOff>
      <xdr:row>98</xdr:row>
      <xdr:rowOff>1287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44463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99060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95</xdr:row>
      <xdr:rowOff>47007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51341" y="159728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99060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51341" y="15534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132080</xdr:rowOff>
    </xdr:from>
    <xdr:to>
      <xdr:col>28</xdr:col>
      <xdr:colOff>99060</xdr:colOff>
      <xdr:row>90</xdr:row>
      <xdr:rowOff>132080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90</xdr:row>
      <xdr:rowOff>1287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51341" y="15088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99060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151341</xdr:colOff>
      <xdr:row>87</xdr:row>
      <xdr:rowOff>47007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51341" y="14631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99060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53975</xdr:colOff>
      <xdr:row>91</xdr:row>
      <xdr:rowOff>3253</xdr:rowOff>
    </xdr:from>
    <xdr:to>
      <xdr:col>24</xdr:col>
      <xdr:colOff>55245</xdr:colOff>
      <xdr:row>97</xdr:row>
      <xdr:rowOff>126399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97</xdr:row>
      <xdr:rowOff>130183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122420" y="1639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149860</xdr:colOff>
      <xdr:row>97</xdr:row>
      <xdr:rowOff>126356</xdr:rowOff>
    </xdr:from>
    <xdr:to>
      <xdr:col>24</xdr:col>
      <xdr:colOff>137160</xdr:colOff>
      <xdr:row>97</xdr:row>
      <xdr:rowOff>126356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89</xdr:row>
      <xdr:rowOff>121380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122420" y="150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149860</xdr:colOff>
      <xdr:row>91</xdr:row>
      <xdr:rowOff>3253</xdr:rowOff>
    </xdr:from>
    <xdr:to>
      <xdr:col>24</xdr:col>
      <xdr:colOff>137160</xdr:colOff>
      <xdr:row>91</xdr:row>
      <xdr:rowOff>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162560</xdr:colOff>
      <xdr:row>97</xdr:row>
      <xdr:rowOff>107234</xdr:rowOff>
    </xdr:from>
    <xdr:to>
      <xdr:col>24</xdr:col>
      <xdr:colOff>55880</xdr:colOff>
      <xdr:row>97</xdr:row>
      <xdr:rowOff>164681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37884"/>
          <a:ext cx="838200" cy="57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99060</xdr:colOff>
      <xdr:row>95</xdr:row>
      <xdr:rowOff>51689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122420" y="1597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99786</xdr:colOff>
      <xdr:row>96</xdr:row>
      <xdr:rowOff>130217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50800</xdr:colOff>
      <xdr:row>97</xdr:row>
      <xdr:rowOff>164681</xdr:rowOff>
    </xdr:from>
    <xdr:to>
      <xdr:col>19</xdr:col>
      <xdr:colOff>162584</xdr:colOff>
      <xdr:row>98</xdr:row>
      <xdr:rowOff>848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95331"/>
          <a:ext cx="889000" cy="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111760</xdr:colOff>
      <xdr:row>96</xdr:row>
      <xdr:rowOff>116980</xdr:rowOff>
    </xdr:from>
    <xdr:to>
      <xdr:col>20</xdr:col>
      <xdr:colOff>30018</xdr:colOff>
      <xdr:row>97</xdr:row>
      <xdr:rowOff>47130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85871</xdr:colOff>
      <xdr:row>95</xdr:row>
      <xdr:rowOff>63657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103391" y="1598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99060</xdr:colOff>
      <xdr:row>98</xdr:row>
      <xdr:rowOff>1156</xdr:rowOff>
    </xdr:from>
    <xdr:to>
      <xdr:col>15</xdr:col>
      <xdr:colOff>50901</xdr:colOff>
      <xdr:row>98</xdr:row>
      <xdr:rowOff>848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99446"/>
          <a:ext cx="8890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129258</xdr:rowOff>
    </xdr:from>
    <xdr:to>
      <xdr:col>15</xdr:col>
      <xdr:colOff>87086</xdr:colOff>
      <xdr:row>97</xdr:row>
      <xdr:rowOff>66930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149371</xdr:colOff>
      <xdr:row>95</xdr:row>
      <xdr:rowOff>83555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328691" y="1600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162560</xdr:colOff>
      <xdr:row>97</xdr:row>
      <xdr:rowOff>160567</xdr:rowOff>
    </xdr:from>
    <xdr:to>
      <xdr:col>10</xdr:col>
      <xdr:colOff>99085</xdr:colOff>
      <xdr:row>98</xdr:row>
      <xdr:rowOff>1156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9121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55880</xdr:colOff>
      <xdr:row>96</xdr:row>
      <xdr:rowOff>161407</xdr:rowOff>
    </xdr:from>
    <xdr:to>
      <xdr:col>10</xdr:col>
      <xdr:colOff>149013</xdr:colOff>
      <xdr:row>97</xdr:row>
      <xdr:rowOff>84572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29991</xdr:colOff>
      <xdr:row>95</xdr:row>
      <xdr:rowOff>108084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538751" y="1603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96</xdr:row>
      <xdr:rowOff>151006</xdr:rowOff>
    </xdr:from>
    <xdr:to>
      <xdr:col>6</xdr:col>
      <xdr:colOff>30018</xdr:colOff>
      <xdr:row>97</xdr:row>
      <xdr:rowOff>81156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85871</xdr:colOff>
      <xdr:row>95</xdr:row>
      <xdr:rowOff>90063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756431" y="160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55880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162560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99060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162560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48814</xdr:rowOff>
    </xdr:from>
    <xdr:to>
      <xdr:col>24</xdr:col>
      <xdr:colOff>99786</xdr:colOff>
      <xdr:row>97</xdr:row>
      <xdr:rowOff>158229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8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99060</xdr:colOff>
      <xdr:row>96</xdr:row>
      <xdr:rowOff>142811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122420" y="1623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111760</xdr:colOff>
      <xdr:row>97</xdr:row>
      <xdr:rowOff>113881</xdr:rowOff>
    </xdr:from>
    <xdr:to>
      <xdr:col>20</xdr:col>
      <xdr:colOff>30018</xdr:colOff>
      <xdr:row>98</xdr:row>
      <xdr:rowOff>44031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85871</xdr:colOff>
      <xdr:row>98</xdr:row>
      <xdr:rowOff>35158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103391" y="164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121498</xdr:rowOff>
    </xdr:from>
    <xdr:to>
      <xdr:col>15</xdr:col>
      <xdr:colOff>87086</xdr:colOff>
      <xdr:row>98</xdr:row>
      <xdr:rowOff>51648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149371</xdr:colOff>
      <xdr:row>98</xdr:row>
      <xdr:rowOff>42775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328691" y="1647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55880</xdr:colOff>
      <xdr:row>97</xdr:row>
      <xdr:rowOff>117996</xdr:rowOff>
    </xdr:from>
    <xdr:to>
      <xdr:col>10</xdr:col>
      <xdr:colOff>149013</xdr:colOff>
      <xdr:row>98</xdr:row>
      <xdr:rowOff>48146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4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29991</xdr:colOff>
      <xdr:row>98</xdr:row>
      <xdr:rowOff>39273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538751" y="164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111760</xdr:colOff>
      <xdr:row>97</xdr:row>
      <xdr:rowOff>109767</xdr:rowOff>
    </xdr:from>
    <xdr:to>
      <xdr:col>6</xdr:col>
      <xdr:colOff>30018</xdr:colOff>
      <xdr:row>98</xdr:row>
      <xdr:rowOff>39917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85871</xdr:colOff>
      <xdr:row>98</xdr:row>
      <xdr:rowOff>31044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756431" y="1645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23</xdr:row>
      <xdr:rowOff>49530</xdr:rowOff>
    </xdr:from>
    <xdr:to>
      <xdr:col>59</xdr:col>
      <xdr:colOff>50800</xdr:colOff>
      <xdr:row>25</xdr:row>
      <xdr:rowOff>31877</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55880</xdr:colOff>
      <xdr:row>25</xdr:row>
      <xdr:rowOff>49530</xdr:rowOff>
    </xdr:from>
    <xdr:to>
      <xdr:col>43</xdr:col>
      <xdr:colOff>55880</xdr:colOff>
      <xdr:row>26</xdr:row>
      <xdr:rowOff>132080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55880</xdr:colOff>
      <xdr:row>26</xdr:row>
      <xdr:rowOff>88900</xdr:rowOff>
    </xdr:from>
    <xdr:to>
      <xdr:col>43</xdr:col>
      <xdr:colOff>55880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111760</xdr:colOff>
      <xdr:row>25</xdr:row>
      <xdr:rowOff>49530</xdr:rowOff>
    </xdr:from>
    <xdr:to>
      <xdr:col>48</xdr:col>
      <xdr:colOff>111760</xdr:colOff>
      <xdr:row>26</xdr:row>
      <xdr:rowOff>132080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111760</xdr:colOff>
      <xdr:row>26</xdr:row>
      <xdr:rowOff>88900</xdr:rowOff>
    </xdr:from>
    <xdr:to>
      <xdr:col>48</xdr:col>
      <xdr:colOff>111760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111760</xdr:colOff>
      <xdr:row>25</xdr:row>
      <xdr:rowOff>49530</xdr:rowOff>
    </xdr:from>
    <xdr:to>
      <xdr:col>54</xdr:col>
      <xdr:colOff>111760</xdr:colOff>
      <xdr:row>26</xdr:row>
      <xdr:rowOff>132080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111760</xdr:colOff>
      <xdr:row>26</xdr:row>
      <xdr:rowOff>88900</xdr:rowOff>
    </xdr:from>
    <xdr:to>
      <xdr:col>54</xdr:col>
      <xdr:colOff>111760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111760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81280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78104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111760</xdr:colOff>
      <xdr:row>38</xdr:row>
      <xdr:rowOff>132080</xdr:rowOff>
    </xdr:from>
    <xdr:to>
      <xdr:col>59</xdr:col>
      <xdr:colOff>50800</xdr:colOff>
      <xdr:row>38</xdr:row>
      <xdr:rowOff>132080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61094</xdr:colOff>
      <xdr:row>38</xdr:row>
      <xdr:rowOff>1287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59321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33201</xdr:colOff>
      <xdr:row>35</xdr:row>
      <xdr:rowOff>47007</xdr:rowOff>
    </xdr:from>
    <xdr:ext cx="467180"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397681" y="591440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151961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34880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30</xdr:row>
      <xdr:rowOff>132080</xdr:rowOff>
    </xdr:from>
    <xdr:to>
      <xdr:col>59</xdr:col>
      <xdr:colOff>50800</xdr:colOff>
      <xdr:row>30</xdr:row>
      <xdr:rowOff>132080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151961</xdr:colOff>
      <xdr:row>30</xdr:row>
      <xdr:rowOff>1287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34880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151961</xdr:colOff>
      <xdr:row>27</xdr:row>
      <xdr:rowOff>47007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348801" y="457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165735</xdr:colOff>
      <xdr:row>30</xdr:row>
      <xdr:rowOff>68285</xdr:rowOff>
    </xdr:from>
    <xdr:to>
      <xdr:col>54</xdr:col>
      <xdr:colOff>167005</xdr:colOff>
      <xdr:row>38</xdr:row>
      <xdr:rowOff>132106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135907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9271000" y="650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38</xdr:row>
      <xdr:rowOff>132080</xdr:rowOff>
    </xdr:from>
    <xdr:to>
      <xdr:col>55</xdr:col>
      <xdr:colOff>81815</xdr:colOff>
      <xdr:row>38</xdr:row>
      <xdr:rowOff>132080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7342</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9271000" y="486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86360</xdr:colOff>
      <xdr:row>30</xdr:row>
      <xdr:rowOff>68285</xdr:rowOff>
    </xdr:from>
    <xdr:to>
      <xdr:col>55</xdr:col>
      <xdr:colOff>81815</xdr:colOff>
      <xdr:row>30</xdr:row>
      <xdr:rowOff>68285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99060</xdr:colOff>
      <xdr:row>38</xdr:row>
      <xdr:rowOff>132080</xdr:rowOff>
    </xdr:from>
    <xdr:to>
      <xdr:col>55</xdr:col>
      <xdr:colOff>0</xdr:colOff>
      <xdr:row>38</xdr:row>
      <xdr:rowOff>132080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9271000" y="62386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38</xdr:row>
      <xdr:rowOff>13096</xdr:rowOff>
    </xdr:from>
    <xdr:to>
      <xdr:col>55</xdr:col>
      <xdr:colOff>53058</xdr:colOff>
      <xdr:row>38</xdr:row>
      <xdr:rowOff>114696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162560</xdr:colOff>
      <xdr:row>38</xdr:row>
      <xdr:rowOff>132080</xdr:rowOff>
    </xdr:from>
    <xdr:to>
      <xdr:col>50</xdr:col>
      <xdr:colOff>99085</xdr:colOff>
      <xdr:row>38</xdr:row>
      <xdr:rowOff>132080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55880</xdr:colOff>
      <xdr:row>38</xdr:row>
      <xdr:rowOff>50495</xdr:rowOff>
    </xdr:from>
    <xdr:to>
      <xdr:col>50</xdr:col>
      <xdr:colOff>149013</xdr:colOff>
      <xdr:row>38</xdr:row>
      <xdr:rowOff>144838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100277</xdr:colOff>
      <xdr:row>37</xdr:row>
      <xdr:rowOff>982</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314637" y="62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132080</xdr:rowOff>
    </xdr:from>
    <xdr:to>
      <xdr:col>45</xdr:col>
      <xdr:colOff>162584</xdr:colOff>
      <xdr:row>38</xdr:row>
      <xdr:rowOff>132080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111760</xdr:colOff>
      <xdr:row>38</xdr:row>
      <xdr:rowOff>46076</xdr:rowOff>
    </xdr:from>
    <xdr:to>
      <xdr:col>46</xdr:col>
      <xdr:colOff>30018</xdr:colOff>
      <xdr:row>38</xdr:row>
      <xdr:rowOff>156143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163777</xdr:colOff>
      <xdr:row>37</xdr:row>
      <xdr:rowOff>373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539937" y="6203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99060</xdr:colOff>
      <xdr:row>38</xdr:row>
      <xdr:rowOff>132080</xdr:rowOff>
    </xdr:from>
    <xdr:to>
      <xdr:col>41</xdr:col>
      <xdr:colOff>50901</xdr:colOff>
      <xdr:row>38</xdr:row>
      <xdr:rowOff>132080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44887</xdr:rowOff>
    </xdr:from>
    <xdr:to>
      <xdr:col>41</xdr:col>
      <xdr:colOff>87086</xdr:colOff>
      <xdr:row>38</xdr:row>
      <xdr:rowOff>146487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52017</xdr:colOff>
      <xdr:row>37</xdr:row>
      <xdr:rowOff>2994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57617" y="6205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38</xdr:row>
      <xdr:rowOff>46106</xdr:rowOff>
    </xdr:from>
    <xdr:to>
      <xdr:col>36</xdr:col>
      <xdr:colOff>149013</xdr:colOff>
      <xdr:row>38</xdr:row>
      <xdr:rowOff>140449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100277</xdr:colOff>
      <xdr:row>36</xdr:row>
      <xdr:rowOff>164233</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5967677" y="619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99060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162560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99060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38</xdr:row>
      <xdr:rowOff>88900</xdr:rowOff>
    </xdr:from>
    <xdr:to>
      <xdr:col>55</xdr:col>
      <xdr:colOff>53058</xdr:colOff>
      <xdr:row>39</xdr:row>
      <xdr:rowOff>12065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927100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55880</xdr:colOff>
      <xdr:row>38</xdr:row>
      <xdr:rowOff>88900</xdr:rowOff>
    </xdr:from>
    <xdr:to>
      <xdr:col>50</xdr:col>
      <xdr:colOff>149013</xdr:colOff>
      <xdr:row>39</xdr:row>
      <xdr:rowOff>12065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157290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3716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111760</xdr:colOff>
      <xdr:row>38</xdr:row>
      <xdr:rowOff>88900</xdr:rowOff>
    </xdr:from>
    <xdr:to>
      <xdr:col>46</xdr:col>
      <xdr:colOff>30018</xdr:colOff>
      <xdr:row>39</xdr:row>
      <xdr:rowOff>12065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45</xdr:col>
      <xdr:colOff>45530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58933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87086</xdr:colOff>
      <xdr:row>39</xdr:row>
      <xdr:rowOff>12065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101410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0701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38</xdr:row>
      <xdr:rowOff>88900</xdr:rowOff>
    </xdr:from>
    <xdr:to>
      <xdr:col>36</xdr:col>
      <xdr:colOff>149013</xdr:colOff>
      <xdr:row>39</xdr:row>
      <xdr:rowOff>12065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157290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2469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43</xdr:row>
      <xdr:rowOff>49530</xdr:rowOff>
    </xdr:from>
    <xdr:to>
      <xdr:col>59</xdr:col>
      <xdr:colOff>50800</xdr:colOff>
      <xdr:row>45</xdr:row>
      <xdr:rowOff>31877</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55880</xdr:colOff>
      <xdr:row>45</xdr:row>
      <xdr:rowOff>49530</xdr:rowOff>
    </xdr:from>
    <xdr:to>
      <xdr:col>43</xdr:col>
      <xdr:colOff>55880</xdr:colOff>
      <xdr:row>46</xdr:row>
      <xdr:rowOff>132080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55880</xdr:colOff>
      <xdr:row>46</xdr:row>
      <xdr:rowOff>88900</xdr:rowOff>
    </xdr:from>
    <xdr:to>
      <xdr:col>43</xdr:col>
      <xdr:colOff>55880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111760</xdr:colOff>
      <xdr:row>45</xdr:row>
      <xdr:rowOff>49530</xdr:rowOff>
    </xdr:from>
    <xdr:to>
      <xdr:col>48</xdr:col>
      <xdr:colOff>111760</xdr:colOff>
      <xdr:row>46</xdr:row>
      <xdr:rowOff>132080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111760</xdr:colOff>
      <xdr:row>46</xdr:row>
      <xdr:rowOff>88900</xdr:rowOff>
    </xdr:from>
    <xdr:to>
      <xdr:col>48</xdr:col>
      <xdr:colOff>111760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111760</xdr:colOff>
      <xdr:row>45</xdr:row>
      <xdr:rowOff>49530</xdr:rowOff>
    </xdr:from>
    <xdr:to>
      <xdr:col>54</xdr:col>
      <xdr:colOff>111760</xdr:colOff>
      <xdr:row>46</xdr:row>
      <xdr:rowOff>132080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111760</xdr:colOff>
      <xdr:row>46</xdr:row>
      <xdr:rowOff>88900</xdr:rowOff>
    </xdr:from>
    <xdr:to>
      <xdr:col>54</xdr:col>
      <xdr:colOff>111760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111760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81280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578104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111760</xdr:colOff>
      <xdr:row>58</xdr:row>
      <xdr:rowOff>132080</xdr:rowOff>
    </xdr:from>
    <xdr:to>
      <xdr:col>59</xdr:col>
      <xdr:colOff>50800</xdr:colOff>
      <xdr:row>58</xdr:row>
      <xdr:rowOff>132080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61094</xdr:colOff>
      <xdr:row>58</xdr:row>
      <xdr:rowOff>1287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59321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55</xdr:row>
      <xdr:rowOff>47007</xdr:rowOff>
    </xdr:from>
    <xdr:ext cx="595420"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284681" y="926720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52</xdr:row>
      <xdr:rowOff>111777</xdr:rowOff>
    </xdr:from>
    <xdr:ext cx="595420"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284681" y="882905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50</xdr:row>
      <xdr:rowOff>132080</xdr:rowOff>
    </xdr:from>
    <xdr:to>
      <xdr:col>59</xdr:col>
      <xdr:colOff>50800</xdr:colOff>
      <xdr:row>50</xdr:row>
      <xdr:rowOff>132080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50</xdr:row>
      <xdr:rowOff>1287</xdr:rowOff>
    </xdr:from>
    <xdr:ext cx="595420"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284681" y="83832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47</xdr:row>
      <xdr:rowOff>47007</xdr:rowOff>
    </xdr:from>
    <xdr:ext cx="595420"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284681" y="79260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165735</xdr:colOff>
      <xdr:row>50</xdr:row>
      <xdr:rowOff>6577</xdr:rowOff>
    </xdr:from>
    <xdr:to>
      <xdr:col>54</xdr:col>
      <xdr:colOff>167005</xdr:colOff>
      <xdr:row>58</xdr:row>
      <xdr:rowOff>123033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126832</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9271000" y="98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58</xdr:row>
      <xdr:rowOff>123005</xdr:rowOff>
    </xdr:from>
    <xdr:to>
      <xdr:col>55</xdr:col>
      <xdr:colOff>81815</xdr:colOff>
      <xdr:row>58</xdr:row>
      <xdr:rowOff>123005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9271000" y="817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86360</xdr:colOff>
      <xdr:row>50</xdr:row>
      <xdr:rowOff>6577</xdr:rowOff>
    </xdr:from>
    <xdr:to>
      <xdr:col>55</xdr:col>
      <xdr:colOff>81815</xdr:colOff>
      <xdr:row>50</xdr:row>
      <xdr:rowOff>6577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99060</xdr:colOff>
      <xdr:row>58</xdr:row>
      <xdr:rowOff>99015</xdr:rowOff>
    </xdr:from>
    <xdr:to>
      <xdr:col>55</xdr:col>
      <xdr:colOff>0</xdr:colOff>
      <xdr:row>58</xdr:row>
      <xdr:rowOff>100880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050735"/>
          <a:ext cx="8382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51193</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9271000" y="9439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57</xdr:row>
      <xdr:rowOff>28316</xdr:rowOff>
    </xdr:from>
    <xdr:to>
      <xdr:col>55</xdr:col>
      <xdr:colOff>53058</xdr:colOff>
      <xdr:row>57</xdr:row>
      <xdr:rowOff>122659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162560</xdr:colOff>
      <xdr:row>58</xdr:row>
      <xdr:rowOff>100880</xdr:rowOff>
    </xdr:from>
    <xdr:to>
      <xdr:col>50</xdr:col>
      <xdr:colOff>99085</xdr:colOff>
      <xdr:row>58</xdr:row>
      <xdr:rowOff>101073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052600"/>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55880</xdr:colOff>
      <xdr:row>57</xdr:row>
      <xdr:rowOff>13009</xdr:rowOff>
    </xdr:from>
    <xdr:to>
      <xdr:col>50</xdr:col>
      <xdr:colOff>149013</xdr:colOff>
      <xdr:row>57</xdr:row>
      <xdr:rowOff>107352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29991</xdr:colOff>
      <xdr:row>55</xdr:row>
      <xdr:rowOff>123516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244351" y="934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101073</xdr:rowOff>
    </xdr:from>
    <xdr:to>
      <xdr:col>45</xdr:col>
      <xdr:colOff>162584</xdr:colOff>
      <xdr:row>58</xdr:row>
      <xdr:rowOff>104977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10052793"/>
          <a:ext cx="889000" cy="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111760</xdr:colOff>
      <xdr:row>57</xdr:row>
      <xdr:rowOff>16184</xdr:rowOff>
    </xdr:from>
    <xdr:to>
      <xdr:col>46</xdr:col>
      <xdr:colOff>30018</xdr:colOff>
      <xdr:row>57</xdr:row>
      <xdr:rowOff>125599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55</xdr:row>
      <xdr:rowOff>134311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462031" y="935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99060</xdr:colOff>
      <xdr:row>58</xdr:row>
      <xdr:rowOff>110645</xdr:rowOff>
    </xdr:from>
    <xdr:to>
      <xdr:col>41</xdr:col>
      <xdr:colOff>50901</xdr:colOff>
      <xdr:row>58</xdr:row>
      <xdr:rowOff>113141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54745"/>
          <a:ext cx="8890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87086</xdr:colOff>
      <xdr:row>57</xdr:row>
      <xdr:rowOff>140934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149371</xdr:colOff>
      <xdr:row>55</xdr:row>
      <xdr:rowOff>164718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87331" y="938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56</xdr:row>
      <xdr:rowOff>165019</xdr:rowOff>
    </xdr:from>
    <xdr:to>
      <xdr:col>36</xdr:col>
      <xdr:colOff>149013</xdr:colOff>
      <xdr:row>57</xdr:row>
      <xdr:rowOff>88184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29991</xdr:colOff>
      <xdr:row>55</xdr:row>
      <xdr:rowOff>111696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5897391" y="933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99060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162560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99060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58</xdr:row>
      <xdr:rowOff>48215</xdr:rowOff>
    </xdr:from>
    <xdr:to>
      <xdr:col>55</xdr:col>
      <xdr:colOff>53058</xdr:colOff>
      <xdr:row>58</xdr:row>
      <xdr:rowOff>157630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57</xdr:row>
      <xdr:rowOff>134592</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9271000" y="96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55880</xdr:colOff>
      <xdr:row>58</xdr:row>
      <xdr:rowOff>50080</xdr:rowOff>
    </xdr:from>
    <xdr:to>
      <xdr:col>50</xdr:col>
      <xdr:colOff>149013</xdr:colOff>
      <xdr:row>58</xdr:row>
      <xdr:rowOff>151680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0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62308</xdr:colOff>
      <xdr:row>58</xdr:row>
      <xdr:rowOff>150427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276668" y="987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111760</xdr:colOff>
      <xdr:row>58</xdr:row>
      <xdr:rowOff>50273</xdr:rowOff>
    </xdr:from>
    <xdr:to>
      <xdr:col>46</xdr:col>
      <xdr:colOff>30018</xdr:colOff>
      <xdr:row>58</xdr:row>
      <xdr:rowOff>159688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0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110568</xdr:colOff>
      <xdr:row>58</xdr:row>
      <xdr:rowOff>150620</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486728" y="9873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52225</xdr:rowOff>
    </xdr:from>
    <xdr:to>
      <xdr:col>41</xdr:col>
      <xdr:colOff>87086</xdr:colOff>
      <xdr:row>58</xdr:row>
      <xdr:rowOff>153825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58</xdr:row>
      <xdr:rowOff>152572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12028" y="987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58</xdr:row>
      <xdr:rowOff>62341</xdr:rowOff>
    </xdr:from>
    <xdr:to>
      <xdr:col>36</xdr:col>
      <xdr:colOff>149013</xdr:colOff>
      <xdr:row>58</xdr:row>
      <xdr:rowOff>163941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0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62308</xdr:colOff>
      <xdr:row>58</xdr:row>
      <xdr:rowOff>155068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5929708" y="987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63</xdr:row>
      <xdr:rowOff>49530</xdr:rowOff>
    </xdr:from>
    <xdr:to>
      <xdr:col>59</xdr:col>
      <xdr:colOff>50800</xdr:colOff>
      <xdr:row>65</xdr:row>
      <xdr:rowOff>31877</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55880</xdr:colOff>
      <xdr:row>65</xdr:row>
      <xdr:rowOff>49530</xdr:rowOff>
    </xdr:from>
    <xdr:to>
      <xdr:col>43</xdr:col>
      <xdr:colOff>55880</xdr:colOff>
      <xdr:row>66</xdr:row>
      <xdr:rowOff>132080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55880</xdr:colOff>
      <xdr:row>66</xdr:row>
      <xdr:rowOff>88900</xdr:rowOff>
    </xdr:from>
    <xdr:to>
      <xdr:col>43</xdr:col>
      <xdr:colOff>55880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111760</xdr:colOff>
      <xdr:row>65</xdr:row>
      <xdr:rowOff>49530</xdr:rowOff>
    </xdr:from>
    <xdr:to>
      <xdr:col>48</xdr:col>
      <xdr:colOff>111760</xdr:colOff>
      <xdr:row>66</xdr:row>
      <xdr:rowOff>132080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111760</xdr:colOff>
      <xdr:row>66</xdr:row>
      <xdr:rowOff>88900</xdr:rowOff>
    </xdr:from>
    <xdr:to>
      <xdr:col>48</xdr:col>
      <xdr:colOff>111760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111760</xdr:colOff>
      <xdr:row>65</xdr:row>
      <xdr:rowOff>49530</xdr:rowOff>
    </xdr:from>
    <xdr:to>
      <xdr:col>54</xdr:col>
      <xdr:colOff>111760</xdr:colOff>
      <xdr:row>66</xdr:row>
      <xdr:rowOff>132080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111760</xdr:colOff>
      <xdr:row>66</xdr:row>
      <xdr:rowOff>88900</xdr:rowOff>
    </xdr:from>
    <xdr:to>
      <xdr:col>54</xdr:col>
      <xdr:colOff>111760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111760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81280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578104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111760</xdr:colOff>
      <xdr:row>78</xdr:row>
      <xdr:rowOff>132080</xdr:rowOff>
    </xdr:from>
    <xdr:to>
      <xdr:col>59</xdr:col>
      <xdr:colOff>50800</xdr:colOff>
      <xdr:row>78</xdr:row>
      <xdr:rowOff>132080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61094</xdr:colOff>
      <xdr:row>78</xdr:row>
      <xdr:rowOff>1287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559321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75</xdr:row>
      <xdr:rowOff>47007</xdr:rowOff>
    </xdr:from>
    <xdr:ext cx="595420"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284681" y="1262000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72</xdr:row>
      <xdr:rowOff>111777</xdr:rowOff>
    </xdr:from>
    <xdr:ext cx="595420"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284681" y="1218185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70</xdr:row>
      <xdr:rowOff>132080</xdr:rowOff>
    </xdr:from>
    <xdr:to>
      <xdr:col>59</xdr:col>
      <xdr:colOff>50800</xdr:colOff>
      <xdr:row>70</xdr:row>
      <xdr:rowOff>132080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70</xdr:row>
      <xdr:rowOff>1287</xdr:rowOff>
    </xdr:from>
    <xdr:ext cx="595420"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284681" y="117360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67</xdr:row>
      <xdr:rowOff>47007</xdr:rowOff>
    </xdr:from>
    <xdr:ext cx="595420"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284681" y="112788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165735</xdr:colOff>
      <xdr:row>72</xdr:row>
      <xdr:rowOff>82972</xdr:rowOff>
    </xdr:from>
    <xdr:to>
      <xdr:col>54</xdr:col>
      <xdr:colOff>167005</xdr:colOff>
      <xdr:row>78</xdr:row>
      <xdr:rowOff>127938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434992"/>
          <a:ext cx="1270" cy="1073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131765</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9271000" y="13207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78</xdr:row>
      <xdr:rowOff>127938</xdr:rowOff>
    </xdr:from>
    <xdr:to>
      <xdr:col>55</xdr:col>
      <xdr:colOff>81815</xdr:colOff>
      <xdr:row>78</xdr:row>
      <xdr:rowOff>127938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37269</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9271000" y="1193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86360</xdr:colOff>
      <xdr:row>72</xdr:row>
      <xdr:rowOff>82972</xdr:rowOff>
    </xdr:from>
    <xdr:to>
      <xdr:col>55</xdr:col>
      <xdr:colOff>81815</xdr:colOff>
      <xdr:row>72</xdr:row>
      <xdr:rowOff>82972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43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99060</xdr:colOff>
      <xdr:row>78</xdr:row>
      <xdr:rowOff>91188</xdr:rowOff>
    </xdr:from>
    <xdr:to>
      <xdr:col>55</xdr:col>
      <xdr:colOff>0</xdr:colOff>
      <xdr:row>78</xdr:row>
      <xdr:rowOff>99147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71908"/>
          <a:ext cx="838200" cy="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90637</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9271000" y="12831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77</xdr:row>
      <xdr:rowOff>75380</xdr:rowOff>
    </xdr:from>
    <xdr:to>
      <xdr:col>55</xdr:col>
      <xdr:colOff>53058</xdr:colOff>
      <xdr:row>78</xdr:row>
      <xdr:rowOff>5530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2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162560</xdr:colOff>
      <xdr:row>78</xdr:row>
      <xdr:rowOff>91188</xdr:rowOff>
    </xdr:from>
    <xdr:to>
      <xdr:col>50</xdr:col>
      <xdr:colOff>99085</xdr:colOff>
      <xdr:row>78</xdr:row>
      <xdr:rowOff>93428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71908"/>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55880</xdr:colOff>
      <xdr:row>77</xdr:row>
      <xdr:rowOff>116039</xdr:rowOff>
    </xdr:from>
    <xdr:to>
      <xdr:col>50</xdr:col>
      <xdr:colOff>149013</xdr:colOff>
      <xdr:row>78</xdr:row>
      <xdr:rowOff>46189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29991</xdr:colOff>
      <xdr:row>76</xdr:row>
      <xdr:rowOff>62716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244351" y="128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87700</xdr:rowOff>
    </xdr:from>
    <xdr:to>
      <xdr:col>45</xdr:col>
      <xdr:colOff>162584</xdr:colOff>
      <xdr:row>78</xdr:row>
      <xdr:rowOff>93428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468420"/>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111760</xdr:colOff>
      <xdr:row>78</xdr:row>
      <xdr:rowOff>5652</xdr:rowOff>
    </xdr:from>
    <xdr:to>
      <xdr:col>46</xdr:col>
      <xdr:colOff>30018</xdr:colOff>
      <xdr:row>78</xdr:row>
      <xdr:rowOff>99437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76</xdr:row>
      <xdr:rowOff>123779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462031" y="128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99060</xdr:colOff>
      <xdr:row>78</xdr:row>
      <xdr:rowOff>8449</xdr:rowOff>
    </xdr:from>
    <xdr:to>
      <xdr:col>41</xdr:col>
      <xdr:colOff>50901</xdr:colOff>
      <xdr:row>78</xdr:row>
      <xdr:rowOff>87700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89169"/>
          <a:ext cx="889000" cy="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4387</xdr:rowOff>
    </xdr:from>
    <xdr:to>
      <xdr:col>41</xdr:col>
      <xdr:colOff>87086</xdr:colOff>
      <xdr:row>78</xdr:row>
      <xdr:rowOff>98730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149371</xdr:colOff>
      <xdr:row>76</xdr:row>
      <xdr:rowOff>122514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687331" y="128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77</xdr:row>
      <xdr:rowOff>162967</xdr:rowOff>
    </xdr:from>
    <xdr:to>
      <xdr:col>36</xdr:col>
      <xdr:colOff>149013</xdr:colOff>
      <xdr:row>78</xdr:row>
      <xdr:rowOff>86132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29991</xdr:colOff>
      <xdr:row>78</xdr:row>
      <xdr:rowOff>84244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5897391" y="1316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99060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162560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99060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78</xdr:row>
      <xdr:rowOff>48347</xdr:rowOff>
    </xdr:from>
    <xdr:to>
      <xdr:col>55</xdr:col>
      <xdr:colOff>53058</xdr:colOff>
      <xdr:row>78</xdr:row>
      <xdr:rowOff>157762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42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77</xdr:row>
      <xdr:rowOff>134724</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9271000" y="1304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55880</xdr:colOff>
      <xdr:row>78</xdr:row>
      <xdr:rowOff>48008</xdr:rowOff>
    </xdr:from>
    <xdr:to>
      <xdr:col>50</xdr:col>
      <xdr:colOff>149013</xdr:colOff>
      <xdr:row>78</xdr:row>
      <xdr:rowOff>142351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4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62308</xdr:colOff>
      <xdr:row>78</xdr:row>
      <xdr:rowOff>133115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276668" y="1320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111760</xdr:colOff>
      <xdr:row>78</xdr:row>
      <xdr:rowOff>50248</xdr:rowOff>
    </xdr:from>
    <xdr:to>
      <xdr:col>46</xdr:col>
      <xdr:colOff>30018</xdr:colOff>
      <xdr:row>78</xdr:row>
      <xdr:rowOff>151848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4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110568</xdr:colOff>
      <xdr:row>78</xdr:row>
      <xdr:rowOff>135355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486728" y="1321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44520</xdr:rowOff>
    </xdr:from>
    <xdr:to>
      <xdr:col>41</xdr:col>
      <xdr:colOff>87086</xdr:colOff>
      <xdr:row>78</xdr:row>
      <xdr:rowOff>138305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41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40</xdr:col>
      <xdr:colOff>6428</xdr:colOff>
      <xdr:row>78</xdr:row>
      <xdr:rowOff>129627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12028" y="1320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77</xdr:row>
      <xdr:rowOff>129099</xdr:rowOff>
    </xdr:from>
    <xdr:to>
      <xdr:col>36</xdr:col>
      <xdr:colOff>149013</xdr:colOff>
      <xdr:row>78</xdr:row>
      <xdr:rowOff>66771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33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29991</xdr:colOff>
      <xdr:row>76</xdr:row>
      <xdr:rowOff>83396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5897391" y="1282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83</xdr:row>
      <xdr:rowOff>49530</xdr:rowOff>
    </xdr:from>
    <xdr:to>
      <xdr:col>59</xdr:col>
      <xdr:colOff>50800</xdr:colOff>
      <xdr:row>85</xdr:row>
      <xdr:rowOff>31877</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55880</xdr:colOff>
      <xdr:row>85</xdr:row>
      <xdr:rowOff>49530</xdr:rowOff>
    </xdr:from>
    <xdr:to>
      <xdr:col>43</xdr:col>
      <xdr:colOff>55880</xdr:colOff>
      <xdr:row>86</xdr:row>
      <xdr:rowOff>132080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55880</xdr:colOff>
      <xdr:row>86</xdr:row>
      <xdr:rowOff>88900</xdr:rowOff>
    </xdr:from>
    <xdr:to>
      <xdr:col>43</xdr:col>
      <xdr:colOff>55880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111760</xdr:colOff>
      <xdr:row>85</xdr:row>
      <xdr:rowOff>49530</xdr:rowOff>
    </xdr:from>
    <xdr:to>
      <xdr:col>48</xdr:col>
      <xdr:colOff>111760</xdr:colOff>
      <xdr:row>86</xdr:row>
      <xdr:rowOff>132080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111760</xdr:colOff>
      <xdr:row>86</xdr:row>
      <xdr:rowOff>88900</xdr:rowOff>
    </xdr:from>
    <xdr:to>
      <xdr:col>48</xdr:col>
      <xdr:colOff>111760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111760</xdr:colOff>
      <xdr:row>85</xdr:row>
      <xdr:rowOff>49530</xdr:rowOff>
    </xdr:from>
    <xdr:to>
      <xdr:col>54</xdr:col>
      <xdr:colOff>111760</xdr:colOff>
      <xdr:row>86</xdr:row>
      <xdr:rowOff>132080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111760</xdr:colOff>
      <xdr:row>86</xdr:row>
      <xdr:rowOff>88900</xdr:rowOff>
    </xdr:from>
    <xdr:to>
      <xdr:col>54</xdr:col>
      <xdr:colOff>111760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111760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34</xdr:col>
      <xdr:colOff>81280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578104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111760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61094</xdr:colOff>
      <xdr:row>98</xdr:row>
      <xdr:rowOff>1287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59321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95</xdr:row>
      <xdr:rowOff>47007</xdr:rowOff>
    </xdr:from>
    <xdr:ext cx="595420"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284681" y="1597280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92</xdr:row>
      <xdr:rowOff>111777</xdr:rowOff>
    </xdr:from>
    <xdr:ext cx="595420"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284681" y="1553465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90</xdr:row>
      <xdr:rowOff>132080</xdr:rowOff>
    </xdr:from>
    <xdr:to>
      <xdr:col>59</xdr:col>
      <xdr:colOff>50800</xdr:colOff>
      <xdr:row>90</xdr:row>
      <xdr:rowOff>132080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90</xdr:row>
      <xdr:rowOff>1287</xdr:rowOff>
    </xdr:from>
    <xdr:ext cx="595420"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284681" y="150888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87841</xdr:colOff>
      <xdr:row>87</xdr:row>
      <xdr:rowOff>47007</xdr:rowOff>
    </xdr:from>
    <xdr:ext cx="595420"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284681" y="146316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111760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188595</xdr:colOff>
      <xdr:row>92</xdr:row>
      <xdr:rowOff>87077</xdr:rowOff>
    </xdr:from>
    <xdr:to>
      <xdr:col>54</xdr:col>
      <xdr:colOff>189865</xdr:colOff>
      <xdr:row>98</xdr:row>
      <xdr:rowOff>51584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860477"/>
          <a:ext cx="1270" cy="99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47791</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9271000" y="1647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86360</xdr:colOff>
      <xdr:row>98</xdr:row>
      <xdr:rowOff>51584</xdr:rowOff>
    </xdr:from>
    <xdr:to>
      <xdr:col>55</xdr:col>
      <xdr:colOff>81815</xdr:colOff>
      <xdr:row>98</xdr:row>
      <xdr:rowOff>51584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5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33754</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9271000" y="1528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86360</xdr:colOff>
      <xdr:row>92</xdr:row>
      <xdr:rowOff>87077</xdr:rowOff>
    </xdr:from>
    <xdr:to>
      <xdr:col>55</xdr:col>
      <xdr:colOff>81815</xdr:colOff>
      <xdr:row>92</xdr:row>
      <xdr:rowOff>87077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86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99060</xdr:colOff>
      <xdr:row>96</xdr:row>
      <xdr:rowOff>9052</xdr:rowOff>
    </xdr:from>
    <xdr:to>
      <xdr:col>55</xdr:col>
      <xdr:colOff>0</xdr:colOff>
      <xdr:row>96</xdr:row>
      <xdr:rowOff>143558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475872"/>
          <a:ext cx="838200" cy="1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31821</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9271000" y="16125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96</xdr:row>
      <xdr:rowOff>45774</xdr:rowOff>
    </xdr:from>
    <xdr:to>
      <xdr:col>55</xdr:col>
      <xdr:colOff>53058</xdr:colOff>
      <xdr:row>96</xdr:row>
      <xdr:rowOff>155841</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45</xdr:col>
      <xdr:colOff>162560</xdr:colOff>
      <xdr:row>96</xdr:row>
      <xdr:rowOff>29510</xdr:rowOff>
    </xdr:from>
    <xdr:to>
      <xdr:col>50</xdr:col>
      <xdr:colOff>99085</xdr:colOff>
      <xdr:row>96</xdr:row>
      <xdr:rowOff>143266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488710"/>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55880</xdr:colOff>
      <xdr:row>96</xdr:row>
      <xdr:rowOff>7429</xdr:rowOff>
    </xdr:from>
    <xdr:to>
      <xdr:col>50</xdr:col>
      <xdr:colOff>149013</xdr:colOff>
      <xdr:row>96</xdr:row>
      <xdr:rowOff>109029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47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29991</xdr:colOff>
      <xdr:row>94</xdr:row>
      <xdr:rowOff>125556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244351" y="158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52627</xdr:rowOff>
    </xdr:from>
    <xdr:to>
      <xdr:col>45</xdr:col>
      <xdr:colOff>162584</xdr:colOff>
      <xdr:row>96</xdr:row>
      <xdr:rowOff>29506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7861300" y="16005097"/>
          <a:ext cx="889000" cy="48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111760</xdr:colOff>
      <xdr:row>96</xdr:row>
      <xdr:rowOff>30835</xdr:rowOff>
    </xdr:from>
    <xdr:to>
      <xdr:col>46</xdr:col>
      <xdr:colOff>30018</xdr:colOff>
      <xdr:row>96</xdr:row>
      <xdr:rowOff>125178</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4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96</xdr:row>
      <xdr:rowOff>123562</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462031" y="1621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99060</xdr:colOff>
      <xdr:row>93</xdr:row>
      <xdr:rowOff>52627</xdr:rowOff>
    </xdr:from>
    <xdr:to>
      <xdr:col>41</xdr:col>
      <xdr:colOff>50901</xdr:colOff>
      <xdr:row>95</xdr:row>
      <xdr:rowOff>51682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005097"/>
          <a:ext cx="889000" cy="3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167370</xdr:rowOff>
    </xdr:from>
    <xdr:to>
      <xdr:col>41</xdr:col>
      <xdr:colOff>87086</xdr:colOff>
      <xdr:row>96</xdr:row>
      <xdr:rowOff>89998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45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149371</xdr:colOff>
      <xdr:row>96</xdr:row>
      <xdr:rowOff>88647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687331" y="1618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96</xdr:row>
      <xdr:rowOff>72858</xdr:rowOff>
    </xdr:from>
    <xdr:to>
      <xdr:col>36</xdr:col>
      <xdr:colOff>149013</xdr:colOff>
      <xdr:row>97</xdr:row>
      <xdr:rowOff>3008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53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29991</xdr:colOff>
      <xdr:row>96</xdr:row>
      <xdr:rowOff>165585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5897391" y="1625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99060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162560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99060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124460</xdr:colOff>
      <xdr:row>95</xdr:row>
      <xdr:rowOff>129702</xdr:rowOff>
    </xdr:from>
    <xdr:to>
      <xdr:col>55</xdr:col>
      <xdr:colOff>53058</xdr:colOff>
      <xdr:row>96</xdr:row>
      <xdr:rowOff>67374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42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55</xdr:col>
      <xdr:colOff>50800</xdr:colOff>
      <xdr:row>94</xdr:row>
      <xdr:rowOff>160199</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9271000" y="1591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55880</xdr:colOff>
      <xdr:row>96</xdr:row>
      <xdr:rowOff>84846</xdr:rowOff>
    </xdr:from>
    <xdr:to>
      <xdr:col>50</xdr:col>
      <xdr:colOff>149013</xdr:colOff>
      <xdr:row>97</xdr:row>
      <xdr:rowOff>14996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5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49</xdr:col>
      <xdr:colOff>29991</xdr:colOff>
      <xdr:row>97</xdr:row>
      <xdr:rowOff>13743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244351" y="1627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111760</xdr:colOff>
      <xdr:row>95</xdr:row>
      <xdr:rowOff>150160</xdr:rowOff>
    </xdr:from>
    <xdr:to>
      <xdr:col>46</xdr:col>
      <xdr:colOff>30018</xdr:colOff>
      <xdr:row>96</xdr:row>
      <xdr:rowOff>80310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4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44</xdr:col>
      <xdr:colOff>85871</xdr:colOff>
      <xdr:row>94</xdr:row>
      <xdr:rowOff>89217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462031" y="1584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9447</xdr:rowOff>
    </xdr:from>
    <xdr:to>
      <xdr:col>41</xdr:col>
      <xdr:colOff>87086</xdr:colOff>
      <xdr:row>93</xdr:row>
      <xdr:rowOff>111047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595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39</xdr:col>
      <xdr:colOff>109435</xdr:colOff>
      <xdr:row>91</xdr:row>
      <xdr:rowOff>127574</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47395" y="15382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55880</xdr:colOff>
      <xdr:row>95</xdr:row>
      <xdr:rowOff>8502</xdr:rowOff>
    </xdr:from>
    <xdr:to>
      <xdr:col>36</xdr:col>
      <xdr:colOff>149013</xdr:colOff>
      <xdr:row>95</xdr:row>
      <xdr:rowOff>110102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29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5295</xdr:colOff>
      <xdr:row>93</xdr:row>
      <xdr:rowOff>126629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5872695" y="15717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23</xdr:row>
      <xdr:rowOff>49530</xdr:rowOff>
    </xdr:from>
    <xdr:to>
      <xdr:col>89</xdr:col>
      <xdr:colOff>162560</xdr:colOff>
      <xdr:row>25</xdr:row>
      <xdr:rowOff>31877</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49530</xdr:rowOff>
    </xdr:from>
    <xdr:to>
      <xdr:col>74</xdr:col>
      <xdr:colOff>0</xdr:colOff>
      <xdr:row>26</xdr:row>
      <xdr:rowOff>132080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55880</xdr:colOff>
      <xdr:row>25</xdr:row>
      <xdr:rowOff>49530</xdr:rowOff>
    </xdr:from>
    <xdr:to>
      <xdr:col>79</xdr:col>
      <xdr:colOff>55880</xdr:colOff>
      <xdr:row>26</xdr:row>
      <xdr:rowOff>132080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55880</xdr:colOff>
      <xdr:row>26</xdr:row>
      <xdr:rowOff>88900</xdr:rowOff>
    </xdr:from>
    <xdr:to>
      <xdr:col>79</xdr:col>
      <xdr:colOff>55880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55880</xdr:colOff>
      <xdr:row>25</xdr:row>
      <xdr:rowOff>49530</xdr:rowOff>
    </xdr:from>
    <xdr:to>
      <xdr:col>85</xdr:col>
      <xdr:colOff>55880</xdr:colOff>
      <xdr:row>26</xdr:row>
      <xdr:rowOff>132080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55880</xdr:colOff>
      <xdr:row>26</xdr:row>
      <xdr:rowOff>88900</xdr:rowOff>
    </xdr:from>
    <xdr:to>
      <xdr:col>85</xdr:col>
      <xdr:colOff>55880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55880</xdr:colOff>
      <xdr:row>28</xdr:row>
      <xdr:rowOff>25400</xdr:rowOff>
    </xdr:from>
    <xdr:to>
      <xdr:col>89</xdr:col>
      <xdr:colOff>162560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17780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091438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41</xdr:row>
      <xdr:rowOff>82550</xdr:rowOff>
    </xdr:from>
    <xdr:to>
      <xdr:col>89</xdr:col>
      <xdr:colOff>162560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55880</xdr:colOff>
      <xdr:row>39</xdr:row>
      <xdr:rowOff>132080</xdr:rowOff>
    </xdr:from>
    <xdr:to>
      <xdr:col>89</xdr:col>
      <xdr:colOff>162560</xdr:colOff>
      <xdr:row>39</xdr:row>
      <xdr:rowOff>132080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39</xdr:row>
      <xdr:rowOff>1287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0734174" y="65392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38</xdr:row>
      <xdr:rowOff>25400</xdr:rowOff>
    </xdr:from>
    <xdr:to>
      <xdr:col>89</xdr:col>
      <xdr:colOff>162560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88461</xdr:colOff>
      <xdr:row>37</xdr:row>
      <xdr:rowOff>47007</xdr:rowOff>
    </xdr:from>
    <xdr:ext cx="531300"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0482141" y="624968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36</xdr:row>
      <xdr:rowOff>82550</xdr:rowOff>
    </xdr:from>
    <xdr:to>
      <xdr:col>89</xdr:col>
      <xdr:colOff>162560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88461</xdr:colOff>
      <xdr:row>35</xdr:row>
      <xdr:rowOff>111777</xdr:rowOff>
    </xdr:from>
    <xdr:ext cx="531300"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0482141" y="597917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34</xdr:row>
      <xdr:rowOff>132080</xdr:rowOff>
    </xdr:from>
    <xdr:to>
      <xdr:col>89</xdr:col>
      <xdr:colOff>162560</xdr:colOff>
      <xdr:row>34</xdr:row>
      <xdr:rowOff>132080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88461</xdr:colOff>
      <xdr:row>34</xdr:row>
      <xdr:rowOff>1287</xdr:rowOff>
    </xdr:from>
    <xdr:ext cx="531300"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0482141" y="57010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33</xdr:row>
      <xdr:rowOff>25400</xdr:rowOff>
    </xdr:from>
    <xdr:to>
      <xdr:col>89</xdr:col>
      <xdr:colOff>162560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32</xdr:row>
      <xdr:rowOff>47007</xdr:rowOff>
    </xdr:from>
    <xdr:ext cx="595420"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425641" y="54114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31</xdr:row>
      <xdr:rowOff>82550</xdr:rowOff>
    </xdr:from>
    <xdr:to>
      <xdr:col>89</xdr:col>
      <xdr:colOff>162560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30</xdr:row>
      <xdr:rowOff>111777</xdr:rowOff>
    </xdr:from>
    <xdr:ext cx="595420"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425641" y="514097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29</xdr:row>
      <xdr:rowOff>132080</xdr:rowOff>
    </xdr:from>
    <xdr:to>
      <xdr:col>89</xdr:col>
      <xdr:colOff>162560</xdr:colOff>
      <xdr:row>29</xdr:row>
      <xdr:rowOff>132080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29</xdr:row>
      <xdr:rowOff>1287</xdr:rowOff>
    </xdr:from>
    <xdr:ext cx="595420"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425641" y="486284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28</xdr:row>
      <xdr:rowOff>25400</xdr:rowOff>
    </xdr:from>
    <xdr:to>
      <xdr:col>89</xdr:col>
      <xdr:colOff>162560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27</xdr:row>
      <xdr:rowOff>47007</xdr:rowOff>
    </xdr:from>
    <xdr:ext cx="595420"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425641" y="45732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28</xdr:row>
      <xdr:rowOff>25400</xdr:rowOff>
    </xdr:from>
    <xdr:to>
      <xdr:col>89</xdr:col>
      <xdr:colOff>162560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109855</xdr:colOff>
      <xdr:row>30</xdr:row>
      <xdr:rowOff>99762</xdr:rowOff>
    </xdr:from>
    <xdr:to>
      <xdr:col>85</xdr:col>
      <xdr:colOff>111124</xdr:colOff>
      <xdr:row>38</xdr:row>
      <xdr:rowOff>136452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4411960" y="651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38</xdr:row>
      <xdr:rowOff>136452</xdr:rowOff>
    </xdr:from>
    <xdr:to>
      <xdr:col>86</xdr:col>
      <xdr:colOff>17780</xdr:colOff>
      <xdr:row>38</xdr:row>
      <xdr:rowOff>136452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29</xdr:row>
      <xdr:rowOff>46439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4411960" y="490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30480</xdr:colOff>
      <xdr:row>30</xdr:row>
      <xdr:rowOff>99762</xdr:rowOff>
    </xdr:from>
    <xdr:to>
      <xdr:col>86</xdr:col>
      <xdr:colOff>17780</xdr:colOff>
      <xdr:row>30</xdr:row>
      <xdr:rowOff>99762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11770</xdr:rowOff>
    </xdr:from>
    <xdr:to>
      <xdr:col>85</xdr:col>
      <xdr:colOff>111760</xdr:colOff>
      <xdr:row>38</xdr:row>
      <xdr:rowOff>28791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526870"/>
          <a:ext cx="838200" cy="1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36</xdr:row>
      <xdr:rowOff>86040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4411960" y="61210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37</xdr:row>
      <xdr:rowOff>70783</xdr:rowOff>
    </xdr:from>
    <xdr:to>
      <xdr:col>85</xdr:col>
      <xdr:colOff>162560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99060</xdr:colOff>
      <xdr:row>37</xdr:row>
      <xdr:rowOff>130623</xdr:rowOff>
    </xdr:from>
    <xdr:to>
      <xdr:col>81</xdr:col>
      <xdr:colOff>50901</xdr:colOff>
      <xdr:row>38</xdr:row>
      <xdr:rowOff>14442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481893"/>
          <a:ext cx="889000" cy="4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43256</xdr:rowOff>
    </xdr:from>
    <xdr:to>
      <xdr:col>81</xdr:col>
      <xdr:colOff>87086</xdr:colOff>
      <xdr:row>37</xdr:row>
      <xdr:rowOff>137041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38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35</xdr:row>
      <xdr:rowOff>161383</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392931" y="602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162560</xdr:colOff>
      <xdr:row>37</xdr:row>
      <xdr:rowOff>130623</xdr:rowOff>
    </xdr:from>
    <xdr:to>
      <xdr:col>76</xdr:col>
      <xdr:colOff>99085</xdr:colOff>
      <xdr:row>38</xdr:row>
      <xdr:rowOff>2480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481893"/>
          <a:ext cx="889000" cy="3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55880</xdr:colOff>
      <xdr:row>37</xdr:row>
      <xdr:rowOff>85214</xdr:rowOff>
    </xdr:from>
    <xdr:to>
      <xdr:col>76</xdr:col>
      <xdr:colOff>149013</xdr:colOff>
      <xdr:row>38</xdr:row>
      <xdr:rowOff>15364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3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38</xdr:row>
      <xdr:rowOff>14111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02991" y="638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120879</xdr:rowOff>
    </xdr:from>
    <xdr:to>
      <xdr:col>71</xdr:col>
      <xdr:colOff>162584</xdr:colOff>
      <xdr:row>38</xdr:row>
      <xdr:rowOff>226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464529"/>
          <a:ext cx="889000" cy="5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111760</xdr:colOff>
      <xdr:row>37</xdr:row>
      <xdr:rowOff>124857</xdr:rowOff>
    </xdr:from>
    <xdr:to>
      <xdr:col>72</xdr:col>
      <xdr:colOff>30018</xdr:colOff>
      <xdr:row>38</xdr:row>
      <xdr:rowOff>48022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38</xdr:row>
      <xdr:rowOff>46134</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820671" y="641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115294</xdr:rowOff>
    </xdr:from>
    <xdr:to>
      <xdr:col>67</xdr:col>
      <xdr:colOff>87086</xdr:colOff>
      <xdr:row>38</xdr:row>
      <xdr:rowOff>45444</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149371</xdr:colOff>
      <xdr:row>38</xdr:row>
      <xdr:rowOff>36571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1045971" y="64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111760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99060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162560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37</xdr:row>
      <xdr:rowOff>149441</xdr:rowOff>
    </xdr:from>
    <xdr:to>
      <xdr:col>85</xdr:col>
      <xdr:colOff>162560</xdr:colOff>
      <xdr:row>38</xdr:row>
      <xdr:rowOff>79590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930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162560</xdr:colOff>
      <xdr:row>37</xdr:row>
      <xdr:rowOff>64368</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4411960" y="62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124800</xdr:rowOff>
    </xdr:from>
    <xdr:to>
      <xdr:col>81</xdr:col>
      <xdr:colOff>87086</xdr:colOff>
      <xdr:row>38</xdr:row>
      <xdr:rowOff>62472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47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38</xdr:row>
      <xdr:rowOff>46077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392931" y="641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55880</xdr:colOff>
      <xdr:row>37</xdr:row>
      <xdr:rowOff>87443</xdr:rowOff>
    </xdr:from>
    <xdr:to>
      <xdr:col>76</xdr:col>
      <xdr:colOff>149013</xdr:colOff>
      <xdr:row>38</xdr:row>
      <xdr:rowOff>10608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43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36</xdr:row>
      <xdr:rowOff>34120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02991" y="606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111760</xdr:colOff>
      <xdr:row>37</xdr:row>
      <xdr:rowOff>120876</xdr:rowOff>
    </xdr:from>
    <xdr:to>
      <xdr:col>72</xdr:col>
      <xdr:colOff>30018</xdr:colOff>
      <xdr:row>38</xdr:row>
      <xdr:rowOff>51026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6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36</xdr:row>
      <xdr:rowOff>67553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1820671" y="610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70079</xdr:rowOff>
    </xdr:from>
    <xdr:to>
      <xdr:col>67</xdr:col>
      <xdr:colOff>87086</xdr:colOff>
      <xdr:row>38</xdr:row>
      <xdr:rowOff>229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1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149371</xdr:colOff>
      <xdr:row>36</xdr:row>
      <xdr:rowOff>9136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045971" y="60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43</xdr:row>
      <xdr:rowOff>49530</xdr:rowOff>
    </xdr:from>
    <xdr:to>
      <xdr:col>89</xdr:col>
      <xdr:colOff>162560</xdr:colOff>
      <xdr:row>45</xdr:row>
      <xdr:rowOff>31877</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49530</xdr:rowOff>
    </xdr:from>
    <xdr:to>
      <xdr:col>74</xdr:col>
      <xdr:colOff>0</xdr:colOff>
      <xdr:row>46</xdr:row>
      <xdr:rowOff>132080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55880</xdr:colOff>
      <xdr:row>45</xdr:row>
      <xdr:rowOff>49530</xdr:rowOff>
    </xdr:from>
    <xdr:to>
      <xdr:col>79</xdr:col>
      <xdr:colOff>55880</xdr:colOff>
      <xdr:row>46</xdr:row>
      <xdr:rowOff>132080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55880</xdr:colOff>
      <xdr:row>46</xdr:row>
      <xdr:rowOff>88900</xdr:rowOff>
    </xdr:from>
    <xdr:to>
      <xdr:col>79</xdr:col>
      <xdr:colOff>55880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55880</xdr:colOff>
      <xdr:row>45</xdr:row>
      <xdr:rowOff>49530</xdr:rowOff>
    </xdr:from>
    <xdr:to>
      <xdr:col>85</xdr:col>
      <xdr:colOff>55880</xdr:colOff>
      <xdr:row>46</xdr:row>
      <xdr:rowOff>132080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55880</xdr:colOff>
      <xdr:row>46</xdr:row>
      <xdr:rowOff>88900</xdr:rowOff>
    </xdr:from>
    <xdr:to>
      <xdr:col>85</xdr:col>
      <xdr:colOff>55880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55880</xdr:colOff>
      <xdr:row>48</xdr:row>
      <xdr:rowOff>25400</xdr:rowOff>
    </xdr:from>
    <xdr:to>
      <xdr:col>89</xdr:col>
      <xdr:colOff>162560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17780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091438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61</xdr:row>
      <xdr:rowOff>82550</xdr:rowOff>
    </xdr:from>
    <xdr:to>
      <xdr:col>89</xdr:col>
      <xdr:colOff>162560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55880</xdr:colOff>
      <xdr:row>59</xdr:row>
      <xdr:rowOff>44450</xdr:rowOff>
    </xdr:from>
    <xdr:to>
      <xdr:col>89</xdr:col>
      <xdr:colOff>162560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073417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57</xdr:row>
      <xdr:rowOff>6350</xdr:rowOff>
    </xdr:from>
    <xdr:to>
      <xdr:col>89</xdr:col>
      <xdr:colOff>162560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88461</xdr:colOff>
      <xdr:row>56</xdr:row>
      <xdr:rowOff>35577</xdr:rowOff>
    </xdr:from>
    <xdr:ext cx="531300"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0482141" y="942341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54</xdr:row>
      <xdr:rowOff>132080</xdr:rowOff>
    </xdr:from>
    <xdr:to>
      <xdr:col>89</xdr:col>
      <xdr:colOff>162560</xdr:colOff>
      <xdr:row>54</xdr:row>
      <xdr:rowOff>132080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54</xdr:row>
      <xdr:rowOff>1287</xdr:rowOff>
    </xdr:from>
    <xdr:ext cx="595420"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425641" y="905384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52</xdr:row>
      <xdr:rowOff>93980</xdr:rowOff>
    </xdr:from>
    <xdr:to>
      <xdr:col>89</xdr:col>
      <xdr:colOff>162560</xdr:colOff>
      <xdr:row>52</xdr:row>
      <xdr:rowOff>93980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51</xdr:row>
      <xdr:rowOff>123207</xdr:rowOff>
    </xdr:from>
    <xdr:ext cx="595420"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425641" y="867284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50</xdr:row>
      <xdr:rowOff>63500</xdr:rowOff>
    </xdr:from>
    <xdr:to>
      <xdr:col>89</xdr:col>
      <xdr:colOff>162560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49</xdr:row>
      <xdr:rowOff>85107</xdr:rowOff>
    </xdr:from>
    <xdr:ext cx="595420"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425641" y="829946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48</xdr:row>
      <xdr:rowOff>25400</xdr:rowOff>
    </xdr:from>
    <xdr:to>
      <xdr:col>89</xdr:col>
      <xdr:colOff>162560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47</xdr:row>
      <xdr:rowOff>47007</xdr:rowOff>
    </xdr:from>
    <xdr:ext cx="595420"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425641" y="79260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48</xdr:row>
      <xdr:rowOff>25400</xdr:rowOff>
    </xdr:from>
    <xdr:to>
      <xdr:col>89</xdr:col>
      <xdr:colOff>162560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109855</xdr:colOff>
      <xdr:row>50</xdr:row>
      <xdr:rowOff>41356</xdr:rowOff>
    </xdr:from>
    <xdr:to>
      <xdr:col>85</xdr:col>
      <xdr:colOff>111124</xdr:colOff>
      <xdr:row>57</xdr:row>
      <xdr:rowOff>99809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613856"/>
          <a:ext cx="1269" cy="1266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57</xdr:row>
      <xdr:rowOff>111241</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4411960" y="966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57</xdr:row>
      <xdr:rowOff>99794</xdr:rowOff>
    </xdr:from>
    <xdr:to>
      <xdr:col>86</xdr:col>
      <xdr:colOff>17780</xdr:colOff>
      <xdr:row>57</xdr:row>
      <xdr:rowOff>99794</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88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48</xdr:row>
      <xdr:rowOff>159483</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4411960" y="820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30480</xdr:colOff>
      <xdr:row>50</xdr:row>
      <xdr:rowOff>41356</xdr:rowOff>
    </xdr:from>
    <xdr:to>
      <xdr:col>86</xdr:col>
      <xdr:colOff>17780</xdr:colOff>
      <xdr:row>50</xdr:row>
      <xdr:rowOff>41356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6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25644</xdr:rowOff>
    </xdr:from>
    <xdr:to>
      <xdr:col>85</xdr:col>
      <xdr:colOff>111760</xdr:colOff>
      <xdr:row>57</xdr:row>
      <xdr:rowOff>39528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26844"/>
          <a:ext cx="838200" cy="18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54</xdr:row>
      <xdr:rowOff>87294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4411960" y="9139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55</xdr:row>
      <xdr:rowOff>64417</xdr:rowOff>
    </xdr:from>
    <xdr:to>
      <xdr:col>85</xdr:col>
      <xdr:colOff>162560</xdr:colOff>
      <xdr:row>55</xdr:row>
      <xdr:rowOff>166017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49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99060</xdr:colOff>
      <xdr:row>57</xdr:row>
      <xdr:rowOff>39528</xdr:rowOff>
    </xdr:from>
    <xdr:to>
      <xdr:col>81</xdr:col>
      <xdr:colOff>50901</xdr:colOff>
      <xdr:row>57</xdr:row>
      <xdr:rowOff>49728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12178"/>
          <a:ext cx="889000" cy="1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72959</xdr:rowOff>
    </xdr:from>
    <xdr:to>
      <xdr:col>81</xdr:col>
      <xdr:colOff>87086</xdr:colOff>
      <xdr:row>56</xdr:row>
      <xdr:rowOff>3109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50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54</xdr:row>
      <xdr:rowOff>12016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392931" y="906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162560</xdr:colOff>
      <xdr:row>57</xdr:row>
      <xdr:rowOff>47208</xdr:rowOff>
    </xdr:from>
    <xdr:to>
      <xdr:col>76</xdr:col>
      <xdr:colOff>99085</xdr:colOff>
      <xdr:row>57</xdr:row>
      <xdr:rowOff>90805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27478"/>
          <a:ext cx="889000" cy="3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55880</xdr:colOff>
      <xdr:row>55</xdr:row>
      <xdr:rowOff>119723</xdr:rowOff>
    </xdr:from>
    <xdr:to>
      <xdr:col>76</xdr:col>
      <xdr:colOff>149013</xdr:colOff>
      <xdr:row>56</xdr:row>
      <xdr:rowOff>49873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54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54</xdr:row>
      <xdr:rowOff>66400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02991" y="911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87526</xdr:rowOff>
    </xdr:from>
    <xdr:to>
      <xdr:col>71</xdr:col>
      <xdr:colOff>162584</xdr:colOff>
      <xdr:row>57</xdr:row>
      <xdr:rowOff>120079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860176"/>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111760</xdr:colOff>
      <xdr:row>56</xdr:row>
      <xdr:rowOff>1750</xdr:rowOff>
    </xdr:from>
    <xdr:to>
      <xdr:col>72</xdr:col>
      <xdr:colOff>30018</xdr:colOff>
      <xdr:row>56</xdr:row>
      <xdr:rowOff>92018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5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54</xdr:row>
      <xdr:rowOff>116067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20671" y="9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126878</xdr:rowOff>
    </xdr:from>
    <xdr:to>
      <xdr:col>67</xdr:col>
      <xdr:colOff>87086</xdr:colOff>
      <xdr:row>56</xdr:row>
      <xdr:rowOff>50043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55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149371</xdr:colOff>
      <xdr:row>54</xdr:row>
      <xdr:rowOff>73555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1045971" y="912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111760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99060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162560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55</xdr:row>
      <xdr:rowOff>138674</xdr:rowOff>
    </xdr:from>
    <xdr:to>
      <xdr:col>85</xdr:col>
      <xdr:colOff>162560</xdr:colOff>
      <xdr:row>56</xdr:row>
      <xdr:rowOff>76346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57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162560</xdr:colOff>
      <xdr:row>55</xdr:row>
      <xdr:rowOff>124721</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4411960" y="934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160178</xdr:rowOff>
    </xdr:from>
    <xdr:to>
      <xdr:col>81</xdr:col>
      <xdr:colOff>87086</xdr:colOff>
      <xdr:row>57</xdr:row>
      <xdr:rowOff>90328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57</xdr:row>
      <xdr:rowOff>81455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392931" y="963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55880</xdr:colOff>
      <xdr:row>57</xdr:row>
      <xdr:rowOff>4028</xdr:rowOff>
    </xdr:from>
    <xdr:to>
      <xdr:col>76</xdr:col>
      <xdr:colOff>149013</xdr:colOff>
      <xdr:row>57</xdr:row>
      <xdr:rowOff>98371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57</xdr:row>
      <xdr:rowOff>89135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02991" y="964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111760</xdr:colOff>
      <xdr:row>57</xdr:row>
      <xdr:rowOff>36726</xdr:rowOff>
    </xdr:from>
    <xdr:to>
      <xdr:col>72</xdr:col>
      <xdr:colOff>30018</xdr:colOff>
      <xdr:row>57</xdr:row>
      <xdr:rowOff>131069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57</xdr:row>
      <xdr:rowOff>121833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820671" y="967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69279</xdr:rowOff>
    </xdr:from>
    <xdr:to>
      <xdr:col>67</xdr:col>
      <xdr:colOff>87086</xdr:colOff>
      <xdr:row>58</xdr:row>
      <xdr:rowOff>3239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149371</xdr:colOff>
      <xdr:row>57</xdr:row>
      <xdr:rowOff>162006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045971" y="971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63</xdr:row>
      <xdr:rowOff>49530</xdr:rowOff>
    </xdr:from>
    <xdr:to>
      <xdr:col>89</xdr:col>
      <xdr:colOff>162560</xdr:colOff>
      <xdr:row>65</xdr:row>
      <xdr:rowOff>31877</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49530</xdr:rowOff>
    </xdr:from>
    <xdr:to>
      <xdr:col>74</xdr:col>
      <xdr:colOff>0</xdr:colOff>
      <xdr:row>66</xdr:row>
      <xdr:rowOff>132080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55880</xdr:colOff>
      <xdr:row>65</xdr:row>
      <xdr:rowOff>49530</xdr:rowOff>
    </xdr:from>
    <xdr:to>
      <xdr:col>79</xdr:col>
      <xdr:colOff>55880</xdr:colOff>
      <xdr:row>66</xdr:row>
      <xdr:rowOff>132080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55880</xdr:colOff>
      <xdr:row>66</xdr:row>
      <xdr:rowOff>88900</xdr:rowOff>
    </xdr:from>
    <xdr:to>
      <xdr:col>79</xdr:col>
      <xdr:colOff>55880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55880</xdr:colOff>
      <xdr:row>65</xdr:row>
      <xdr:rowOff>49530</xdr:rowOff>
    </xdr:from>
    <xdr:to>
      <xdr:col>85</xdr:col>
      <xdr:colOff>55880</xdr:colOff>
      <xdr:row>66</xdr:row>
      <xdr:rowOff>132080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55880</xdr:colOff>
      <xdr:row>66</xdr:row>
      <xdr:rowOff>88900</xdr:rowOff>
    </xdr:from>
    <xdr:to>
      <xdr:col>85</xdr:col>
      <xdr:colOff>55880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55880</xdr:colOff>
      <xdr:row>68</xdr:row>
      <xdr:rowOff>25400</xdr:rowOff>
    </xdr:from>
    <xdr:to>
      <xdr:col>89</xdr:col>
      <xdr:colOff>162560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17780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091438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81</xdr:row>
      <xdr:rowOff>82550</xdr:rowOff>
    </xdr:from>
    <xdr:to>
      <xdr:col>89</xdr:col>
      <xdr:colOff>162560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55880</xdr:colOff>
      <xdr:row>78</xdr:row>
      <xdr:rowOff>132080</xdr:rowOff>
    </xdr:from>
    <xdr:to>
      <xdr:col>89</xdr:col>
      <xdr:colOff>162560</xdr:colOff>
      <xdr:row>78</xdr:row>
      <xdr:rowOff>132080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07341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76</xdr:row>
      <xdr:rowOff>25400</xdr:rowOff>
    </xdr:from>
    <xdr:to>
      <xdr:col>89</xdr:col>
      <xdr:colOff>162560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75</xdr:row>
      <xdr:rowOff>47007</xdr:rowOff>
    </xdr:from>
    <xdr:ext cx="595420"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0425641" y="1262000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73</xdr:row>
      <xdr:rowOff>82550</xdr:rowOff>
    </xdr:from>
    <xdr:to>
      <xdr:col>89</xdr:col>
      <xdr:colOff>162560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72</xdr:row>
      <xdr:rowOff>111777</xdr:rowOff>
    </xdr:from>
    <xdr:ext cx="595420"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425641" y="1218185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70</xdr:row>
      <xdr:rowOff>132080</xdr:rowOff>
    </xdr:from>
    <xdr:to>
      <xdr:col>89</xdr:col>
      <xdr:colOff>162560</xdr:colOff>
      <xdr:row>70</xdr:row>
      <xdr:rowOff>132080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70</xdr:row>
      <xdr:rowOff>1287</xdr:rowOff>
    </xdr:from>
    <xdr:ext cx="595420"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425641" y="117360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68</xdr:row>
      <xdr:rowOff>25400</xdr:rowOff>
    </xdr:from>
    <xdr:to>
      <xdr:col>89</xdr:col>
      <xdr:colOff>162560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67</xdr:row>
      <xdr:rowOff>47007</xdr:rowOff>
    </xdr:from>
    <xdr:ext cx="595420"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425641" y="112788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68</xdr:row>
      <xdr:rowOff>25400</xdr:rowOff>
    </xdr:from>
    <xdr:to>
      <xdr:col>89</xdr:col>
      <xdr:colOff>162560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109855</xdr:colOff>
      <xdr:row>72</xdr:row>
      <xdr:rowOff>82926</xdr:rowOff>
    </xdr:from>
    <xdr:to>
      <xdr:col>85</xdr:col>
      <xdr:colOff>111124</xdr:colOff>
      <xdr:row>78</xdr:row>
      <xdr:rowOff>132080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4411960" y="132241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78</xdr:row>
      <xdr:rowOff>132080</xdr:rowOff>
    </xdr:from>
    <xdr:to>
      <xdr:col>86</xdr:col>
      <xdr:colOff>17780</xdr:colOff>
      <xdr:row>78</xdr:row>
      <xdr:rowOff>132080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4411960" y="1193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30480</xdr:colOff>
      <xdr:row>72</xdr:row>
      <xdr:rowOff>82926</xdr:rowOff>
    </xdr:from>
    <xdr:to>
      <xdr:col>86</xdr:col>
      <xdr:colOff>17780</xdr:colOff>
      <xdr:row>72</xdr:row>
      <xdr:rowOff>82926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132080</xdr:rowOff>
    </xdr:from>
    <xdr:to>
      <xdr:col>85</xdr:col>
      <xdr:colOff>111760</xdr:colOff>
      <xdr:row>78</xdr:row>
      <xdr:rowOff>132080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77</xdr:row>
      <xdr:rowOff>65659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4411960" y="12973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78</xdr:row>
      <xdr:rowOff>42782</xdr:rowOff>
    </xdr:from>
    <xdr:to>
      <xdr:col>85</xdr:col>
      <xdr:colOff>162560</xdr:colOff>
      <xdr:row>78</xdr:row>
      <xdr:rowOff>137125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99060</xdr:colOff>
      <xdr:row>78</xdr:row>
      <xdr:rowOff>121698</xdr:rowOff>
    </xdr:from>
    <xdr:to>
      <xdr:col>81</xdr:col>
      <xdr:colOff>50901</xdr:colOff>
      <xdr:row>78</xdr:row>
      <xdr:rowOff>132080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2418"/>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87086</xdr:colOff>
      <xdr:row>78</xdr:row>
      <xdr:rowOff>135909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76</xdr:row>
      <xdr:rowOff>159693</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392931" y="1290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162560</xdr:colOff>
      <xdr:row>78</xdr:row>
      <xdr:rowOff>124772</xdr:rowOff>
    </xdr:from>
    <xdr:to>
      <xdr:col>76</xdr:col>
      <xdr:colOff>99085</xdr:colOff>
      <xdr:row>78</xdr:row>
      <xdr:rowOff>127045</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97872"/>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55880</xdr:colOff>
      <xdr:row>78</xdr:row>
      <xdr:rowOff>48845</xdr:rowOff>
    </xdr:from>
    <xdr:to>
      <xdr:col>76</xdr:col>
      <xdr:colOff>149013</xdr:colOff>
      <xdr:row>78</xdr:row>
      <xdr:rowOff>143188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62308</xdr:colOff>
      <xdr:row>76</xdr:row>
      <xdr:rowOff>166972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35308" y="129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124772</xdr:rowOff>
    </xdr:from>
    <xdr:to>
      <xdr:col>71</xdr:col>
      <xdr:colOff>162584</xdr:colOff>
      <xdr:row>78</xdr:row>
      <xdr:rowOff>129148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97872"/>
          <a:ext cx="8890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111760</xdr:colOff>
      <xdr:row>78</xdr:row>
      <xdr:rowOff>44410</xdr:rowOff>
    </xdr:from>
    <xdr:to>
      <xdr:col>72</xdr:col>
      <xdr:colOff>30018</xdr:colOff>
      <xdr:row>78</xdr:row>
      <xdr:rowOff>138195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110568</xdr:colOff>
      <xdr:row>76</xdr:row>
      <xdr:rowOff>162537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45368" y="1290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87086</xdr:colOff>
      <xdr:row>78</xdr:row>
      <xdr:rowOff>138167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76</xdr:row>
      <xdr:rowOff>162509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070668" y="1290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111760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99060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162560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78</xdr:row>
      <xdr:rowOff>88900</xdr:rowOff>
    </xdr:from>
    <xdr:to>
      <xdr:col>85</xdr:col>
      <xdr:colOff>162560</xdr:colOff>
      <xdr:row>79</xdr:row>
      <xdr:rowOff>12065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162560</xdr:colOff>
      <xdr:row>78</xdr:row>
      <xdr:rowOff>13589</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4411960" y="130895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87086</xdr:colOff>
      <xdr:row>79</xdr:row>
      <xdr:rowOff>12065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80</xdr:col>
      <xdr:colOff>101410</xdr:colOff>
      <xdr:row>79</xdr:row>
      <xdr:rowOff>10177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610" y="132537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55880</xdr:colOff>
      <xdr:row>78</xdr:row>
      <xdr:rowOff>78518</xdr:rowOff>
    </xdr:from>
    <xdr:to>
      <xdr:col>76</xdr:col>
      <xdr:colOff>149013</xdr:colOff>
      <xdr:row>79</xdr:row>
      <xdr:rowOff>8668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62308</xdr:colOff>
      <xdr:row>79</xdr:row>
      <xdr:rowOff>3605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35308" y="1324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111760</xdr:colOff>
      <xdr:row>78</xdr:row>
      <xdr:rowOff>73972</xdr:rowOff>
    </xdr:from>
    <xdr:to>
      <xdr:col>72</xdr:col>
      <xdr:colOff>30018</xdr:colOff>
      <xdr:row>79</xdr:row>
      <xdr:rowOff>4122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110568</xdr:colOff>
      <xdr:row>78</xdr:row>
      <xdr:rowOff>166699</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45368" y="1324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82724</xdr:rowOff>
    </xdr:from>
    <xdr:to>
      <xdr:col>67</xdr:col>
      <xdr:colOff>87086</xdr:colOff>
      <xdr:row>79</xdr:row>
      <xdr:rowOff>12874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5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66</xdr:col>
      <xdr:colOff>6428</xdr:colOff>
      <xdr:row>79</xdr:row>
      <xdr:rowOff>4001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070668" y="1324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83</xdr:row>
      <xdr:rowOff>49530</xdr:rowOff>
    </xdr:from>
    <xdr:to>
      <xdr:col>89</xdr:col>
      <xdr:colOff>162560</xdr:colOff>
      <xdr:row>85</xdr:row>
      <xdr:rowOff>31877</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49530</xdr:rowOff>
    </xdr:from>
    <xdr:to>
      <xdr:col>74</xdr:col>
      <xdr:colOff>0</xdr:colOff>
      <xdr:row>86</xdr:row>
      <xdr:rowOff>132080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55880</xdr:colOff>
      <xdr:row>85</xdr:row>
      <xdr:rowOff>49530</xdr:rowOff>
    </xdr:from>
    <xdr:to>
      <xdr:col>79</xdr:col>
      <xdr:colOff>55880</xdr:colOff>
      <xdr:row>86</xdr:row>
      <xdr:rowOff>132080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55880</xdr:colOff>
      <xdr:row>86</xdr:row>
      <xdr:rowOff>88900</xdr:rowOff>
    </xdr:from>
    <xdr:to>
      <xdr:col>79</xdr:col>
      <xdr:colOff>55880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55880</xdr:colOff>
      <xdr:row>85</xdr:row>
      <xdr:rowOff>49530</xdr:rowOff>
    </xdr:from>
    <xdr:to>
      <xdr:col>85</xdr:col>
      <xdr:colOff>55880</xdr:colOff>
      <xdr:row>86</xdr:row>
      <xdr:rowOff>132080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55880</xdr:colOff>
      <xdr:row>86</xdr:row>
      <xdr:rowOff>88900</xdr:rowOff>
    </xdr:from>
    <xdr:to>
      <xdr:col>85</xdr:col>
      <xdr:colOff>55880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55880</xdr:colOff>
      <xdr:row>88</xdr:row>
      <xdr:rowOff>25400</xdr:rowOff>
    </xdr:from>
    <xdr:to>
      <xdr:col>89</xdr:col>
      <xdr:colOff>162560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17780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091438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101</xdr:row>
      <xdr:rowOff>82550</xdr:rowOff>
    </xdr:from>
    <xdr:to>
      <xdr:col>89</xdr:col>
      <xdr:colOff>162560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55880</xdr:colOff>
      <xdr:row>98</xdr:row>
      <xdr:rowOff>139700</xdr:rowOff>
    </xdr:from>
    <xdr:to>
      <xdr:col>89</xdr:col>
      <xdr:colOff>162560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0734174" y="164300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96</xdr:row>
      <xdr:rowOff>25400</xdr:rowOff>
    </xdr:from>
    <xdr:to>
      <xdr:col>89</xdr:col>
      <xdr:colOff>162560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95</xdr:row>
      <xdr:rowOff>47007</xdr:rowOff>
    </xdr:from>
    <xdr:ext cx="595420"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0425641" y="1597280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93</xdr:row>
      <xdr:rowOff>82550</xdr:rowOff>
    </xdr:from>
    <xdr:to>
      <xdr:col>89</xdr:col>
      <xdr:colOff>162560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92</xdr:row>
      <xdr:rowOff>111777</xdr:rowOff>
    </xdr:from>
    <xdr:ext cx="595420"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425641" y="1553465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90</xdr:row>
      <xdr:rowOff>132080</xdr:rowOff>
    </xdr:from>
    <xdr:to>
      <xdr:col>89</xdr:col>
      <xdr:colOff>162560</xdr:colOff>
      <xdr:row>90</xdr:row>
      <xdr:rowOff>132080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90</xdr:row>
      <xdr:rowOff>1287</xdr:rowOff>
    </xdr:from>
    <xdr:ext cx="595420"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425641" y="150888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88</xdr:row>
      <xdr:rowOff>25400</xdr:rowOff>
    </xdr:from>
    <xdr:to>
      <xdr:col>89</xdr:col>
      <xdr:colOff>162560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31961</xdr:colOff>
      <xdr:row>87</xdr:row>
      <xdr:rowOff>47007</xdr:rowOff>
    </xdr:from>
    <xdr:ext cx="595420"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425641" y="14631687"/>
          <a:ext cx="5954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55880</xdr:colOff>
      <xdr:row>88</xdr:row>
      <xdr:rowOff>25400</xdr:rowOff>
    </xdr:from>
    <xdr:to>
      <xdr:col>89</xdr:col>
      <xdr:colOff>162560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109855</xdr:colOff>
      <xdr:row>91</xdr:row>
      <xdr:rowOff>2722</xdr:rowOff>
    </xdr:from>
    <xdr:to>
      <xdr:col>85</xdr:col>
      <xdr:colOff>111124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4411960" y="1654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30480</xdr:colOff>
      <xdr:row>98</xdr:row>
      <xdr:rowOff>109237</xdr:rowOff>
    </xdr:from>
    <xdr:to>
      <xdr:col>86</xdr:col>
      <xdr:colOff>17780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4411960" y="1504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30480</xdr:colOff>
      <xdr:row>91</xdr:row>
      <xdr:rowOff>2722</xdr:rowOff>
    </xdr:from>
    <xdr:to>
      <xdr:col>86</xdr:col>
      <xdr:colOff>17780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74540</xdr:rowOff>
    </xdr:from>
    <xdr:to>
      <xdr:col>85</xdr:col>
      <xdr:colOff>111760</xdr:colOff>
      <xdr:row>98</xdr:row>
      <xdr:rowOff>6294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362290"/>
          <a:ext cx="838200" cy="44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162560</xdr:colOff>
      <xdr:row>96</xdr:row>
      <xdr:rowOff>26498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4411960" y="1611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96</xdr:row>
      <xdr:rowOff>48071</xdr:rowOff>
    </xdr:from>
    <xdr:to>
      <xdr:col>85</xdr:col>
      <xdr:colOff>162560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76</xdr:col>
      <xdr:colOff>99060</xdr:colOff>
      <xdr:row>98</xdr:row>
      <xdr:rowOff>2736</xdr:rowOff>
    </xdr:from>
    <xdr:to>
      <xdr:col>81</xdr:col>
      <xdr:colOff>50901</xdr:colOff>
      <xdr:row>98</xdr:row>
      <xdr:rowOff>6294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804836"/>
          <a:ext cx="889000" cy="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87086</xdr:colOff>
      <xdr:row>97</xdr:row>
      <xdr:rowOff>9541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95</xdr:row>
      <xdr:rowOff>26068</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3392931" y="1595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162560</xdr:colOff>
      <xdr:row>98</xdr:row>
      <xdr:rowOff>2736</xdr:rowOff>
    </xdr:from>
    <xdr:to>
      <xdr:col>76</xdr:col>
      <xdr:colOff>99085</xdr:colOff>
      <xdr:row>98</xdr:row>
      <xdr:rowOff>2769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04836"/>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55880</xdr:colOff>
      <xdr:row>96</xdr:row>
      <xdr:rowOff>88489</xdr:rowOff>
    </xdr:from>
    <xdr:to>
      <xdr:col>76</xdr:col>
      <xdr:colOff>149013</xdr:colOff>
      <xdr:row>97</xdr:row>
      <xdr:rowOff>11654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95</xdr:row>
      <xdr:rowOff>35166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02991" y="1596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544</xdr:rowOff>
    </xdr:from>
    <xdr:to>
      <xdr:col>71</xdr:col>
      <xdr:colOff>162584</xdr:colOff>
      <xdr:row>98</xdr:row>
      <xdr:rowOff>2769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455934"/>
          <a:ext cx="889000" cy="34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111760</xdr:colOff>
      <xdr:row>96</xdr:row>
      <xdr:rowOff>116816</xdr:rowOff>
    </xdr:from>
    <xdr:to>
      <xdr:col>72</xdr:col>
      <xdr:colOff>30018</xdr:colOff>
      <xdr:row>97</xdr:row>
      <xdr:rowOff>46966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95</xdr:row>
      <xdr:rowOff>63493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20671" y="1598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87086</xdr:colOff>
      <xdr:row>97</xdr:row>
      <xdr:rowOff>41604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149371</xdr:colOff>
      <xdr:row>97</xdr:row>
      <xdr:rowOff>32731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045971" y="162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111760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99060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162560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68580</xdr:colOff>
      <xdr:row>95</xdr:row>
      <xdr:rowOff>16120</xdr:rowOff>
    </xdr:from>
    <xdr:to>
      <xdr:col>85</xdr:col>
      <xdr:colOff>162560</xdr:colOff>
      <xdr:row>95</xdr:row>
      <xdr:rowOff>125535</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3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85</xdr:col>
      <xdr:colOff>162560</xdr:colOff>
      <xdr:row>94</xdr:row>
      <xdr:rowOff>46617</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4411960" y="1580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126944</xdr:rowOff>
    </xdr:from>
    <xdr:to>
      <xdr:col>81</xdr:col>
      <xdr:colOff>87086</xdr:colOff>
      <xdr:row>98</xdr:row>
      <xdr:rowOff>50109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7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79</xdr:col>
      <xdr:colOff>149371</xdr:colOff>
      <xdr:row>98</xdr:row>
      <xdr:rowOff>48221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392931" y="1647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55880</xdr:colOff>
      <xdr:row>97</xdr:row>
      <xdr:rowOff>123386</xdr:rowOff>
    </xdr:from>
    <xdr:to>
      <xdr:col>76</xdr:col>
      <xdr:colOff>149013</xdr:colOff>
      <xdr:row>98</xdr:row>
      <xdr:rowOff>46551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7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75</xdr:col>
      <xdr:colOff>29991</xdr:colOff>
      <xdr:row>98</xdr:row>
      <xdr:rowOff>44663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02991" y="1647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111760</xdr:colOff>
      <xdr:row>97</xdr:row>
      <xdr:rowOff>123419</xdr:rowOff>
    </xdr:from>
    <xdr:to>
      <xdr:col>72</xdr:col>
      <xdr:colOff>30018</xdr:colOff>
      <xdr:row>98</xdr:row>
      <xdr:rowOff>46584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7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70</xdr:col>
      <xdr:colOff>85871</xdr:colOff>
      <xdr:row>98</xdr:row>
      <xdr:rowOff>44696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1820671" y="164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117384</xdr:rowOff>
    </xdr:from>
    <xdr:to>
      <xdr:col>67</xdr:col>
      <xdr:colOff>87086</xdr:colOff>
      <xdr:row>96</xdr:row>
      <xdr:rowOff>47534</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65</xdr:col>
      <xdr:colOff>109435</xdr:colOff>
      <xdr:row>94</xdr:row>
      <xdr:rowOff>64061</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1006035" y="1582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49530</xdr:rowOff>
    </xdr:from>
    <xdr:to>
      <xdr:col>120</xdr:col>
      <xdr:colOff>99060</xdr:colOff>
      <xdr:row>25</xdr:row>
      <xdr:rowOff>31877</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111760</xdr:colOff>
      <xdr:row>25</xdr:row>
      <xdr:rowOff>49530</xdr:rowOff>
    </xdr:from>
    <xdr:to>
      <xdr:col>104</xdr:col>
      <xdr:colOff>111760</xdr:colOff>
      <xdr:row>26</xdr:row>
      <xdr:rowOff>132080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111760</xdr:colOff>
      <xdr:row>26</xdr:row>
      <xdr:rowOff>88900</xdr:rowOff>
    </xdr:from>
    <xdr:to>
      <xdr:col>104</xdr:col>
      <xdr:colOff>111760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49530</xdr:rowOff>
    </xdr:from>
    <xdr:to>
      <xdr:col>110</xdr:col>
      <xdr:colOff>0</xdr:colOff>
      <xdr:row>26</xdr:row>
      <xdr:rowOff>132080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49530</xdr:rowOff>
    </xdr:from>
    <xdr:to>
      <xdr:col>116</xdr:col>
      <xdr:colOff>0</xdr:colOff>
      <xdr:row>26</xdr:row>
      <xdr:rowOff>132080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99060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137160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60629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99060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99060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109354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86751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99060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89081</xdr:colOff>
      <xdr:row>36</xdr:row>
      <xdr:rowOff>35577</xdr:rowOff>
    </xdr:from>
    <xdr:ext cx="46718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679601" y="6070617"/>
          <a:ext cx="46718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132080</xdr:rowOff>
    </xdr:from>
    <xdr:to>
      <xdr:col>120</xdr:col>
      <xdr:colOff>99060</xdr:colOff>
      <xdr:row>34</xdr:row>
      <xdr:rowOff>132080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34</xdr:row>
      <xdr:rowOff>1287</xdr:rowOff>
    </xdr:from>
    <xdr:ext cx="53130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623101" y="57010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93980</xdr:rowOff>
    </xdr:from>
    <xdr:to>
      <xdr:col>120</xdr:col>
      <xdr:colOff>99060</xdr:colOff>
      <xdr:row>32</xdr:row>
      <xdr:rowOff>93980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31</xdr:row>
      <xdr:rowOff>123207</xdr:rowOff>
    </xdr:from>
    <xdr:ext cx="53130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5623101" y="532004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99060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29</xdr:row>
      <xdr:rowOff>85107</xdr:rowOff>
    </xdr:from>
    <xdr:ext cx="53130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623101" y="494666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99060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32581</xdr:colOff>
      <xdr:row>27</xdr:row>
      <xdr:rowOff>47007</xdr:rowOff>
    </xdr:from>
    <xdr:ext cx="53130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5623101" y="4573287"/>
          <a:ext cx="5313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99060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53975</xdr:colOff>
      <xdr:row>31</xdr:row>
      <xdr:rowOff>12751</xdr:rowOff>
    </xdr:from>
    <xdr:to>
      <xdr:col>116</xdr:col>
      <xdr:colOff>55244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19545300" y="65866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39</xdr:row>
      <xdr:rowOff>44450</xdr:rowOff>
    </xdr:from>
    <xdr:to>
      <xdr:col>116</xdr:col>
      <xdr:colOff>137160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29</xdr:row>
      <xdr:rowOff>123258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19545300" y="498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149860</xdr:colOff>
      <xdr:row>31</xdr:row>
      <xdr:rowOff>12751</xdr:rowOff>
    </xdr:from>
    <xdr:to>
      <xdr:col>116</xdr:col>
      <xdr:colOff>137160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39</xdr:row>
      <xdr:rowOff>44450</xdr:rowOff>
    </xdr:from>
    <xdr:to>
      <xdr:col>116</xdr:col>
      <xdr:colOff>55880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37</xdr:row>
      <xdr:rowOff>129989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19545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99786</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39</xdr:row>
      <xdr:rowOff>44450</xdr:rowOff>
    </xdr:from>
    <xdr:to>
      <xdr:col>111</xdr:col>
      <xdr:colOff>162584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111760</xdr:colOff>
      <xdr:row>38</xdr:row>
      <xdr:rowOff>129438</xdr:rowOff>
    </xdr:from>
    <xdr:to>
      <xdr:col>112</xdr:col>
      <xdr:colOff>30018</xdr:colOff>
      <xdr:row>39</xdr:row>
      <xdr:rowOff>67110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110</xdr:col>
      <xdr:colOff>163777</xdr:colOff>
      <xdr:row>37</xdr:row>
      <xdr:rowOff>83735</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604177" y="62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99060</xdr:colOff>
      <xdr:row>39</xdr:row>
      <xdr:rowOff>44450</xdr:rowOff>
    </xdr:from>
    <xdr:to>
      <xdr:col>107</xdr:col>
      <xdr:colOff>50901</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148565</xdr:rowOff>
    </xdr:from>
    <xdr:to>
      <xdr:col>107</xdr:col>
      <xdr:colOff>87086</xdr:colOff>
      <xdr:row>39</xdr:row>
      <xdr:rowOff>78715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6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52017</xdr:colOff>
      <xdr:row>37</xdr:row>
      <xdr:rowOff>87622</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1857" y="6290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162560</xdr:colOff>
      <xdr:row>39</xdr:row>
      <xdr:rowOff>44450</xdr:rowOff>
    </xdr:from>
    <xdr:to>
      <xdr:col>102</xdr:col>
      <xdr:colOff>99085</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55880</xdr:colOff>
      <xdr:row>38</xdr:row>
      <xdr:rowOff>139039</xdr:rowOff>
    </xdr:from>
    <xdr:to>
      <xdr:col>102</xdr:col>
      <xdr:colOff>149013</xdr:colOff>
      <xdr:row>39</xdr:row>
      <xdr:rowOff>76711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100277</xdr:colOff>
      <xdr:row>37</xdr:row>
      <xdr:rowOff>85717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031917" y="6288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38</xdr:row>
      <xdr:rowOff>149937</xdr:rowOff>
    </xdr:from>
    <xdr:to>
      <xdr:col>98</xdr:col>
      <xdr:colOff>30018</xdr:colOff>
      <xdr:row>39</xdr:row>
      <xdr:rowOff>80087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6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96</xdr:col>
      <xdr:colOff>163777</xdr:colOff>
      <xdr:row>37</xdr:row>
      <xdr:rowOff>88993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6257217" y="6291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55880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162560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99060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162560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99786</xdr:colOff>
      <xdr:row>39</xdr:row>
      <xdr:rowOff>88265</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99060</xdr:colOff>
      <xdr:row>38</xdr:row>
      <xdr:rowOff>85539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19545300" y="6455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111760</xdr:colOff>
      <xdr:row>38</xdr:row>
      <xdr:rowOff>165100</xdr:rowOff>
    </xdr:from>
    <xdr:to>
      <xdr:col>112</xdr:col>
      <xdr:colOff>30018</xdr:colOff>
      <xdr:row>39</xdr:row>
      <xdr:rowOff>88265</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45530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65357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87086</xdr:colOff>
      <xdr:row>39</xdr:row>
      <xdr:rowOff>88265</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101410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787125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55880</xdr:colOff>
      <xdr:row>38</xdr:row>
      <xdr:rowOff>165100</xdr:rowOff>
    </xdr:from>
    <xdr:to>
      <xdr:col>102</xdr:col>
      <xdr:colOff>149013</xdr:colOff>
      <xdr:row>39</xdr:row>
      <xdr:rowOff>88265</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157290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708893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38</xdr:row>
      <xdr:rowOff>165100</xdr:rowOff>
    </xdr:from>
    <xdr:to>
      <xdr:col>98</xdr:col>
      <xdr:colOff>30018</xdr:colOff>
      <xdr:row>39</xdr:row>
      <xdr:rowOff>88265</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45530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630661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49530</xdr:rowOff>
    </xdr:from>
    <xdr:to>
      <xdr:col>120</xdr:col>
      <xdr:colOff>99060</xdr:colOff>
      <xdr:row>45</xdr:row>
      <xdr:rowOff>31877</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111760</xdr:colOff>
      <xdr:row>45</xdr:row>
      <xdr:rowOff>49530</xdr:rowOff>
    </xdr:from>
    <xdr:to>
      <xdr:col>104</xdr:col>
      <xdr:colOff>111760</xdr:colOff>
      <xdr:row>46</xdr:row>
      <xdr:rowOff>132080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111760</xdr:colOff>
      <xdr:row>46</xdr:row>
      <xdr:rowOff>88900</xdr:rowOff>
    </xdr:from>
    <xdr:to>
      <xdr:col>104</xdr:col>
      <xdr:colOff>111760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49530</xdr:rowOff>
    </xdr:from>
    <xdr:to>
      <xdr:col>110</xdr:col>
      <xdr:colOff>0</xdr:colOff>
      <xdr:row>46</xdr:row>
      <xdr:rowOff>132080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49530</xdr:rowOff>
    </xdr:from>
    <xdr:to>
      <xdr:col>116</xdr:col>
      <xdr:colOff>0</xdr:colOff>
      <xdr:row>46</xdr:row>
      <xdr:rowOff>132080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99060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95</xdr:col>
      <xdr:colOff>137160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60629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99060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132080</xdr:rowOff>
    </xdr:from>
    <xdr:to>
      <xdr:col>120</xdr:col>
      <xdr:colOff>99060</xdr:colOff>
      <xdr:row>54</xdr:row>
      <xdr:rowOff>132080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109354</xdr:colOff>
      <xdr:row>54</xdr:row>
      <xdr:rowOff>1287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586751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99060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109354</xdr:colOff>
      <xdr:row>47</xdr:row>
      <xdr:rowOff>47007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5867514" y="792608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99060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116</xdr:col>
      <xdr:colOff>53975</xdr:colOff>
      <xdr:row>54</xdr:row>
      <xdr:rowOff>132080</xdr:rowOff>
    </xdr:from>
    <xdr:to>
      <xdr:col>116</xdr:col>
      <xdr:colOff>55244</xdr:colOff>
      <xdr:row>54</xdr:row>
      <xdr:rowOff>132080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1954530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149860</xdr:colOff>
      <xdr:row>54</xdr:row>
      <xdr:rowOff>132080</xdr:rowOff>
    </xdr:from>
    <xdr:to>
      <xdr:col>116</xdr:col>
      <xdr:colOff>137160</xdr:colOff>
      <xdr:row>54</xdr:row>
      <xdr:rowOff>132080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1954530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149860</xdr:colOff>
      <xdr:row>54</xdr:row>
      <xdr:rowOff>132080</xdr:rowOff>
    </xdr:from>
    <xdr:to>
      <xdr:col>116</xdr:col>
      <xdr:colOff>137160</xdr:colOff>
      <xdr:row>54</xdr:row>
      <xdr:rowOff>132080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162560</xdr:colOff>
      <xdr:row>54</xdr:row>
      <xdr:rowOff>132080</xdr:rowOff>
    </xdr:from>
    <xdr:to>
      <xdr:col>116</xdr:col>
      <xdr:colOff>55880</xdr:colOff>
      <xdr:row>54</xdr:row>
      <xdr:rowOff>132080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99060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1954530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99786</xdr:colOff>
      <xdr:row>55</xdr:row>
      <xdr:rowOff>12065</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107</xdr:col>
      <xdr:colOff>50800</xdr:colOff>
      <xdr:row>54</xdr:row>
      <xdr:rowOff>132080</xdr:rowOff>
    </xdr:from>
    <xdr:to>
      <xdr:col>111</xdr:col>
      <xdr:colOff>162584</xdr:colOff>
      <xdr:row>54</xdr:row>
      <xdr:rowOff>132080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111760</xdr:colOff>
      <xdr:row>54</xdr:row>
      <xdr:rowOff>88900</xdr:rowOff>
    </xdr:from>
    <xdr:to>
      <xdr:col>112</xdr:col>
      <xdr:colOff>30018</xdr:colOff>
      <xdr:row>55</xdr:row>
      <xdr:rowOff>12065</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45530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65357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99060</xdr:colOff>
      <xdr:row>54</xdr:row>
      <xdr:rowOff>132080</xdr:rowOff>
    </xdr:from>
    <xdr:to>
      <xdr:col>107</xdr:col>
      <xdr:colOff>50901</xdr:colOff>
      <xdr:row>54</xdr:row>
      <xdr:rowOff>132080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87086</xdr:colOff>
      <xdr:row>55</xdr:row>
      <xdr:rowOff>12065</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101410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78712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162560</xdr:colOff>
      <xdr:row>54</xdr:row>
      <xdr:rowOff>132080</xdr:rowOff>
    </xdr:from>
    <xdr:to>
      <xdr:col>102</xdr:col>
      <xdr:colOff>99085</xdr:colOff>
      <xdr:row>54</xdr:row>
      <xdr:rowOff>132080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55880</xdr:colOff>
      <xdr:row>54</xdr:row>
      <xdr:rowOff>88900</xdr:rowOff>
    </xdr:from>
    <xdr:to>
      <xdr:col>102</xdr:col>
      <xdr:colOff>149013</xdr:colOff>
      <xdr:row>55</xdr:row>
      <xdr:rowOff>12065</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157290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0889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54</xdr:row>
      <xdr:rowOff>88900</xdr:rowOff>
    </xdr:from>
    <xdr:to>
      <xdr:col>98</xdr:col>
      <xdr:colOff>30018</xdr:colOff>
      <xdr:row>55</xdr:row>
      <xdr:rowOff>12065</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45530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630661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55880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162560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99060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162560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99786</xdr:colOff>
      <xdr:row>55</xdr:row>
      <xdr:rowOff>12065</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116</xdr:col>
      <xdr:colOff>99060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1954530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111760</xdr:colOff>
      <xdr:row>54</xdr:row>
      <xdr:rowOff>88900</xdr:rowOff>
    </xdr:from>
    <xdr:to>
      <xdr:col>112</xdr:col>
      <xdr:colOff>30018</xdr:colOff>
      <xdr:row>55</xdr:row>
      <xdr:rowOff>12065</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111</xdr:col>
      <xdr:colOff>45530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65357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87086</xdr:colOff>
      <xdr:row>55</xdr:row>
      <xdr:rowOff>12065</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106</xdr:col>
      <xdr:colOff>101410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78712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55880</xdr:colOff>
      <xdr:row>54</xdr:row>
      <xdr:rowOff>88900</xdr:rowOff>
    </xdr:from>
    <xdr:to>
      <xdr:col>102</xdr:col>
      <xdr:colOff>149013</xdr:colOff>
      <xdr:row>55</xdr:row>
      <xdr:rowOff>12065</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101</xdr:col>
      <xdr:colOff>157290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70889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111760</xdr:colOff>
      <xdr:row>54</xdr:row>
      <xdr:rowOff>88900</xdr:rowOff>
    </xdr:from>
    <xdr:to>
      <xdr:col>98</xdr:col>
      <xdr:colOff>30018</xdr:colOff>
      <xdr:row>55</xdr:row>
      <xdr:rowOff>12065</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97</xdr:col>
      <xdr:colOff>45530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63066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99060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0</xdr:colOff>
      <xdr:row>104</xdr:row>
      <xdr:rowOff>12700</xdr:rowOff>
    </xdr:from>
    <xdr:to>
      <xdr:col>24</xdr:col>
      <xdr:colOff>30480</xdr:colOff>
      <xdr:row>105</xdr:row>
      <xdr:rowOff>87891</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17780</xdr:colOff>
      <xdr:row>105</xdr:row>
      <xdr:rowOff>87630</xdr:rowOff>
    </xdr:from>
    <xdr:to>
      <xdr:col>120</xdr:col>
      <xdr:colOff>81280</xdr:colOff>
      <xdr:row>114</xdr:row>
      <xdr:rowOff>76220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・総務費について、特別定額給付金事業の終了に伴い対前年度比では数値が減少するが、新庁舎建設及び減債基金積立により類似団体を上回る数値となった。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教育費について、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山吹ふれあいセンター</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移転の実施や教育施設整備基金の積立により昨年度と比較して数値が上昇した。</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・公債費について、令和３年度に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660,468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千円の繰上償還を行ったにより類似団体を上回る数値となった。</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137160</xdr:colOff>
      <xdr:row>4</xdr:row>
      <xdr:rowOff>83820</xdr:rowOff>
    </xdr:from>
    <xdr:to>
      <xdr:col>15</xdr:col>
      <xdr:colOff>670560</xdr:colOff>
      <xdr:row>43</xdr:row>
      <xdr:rowOff>121920</xdr:rowOff>
    </xdr:to>
    <xdr:graphicFrame macro="">
      <xdr:nvGraphicFramePr>
        <xdr:cNvPr id="7260" name="Chart 1">
          <a:extLst>
            <a:ext uri="{FF2B5EF4-FFF2-40B4-BE49-F238E27FC236}">
              <a16:creationId xmlns:a16="http://schemas.microsoft.com/office/drawing/2014/main" id="{26E2E1DF-CFF7-4266-BE49-FFD2DB69A6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182880</xdr:colOff>
      <xdr:row>46</xdr:row>
      <xdr:rowOff>106680</xdr:rowOff>
    </xdr:from>
    <xdr:to>
      <xdr:col>1</xdr:col>
      <xdr:colOff>807720</xdr:colOff>
      <xdr:row>46</xdr:row>
      <xdr:rowOff>624840</xdr:rowOff>
    </xdr:to>
    <xdr:sp macro="" textlink="">
      <xdr:nvSpPr>
        <xdr:cNvPr id="7261" name="Rectangle 2">
          <a:extLst>
            <a:ext uri="{FF2B5EF4-FFF2-40B4-BE49-F238E27FC236}">
              <a16:creationId xmlns:a16="http://schemas.microsoft.com/office/drawing/2014/main" id="{9D4E3023-78AB-47AA-8806-E1894E261963}"/>
            </a:ext>
          </a:extLst>
        </xdr:cNvPr>
        <xdr:cNvSpPr>
          <a:spLocks noChangeArrowheads="1"/>
        </xdr:cNvSpPr>
      </xdr:nvSpPr>
      <xdr:spPr bwMode="auto">
        <a:xfrm>
          <a:off x="746760" y="9890760"/>
          <a:ext cx="624840" cy="518160"/>
        </a:xfrm>
        <a:prstGeom prst="rect">
          <a:avLst/>
        </a:prstGeom>
        <a:solidFill>
          <a:srgbClr val="FF8080"/>
        </a:solidFill>
        <a:ln w="6350">
          <a:solidFill>
            <a:srgbClr val="000000"/>
          </a:solidFill>
          <a:miter lim="800000"/>
          <a:headEnd/>
          <a:tailEnd/>
        </a:ln>
      </xdr:spPr>
    </xdr:sp>
    <xdr:clientData/>
  </xdr:twoCellAnchor>
  <xdr:twoCellAnchor>
    <xdr:from>
      <xdr:col>1</xdr:col>
      <xdr:colOff>182880</xdr:colOff>
      <xdr:row>47</xdr:row>
      <xdr:rowOff>114300</xdr:rowOff>
    </xdr:from>
    <xdr:to>
      <xdr:col>1</xdr:col>
      <xdr:colOff>807720</xdr:colOff>
      <xdr:row>47</xdr:row>
      <xdr:rowOff>617220</xdr:rowOff>
    </xdr:to>
    <xdr:sp macro="" textlink="">
      <xdr:nvSpPr>
        <xdr:cNvPr id="7262" name="Rectangle 3">
          <a:extLst>
            <a:ext uri="{FF2B5EF4-FFF2-40B4-BE49-F238E27FC236}">
              <a16:creationId xmlns:a16="http://schemas.microsoft.com/office/drawing/2014/main" id="{025AEA0E-F437-4F70-9E88-2198F78831B8}"/>
            </a:ext>
          </a:extLst>
        </xdr:cNvPr>
        <xdr:cNvSpPr>
          <a:spLocks noChangeArrowheads="1"/>
        </xdr:cNvSpPr>
      </xdr:nvSpPr>
      <xdr:spPr bwMode="auto">
        <a:xfrm>
          <a:off x="746760" y="10629900"/>
          <a:ext cx="624840" cy="502920"/>
        </a:xfrm>
        <a:prstGeom prst="rect">
          <a:avLst/>
        </a:prstGeom>
        <a:solidFill>
          <a:srgbClr val="00FFFF"/>
        </a:solidFill>
        <a:ln w="6350">
          <a:solidFill>
            <a:srgbClr val="000000"/>
          </a:solidFill>
          <a:miter lim="800000"/>
          <a:headEnd/>
          <a:tailEnd/>
        </a:ln>
      </xdr:spPr>
    </xdr:sp>
    <xdr:clientData/>
  </xdr:twoCellAnchor>
  <xdr:twoCellAnchor>
    <xdr:from>
      <xdr:col>1</xdr:col>
      <xdr:colOff>182880</xdr:colOff>
      <xdr:row>48</xdr:row>
      <xdr:rowOff>373380</xdr:rowOff>
    </xdr:from>
    <xdr:to>
      <xdr:col>1</xdr:col>
      <xdr:colOff>807720</xdr:colOff>
      <xdr:row>48</xdr:row>
      <xdr:rowOff>373380</xdr:rowOff>
    </xdr:to>
    <xdr:sp macro="" textlink="">
      <xdr:nvSpPr>
        <xdr:cNvPr id="7263" name="Line 4">
          <a:extLst>
            <a:ext uri="{FF2B5EF4-FFF2-40B4-BE49-F238E27FC236}">
              <a16:creationId xmlns:a16="http://schemas.microsoft.com/office/drawing/2014/main" id="{47BFA5E9-12DF-4B0C-A0CE-F999B63C2733}"/>
            </a:ext>
          </a:extLst>
        </xdr:cNvPr>
        <xdr:cNvSpPr>
          <a:spLocks noChangeShapeType="1"/>
        </xdr:cNvSpPr>
      </xdr:nvSpPr>
      <xdr:spPr bwMode="auto">
        <a:xfrm>
          <a:off x="746760" y="11620500"/>
          <a:ext cx="624840"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403860</xdr:colOff>
      <xdr:row>48</xdr:row>
      <xdr:rowOff>274320</xdr:rowOff>
    </xdr:from>
    <xdr:to>
      <xdr:col>1</xdr:col>
      <xdr:colOff>579120</xdr:colOff>
      <xdr:row>48</xdr:row>
      <xdr:rowOff>464820</xdr:rowOff>
    </xdr:to>
    <xdr:sp macro="" textlink="">
      <xdr:nvSpPr>
        <xdr:cNvPr id="7264" name="Oval 5">
          <a:extLst>
            <a:ext uri="{FF2B5EF4-FFF2-40B4-BE49-F238E27FC236}">
              <a16:creationId xmlns:a16="http://schemas.microsoft.com/office/drawing/2014/main" id="{DC72E159-055C-426E-8031-C3D317CC34F1}"/>
            </a:ext>
          </a:extLst>
        </xdr:cNvPr>
        <xdr:cNvSpPr>
          <a:spLocks noChangeArrowheads="1"/>
        </xdr:cNvSpPr>
      </xdr:nvSpPr>
      <xdr:spPr bwMode="auto">
        <a:xfrm>
          <a:off x="967740" y="11521440"/>
          <a:ext cx="17526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289560</xdr:colOff>
      <xdr:row>45</xdr:row>
      <xdr:rowOff>7620</xdr:rowOff>
    </xdr:from>
    <xdr:to>
      <xdr:col>15</xdr:col>
      <xdr:colOff>655320</xdr:colOff>
      <xdr:row>49</xdr:row>
      <xdr:rowOff>0</xdr:rowOff>
    </xdr:to>
    <xdr:sp macro="" textlink="">
      <xdr:nvSpPr>
        <xdr:cNvPr id="7265" name="Rectangle 6">
          <a:extLst>
            <a:ext uri="{FF2B5EF4-FFF2-40B4-BE49-F238E27FC236}">
              <a16:creationId xmlns:a16="http://schemas.microsoft.com/office/drawing/2014/main" id="{0C821879-6CEE-4D14-8DE5-0CD924126544}"/>
            </a:ext>
          </a:extLst>
        </xdr:cNvPr>
        <xdr:cNvSpPr>
          <a:spLocks noChangeArrowheads="1"/>
        </xdr:cNvSpPr>
      </xdr:nvSpPr>
      <xdr:spPr bwMode="auto">
        <a:xfrm>
          <a:off x="9906000" y="9425940"/>
          <a:ext cx="5394960" cy="2552700"/>
        </a:xfrm>
        <a:prstGeom prst="rect">
          <a:avLst/>
        </a:prstGeom>
        <a:solidFill>
          <a:srgbClr val="FFFFFF"/>
        </a:solidFill>
        <a:ln w="19050">
          <a:solidFill>
            <a:srgbClr val="000000"/>
          </a:solidFill>
          <a:miter lim="800000"/>
          <a:headEnd/>
          <a:tailEnd/>
        </a:ln>
      </xdr:spPr>
    </xdr:sp>
    <xdr:clientData/>
  </xdr:twoCellAnchor>
  <xdr:twoCellAnchor>
    <xdr:from>
      <xdr:col>10</xdr:col>
      <xdr:colOff>285750</xdr:colOff>
      <xdr:row>45</xdr:row>
      <xdr:rowOff>9525</xdr:rowOff>
    </xdr:from>
    <xdr:to>
      <xdr:col>11</xdr:col>
      <xdr:colOff>89590</xdr:colOff>
      <xdr:row>45</xdr:row>
      <xdr:rowOff>316366</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116205</xdr:colOff>
      <xdr:row>0</xdr:row>
      <xdr:rowOff>123825</xdr:rowOff>
    </xdr:from>
    <xdr:to>
      <xdr:col>9</xdr:col>
      <xdr:colOff>89538</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268" name="Line 10">
          <a:extLst>
            <a:ext uri="{FF2B5EF4-FFF2-40B4-BE49-F238E27FC236}">
              <a16:creationId xmlns:a16="http://schemas.microsoft.com/office/drawing/2014/main" id="{340C40DA-1E03-436A-B908-286C14C5EC81}"/>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567690</xdr:colOff>
      <xdr:row>1</xdr:row>
      <xdr:rowOff>76200</xdr:rowOff>
    </xdr:from>
    <xdr:to>
      <xdr:col>11</xdr:col>
      <xdr:colOff>842010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196215</xdr:colOff>
      <xdr:row>1</xdr:row>
      <xdr:rowOff>76200</xdr:rowOff>
    </xdr:from>
    <xdr:to>
      <xdr:col>15</xdr:col>
      <xdr:colOff>617195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xdr:from>
      <xdr:col>0</xdr:col>
      <xdr:colOff>421005</xdr:colOff>
      <xdr:row>4</xdr:row>
      <xdr:rowOff>0</xdr:rowOff>
    </xdr:from>
    <xdr:to>
      <xdr:col>3</xdr:col>
      <xdr:colOff>664845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432436</xdr:colOff>
      <xdr:row>45</xdr:row>
      <xdr:rowOff>342900</xdr:rowOff>
    </xdr:from>
    <xdr:to>
      <xdr:col>15</xdr:col>
      <xdr:colOff>489585</xdr:colOff>
      <xdr:row>48</xdr:row>
      <xdr:rowOff>582944</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全体的に、昨年度と同様に安定した財政運営が行われている。今後も引き続き、適正な財政運営に努める。</a:t>
          </a:r>
          <a:endParaRPr lang="ja-JP" altLang="ja-JP" sz="1300">
            <a:effectLst/>
            <a:latin typeface="ＭＳ ゴシック" panose="020B0609070205080204" pitchFamily="49" charset="-128"/>
            <a:ea typeface="ＭＳ ゴシック" panose="020B0609070205080204" pitchFamily="49" charset="-128"/>
          </a:endParaRPr>
        </a:p>
        <a:p>
          <a:pPr>
            <a:lnSpc>
              <a:spcPts val="1500"/>
            </a:lnSpc>
          </a:pP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403860</xdr:colOff>
      <xdr:row>3</xdr:row>
      <xdr:rowOff>106680</xdr:rowOff>
    </xdr:from>
    <xdr:to>
      <xdr:col>15</xdr:col>
      <xdr:colOff>1303020</xdr:colOff>
      <xdr:row>31</xdr:row>
      <xdr:rowOff>0</xdr:rowOff>
    </xdr:to>
    <xdr:graphicFrame macro="">
      <xdr:nvGraphicFramePr>
        <xdr:cNvPr id="8326" name="Chart 5">
          <a:extLst>
            <a:ext uri="{FF2B5EF4-FFF2-40B4-BE49-F238E27FC236}">
              <a16:creationId xmlns:a16="http://schemas.microsoft.com/office/drawing/2014/main" id="{BE811120-DDF2-433F-8594-94713632BE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419100</xdr:colOff>
      <xdr:row>32</xdr:row>
      <xdr:rowOff>0</xdr:rowOff>
    </xdr:from>
    <xdr:to>
      <xdr:col>15</xdr:col>
      <xdr:colOff>952500</xdr:colOff>
      <xdr:row>43</xdr:row>
      <xdr:rowOff>0</xdr:rowOff>
    </xdr:to>
    <xdr:sp macro="" textlink="">
      <xdr:nvSpPr>
        <xdr:cNvPr id="8327" name="正方形/長方形 3">
          <a:extLst>
            <a:ext uri="{FF2B5EF4-FFF2-40B4-BE49-F238E27FC236}">
              <a16:creationId xmlns:a16="http://schemas.microsoft.com/office/drawing/2014/main" id="{FF0178A3-2F4B-416B-BCB2-41810D43004D}"/>
            </a:ext>
          </a:extLst>
        </xdr:cNvPr>
        <xdr:cNvSpPr>
          <a:spLocks noChangeArrowheads="1"/>
        </xdr:cNvSpPr>
      </xdr:nvSpPr>
      <xdr:spPr bwMode="auto">
        <a:xfrm>
          <a:off x="10226040" y="6774180"/>
          <a:ext cx="56769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480060</xdr:colOff>
      <xdr:row>32</xdr:row>
      <xdr:rowOff>28575</xdr:rowOff>
    </xdr:from>
    <xdr:to>
      <xdr:col>11</xdr:col>
      <xdr:colOff>822960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127635</xdr:colOff>
      <xdr:row>0</xdr:row>
      <xdr:rowOff>142875</xdr:rowOff>
    </xdr:from>
    <xdr:to>
      <xdr:col>9</xdr:col>
      <xdr:colOff>655309</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960120</xdr:colOff>
      <xdr:row>1</xdr:row>
      <xdr:rowOff>28575</xdr:rowOff>
    </xdr:from>
    <xdr:to>
      <xdr:col>12</xdr:col>
      <xdr:colOff>148512</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596265</xdr:colOff>
      <xdr:row>1</xdr:row>
      <xdr:rowOff>28575</xdr:rowOff>
    </xdr:from>
    <xdr:to>
      <xdr:col>15</xdr:col>
      <xdr:colOff>939165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京都府井手町</a:t>
          </a:r>
        </a:p>
      </xdr:txBody>
    </xdr:sp>
    <xdr:clientData/>
  </xdr:twoCellAnchor>
  <xdr:twoCellAnchor editAs="oneCell">
    <xdr:from>
      <xdr:col>1</xdr:col>
      <xdr:colOff>0</xdr:colOff>
      <xdr:row>3</xdr:row>
      <xdr:rowOff>28575</xdr:rowOff>
    </xdr:from>
    <xdr:to>
      <xdr:col>4</xdr:col>
      <xdr:colOff>822960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539115</xdr:colOff>
      <xdr:row>32</xdr:row>
      <xdr:rowOff>352425</xdr:rowOff>
    </xdr:from>
    <xdr:to>
      <xdr:col>15</xdr:col>
      <xdr:colOff>832465</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年度は、健全な財政運営を行った結果、全ての会計で黒字決算となった。引き続き、全ての会計で黒字決算となるように事業運営に取り組む</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121920</xdr:colOff>
      <xdr:row>33</xdr:row>
      <xdr:rowOff>83820</xdr:rowOff>
    </xdr:from>
    <xdr:to>
      <xdr:col>1</xdr:col>
      <xdr:colOff>579120</xdr:colOff>
      <xdr:row>33</xdr:row>
      <xdr:rowOff>381000</xdr:rowOff>
    </xdr:to>
    <xdr:sp macro="" textlink="">
      <xdr:nvSpPr>
        <xdr:cNvPr id="8336" name="凡例1">
          <a:extLst>
            <a:ext uri="{FF2B5EF4-FFF2-40B4-BE49-F238E27FC236}">
              <a16:creationId xmlns:a16="http://schemas.microsoft.com/office/drawing/2014/main" id="{634FCC0C-B6D6-4592-9002-BED3A3A7C030}"/>
            </a:ext>
          </a:extLst>
        </xdr:cNvPr>
        <xdr:cNvSpPr>
          <a:spLocks noChangeArrowheads="1"/>
        </xdr:cNvSpPr>
      </xdr:nvSpPr>
      <xdr:spPr bwMode="auto">
        <a:xfrm>
          <a:off x="579120" y="7353300"/>
          <a:ext cx="457200" cy="297180"/>
        </a:xfrm>
        <a:prstGeom prst="rect">
          <a:avLst/>
        </a:prstGeom>
        <a:solidFill>
          <a:srgbClr val="FF8080"/>
        </a:solidFill>
        <a:ln w="6350" algn="ctr">
          <a:solidFill>
            <a:srgbClr val="000000"/>
          </a:solidFill>
          <a:round/>
          <a:headEnd/>
          <a:tailEnd/>
        </a:ln>
      </xdr:spPr>
    </xdr:sp>
    <xdr:clientData/>
  </xdr:twoCellAnchor>
  <xdr:twoCellAnchor>
    <xdr:from>
      <xdr:col>1</xdr:col>
      <xdr:colOff>121920</xdr:colOff>
      <xdr:row>34</xdr:row>
      <xdr:rowOff>83820</xdr:rowOff>
    </xdr:from>
    <xdr:to>
      <xdr:col>1</xdr:col>
      <xdr:colOff>579120</xdr:colOff>
      <xdr:row>34</xdr:row>
      <xdr:rowOff>381000</xdr:rowOff>
    </xdr:to>
    <xdr:sp macro="" textlink="">
      <xdr:nvSpPr>
        <xdr:cNvPr id="8337" name="凡例2">
          <a:extLst>
            <a:ext uri="{FF2B5EF4-FFF2-40B4-BE49-F238E27FC236}">
              <a16:creationId xmlns:a16="http://schemas.microsoft.com/office/drawing/2014/main" id="{A6FA711E-C43E-4753-A3F7-4E6448418F94}"/>
            </a:ext>
          </a:extLst>
        </xdr:cNvPr>
        <xdr:cNvSpPr>
          <a:spLocks noChangeArrowheads="1"/>
        </xdr:cNvSpPr>
      </xdr:nvSpPr>
      <xdr:spPr bwMode="auto">
        <a:xfrm>
          <a:off x="579120" y="7848600"/>
          <a:ext cx="457200" cy="297180"/>
        </a:xfrm>
        <a:prstGeom prst="rect">
          <a:avLst/>
        </a:prstGeom>
        <a:solidFill>
          <a:srgbClr val="00FFFF"/>
        </a:solidFill>
        <a:ln w="6350" algn="ctr">
          <a:solidFill>
            <a:srgbClr val="000000"/>
          </a:solidFill>
          <a:round/>
          <a:headEnd/>
          <a:tailEnd/>
        </a:ln>
      </xdr:spPr>
    </xdr:sp>
    <xdr:clientData/>
  </xdr:twoCellAnchor>
  <xdr:twoCellAnchor>
    <xdr:from>
      <xdr:col>1</xdr:col>
      <xdr:colOff>121920</xdr:colOff>
      <xdr:row>35</xdr:row>
      <xdr:rowOff>83820</xdr:rowOff>
    </xdr:from>
    <xdr:to>
      <xdr:col>1</xdr:col>
      <xdr:colOff>579120</xdr:colOff>
      <xdr:row>35</xdr:row>
      <xdr:rowOff>381000</xdr:rowOff>
    </xdr:to>
    <xdr:sp macro="" textlink="">
      <xdr:nvSpPr>
        <xdr:cNvPr id="8338" name="凡例3">
          <a:extLst>
            <a:ext uri="{FF2B5EF4-FFF2-40B4-BE49-F238E27FC236}">
              <a16:creationId xmlns:a16="http://schemas.microsoft.com/office/drawing/2014/main" id="{B86CD3B8-8ED0-41FD-8CD2-1FAF4E214D68}"/>
            </a:ext>
          </a:extLst>
        </xdr:cNvPr>
        <xdr:cNvSpPr>
          <a:spLocks noChangeArrowheads="1"/>
        </xdr:cNvSpPr>
      </xdr:nvSpPr>
      <xdr:spPr bwMode="auto">
        <a:xfrm>
          <a:off x="579120" y="8343900"/>
          <a:ext cx="457200" cy="297180"/>
        </a:xfrm>
        <a:prstGeom prst="rect">
          <a:avLst/>
        </a:prstGeom>
        <a:solidFill>
          <a:srgbClr val="008000"/>
        </a:solidFill>
        <a:ln w="6350" algn="ctr">
          <a:solidFill>
            <a:srgbClr val="000000"/>
          </a:solidFill>
          <a:round/>
          <a:headEnd/>
          <a:tailEnd/>
        </a:ln>
      </xdr:spPr>
    </xdr:sp>
    <xdr:clientData/>
  </xdr:twoCellAnchor>
  <xdr:twoCellAnchor>
    <xdr:from>
      <xdr:col>1</xdr:col>
      <xdr:colOff>121920</xdr:colOff>
      <xdr:row>36</xdr:row>
      <xdr:rowOff>83820</xdr:rowOff>
    </xdr:from>
    <xdr:to>
      <xdr:col>1</xdr:col>
      <xdr:colOff>579120</xdr:colOff>
      <xdr:row>36</xdr:row>
      <xdr:rowOff>381000</xdr:rowOff>
    </xdr:to>
    <xdr:sp macro="" textlink="">
      <xdr:nvSpPr>
        <xdr:cNvPr id="8339" name="凡例4">
          <a:extLst>
            <a:ext uri="{FF2B5EF4-FFF2-40B4-BE49-F238E27FC236}">
              <a16:creationId xmlns:a16="http://schemas.microsoft.com/office/drawing/2014/main" id="{8499DC0F-A465-42C5-AA62-50D64CC8B6FE}"/>
            </a:ext>
          </a:extLst>
        </xdr:cNvPr>
        <xdr:cNvSpPr>
          <a:spLocks noChangeArrowheads="1"/>
        </xdr:cNvSpPr>
      </xdr:nvSpPr>
      <xdr:spPr bwMode="auto">
        <a:xfrm>
          <a:off x="579120" y="8839200"/>
          <a:ext cx="457200" cy="297180"/>
        </a:xfrm>
        <a:prstGeom prst="rect">
          <a:avLst/>
        </a:prstGeom>
        <a:solidFill>
          <a:srgbClr val="9999FF"/>
        </a:solidFill>
        <a:ln w="6350" algn="ctr">
          <a:solidFill>
            <a:srgbClr val="000000"/>
          </a:solidFill>
          <a:round/>
          <a:headEnd/>
          <a:tailEnd/>
        </a:ln>
      </xdr:spPr>
    </xdr:sp>
    <xdr:clientData/>
  </xdr:twoCellAnchor>
  <xdr:twoCellAnchor>
    <xdr:from>
      <xdr:col>1</xdr:col>
      <xdr:colOff>121920</xdr:colOff>
      <xdr:row>37</xdr:row>
      <xdr:rowOff>83820</xdr:rowOff>
    </xdr:from>
    <xdr:to>
      <xdr:col>1</xdr:col>
      <xdr:colOff>579120</xdr:colOff>
      <xdr:row>37</xdr:row>
      <xdr:rowOff>381000</xdr:rowOff>
    </xdr:to>
    <xdr:sp macro="" textlink="">
      <xdr:nvSpPr>
        <xdr:cNvPr id="8340" name="凡例5">
          <a:extLst>
            <a:ext uri="{FF2B5EF4-FFF2-40B4-BE49-F238E27FC236}">
              <a16:creationId xmlns:a16="http://schemas.microsoft.com/office/drawing/2014/main" id="{4493495A-893E-46AE-A210-D5DBE614B742}"/>
            </a:ext>
          </a:extLst>
        </xdr:cNvPr>
        <xdr:cNvSpPr>
          <a:spLocks noChangeArrowheads="1"/>
        </xdr:cNvSpPr>
      </xdr:nvSpPr>
      <xdr:spPr bwMode="auto">
        <a:xfrm>
          <a:off x="579120" y="9334500"/>
          <a:ext cx="457200" cy="297180"/>
        </a:xfrm>
        <a:prstGeom prst="rect">
          <a:avLst/>
        </a:prstGeom>
        <a:solidFill>
          <a:srgbClr val="FF6600"/>
        </a:solidFill>
        <a:ln w="6350" algn="ctr">
          <a:solidFill>
            <a:srgbClr val="000000"/>
          </a:solidFill>
          <a:round/>
          <a:headEnd/>
          <a:tailEnd/>
        </a:ln>
      </xdr:spPr>
    </xdr:sp>
    <xdr:clientData/>
  </xdr:twoCellAnchor>
  <xdr:twoCellAnchor>
    <xdr:from>
      <xdr:col>1</xdr:col>
      <xdr:colOff>121920</xdr:colOff>
      <xdr:row>38</xdr:row>
      <xdr:rowOff>83820</xdr:rowOff>
    </xdr:from>
    <xdr:to>
      <xdr:col>1</xdr:col>
      <xdr:colOff>579120</xdr:colOff>
      <xdr:row>38</xdr:row>
      <xdr:rowOff>381000</xdr:rowOff>
    </xdr:to>
    <xdr:sp macro="" textlink="">
      <xdr:nvSpPr>
        <xdr:cNvPr id="8341" name="凡例6">
          <a:extLst>
            <a:ext uri="{FF2B5EF4-FFF2-40B4-BE49-F238E27FC236}">
              <a16:creationId xmlns:a16="http://schemas.microsoft.com/office/drawing/2014/main" id="{24FC251D-5D33-464F-8E25-557F7E3E6164}"/>
            </a:ext>
          </a:extLst>
        </xdr:cNvPr>
        <xdr:cNvSpPr>
          <a:spLocks noChangeArrowheads="1"/>
        </xdr:cNvSpPr>
      </xdr:nvSpPr>
      <xdr:spPr bwMode="auto">
        <a:xfrm>
          <a:off x="579120" y="9829800"/>
          <a:ext cx="457200" cy="297180"/>
        </a:xfrm>
        <a:prstGeom prst="rect">
          <a:avLst/>
        </a:prstGeom>
        <a:solidFill>
          <a:srgbClr val="FFFF00"/>
        </a:solidFill>
        <a:ln w="6350" algn="ctr">
          <a:solidFill>
            <a:srgbClr val="000000"/>
          </a:solidFill>
          <a:round/>
          <a:headEnd/>
          <a:tailEnd/>
        </a:ln>
      </xdr:spPr>
    </xdr:sp>
    <xdr:clientData/>
  </xdr:twoCellAnchor>
  <xdr:twoCellAnchor>
    <xdr:from>
      <xdr:col>1</xdr:col>
      <xdr:colOff>121920</xdr:colOff>
      <xdr:row>39</xdr:row>
      <xdr:rowOff>83820</xdr:rowOff>
    </xdr:from>
    <xdr:to>
      <xdr:col>1</xdr:col>
      <xdr:colOff>579120</xdr:colOff>
      <xdr:row>39</xdr:row>
      <xdr:rowOff>381000</xdr:rowOff>
    </xdr:to>
    <xdr:sp macro="" textlink="">
      <xdr:nvSpPr>
        <xdr:cNvPr id="8342" name="凡例7">
          <a:extLst>
            <a:ext uri="{FF2B5EF4-FFF2-40B4-BE49-F238E27FC236}">
              <a16:creationId xmlns:a16="http://schemas.microsoft.com/office/drawing/2014/main" id="{FC086995-C8FF-4B49-A817-FDD34AE16460}"/>
            </a:ext>
          </a:extLst>
        </xdr:cNvPr>
        <xdr:cNvSpPr>
          <a:spLocks noChangeArrowheads="1"/>
        </xdr:cNvSpPr>
      </xdr:nvSpPr>
      <xdr:spPr bwMode="auto">
        <a:xfrm>
          <a:off x="579120" y="10325100"/>
          <a:ext cx="457200" cy="297180"/>
        </a:xfrm>
        <a:prstGeom prst="rect">
          <a:avLst/>
        </a:prstGeom>
        <a:solidFill>
          <a:srgbClr val="800080"/>
        </a:solidFill>
        <a:ln w="6350" algn="ctr">
          <a:solidFill>
            <a:srgbClr val="000000"/>
          </a:solidFill>
          <a:round/>
          <a:headEnd/>
          <a:tailEnd/>
        </a:ln>
      </xdr:spPr>
    </xdr:sp>
    <xdr:clientData/>
  </xdr:twoCellAnchor>
  <xdr:twoCellAnchor>
    <xdr:from>
      <xdr:col>1</xdr:col>
      <xdr:colOff>121920</xdr:colOff>
      <xdr:row>41</xdr:row>
      <xdr:rowOff>83820</xdr:rowOff>
    </xdr:from>
    <xdr:to>
      <xdr:col>1</xdr:col>
      <xdr:colOff>579120</xdr:colOff>
      <xdr:row>41</xdr:row>
      <xdr:rowOff>381000</xdr:rowOff>
    </xdr:to>
    <xdr:sp macro="" textlink="">
      <xdr:nvSpPr>
        <xdr:cNvPr id="8343" name="凡例9">
          <a:extLst>
            <a:ext uri="{FF2B5EF4-FFF2-40B4-BE49-F238E27FC236}">
              <a16:creationId xmlns:a16="http://schemas.microsoft.com/office/drawing/2014/main" id="{9F71E45E-3407-4485-BBCD-7453C4630E4D}"/>
            </a:ext>
          </a:extLst>
        </xdr:cNvPr>
        <xdr:cNvSpPr>
          <a:spLocks noChangeArrowheads="1"/>
        </xdr:cNvSpPr>
      </xdr:nvSpPr>
      <xdr:spPr bwMode="auto">
        <a:xfrm>
          <a:off x="579120" y="11315700"/>
          <a:ext cx="457200" cy="297180"/>
        </a:xfrm>
        <a:prstGeom prst="rect">
          <a:avLst/>
        </a:prstGeom>
        <a:solidFill>
          <a:srgbClr val="FF0000"/>
        </a:solidFill>
        <a:ln w="6350" algn="ctr">
          <a:solidFill>
            <a:srgbClr val="000000"/>
          </a:solidFill>
          <a:round/>
          <a:headEnd/>
          <a:tailEnd/>
        </a:ln>
      </xdr:spPr>
    </xdr:sp>
    <xdr:clientData/>
  </xdr:twoCellAnchor>
  <xdr:twoCellAnchor>
    <xdr:from>
      <xdr:col>1</xdr:col>
      <xdr:colOff>121920</xdr:colOff>
      <xdr:row>42</xdr:row>
      <xdr:rowOff>83820</xdr:rowOff>
    </xdr:from>
    <xdr:to>
      <xdr:col>1</xdr:col>
      <xdr:colOff>579120</xdr:colOff>
      <xdr:row>42</xdr:row>
      <xdr:rowOff>381000</xdr:rowOff>
    </xdr:to>
    <xdr:sp macro="" textlink="">
      <xdr:nvSpPr>
        <xdr:cNvPr id="8344" name="凡例10">
          <a:extLst>
            <a:ext uri="{FF2B5EF4-FFF2-40B4-BE49-F238E27FC236}">
              <a16:creationId xmlns:a16="http://schemas.microsoft.com/office/drawing/2014/main" id="{179A835A-BA4E-4F74-9F8E-C8D0D03CFC19}"/>
            </a:ext>
          </a:extLst>
        </xdr:cNvPr>
        <xdr:cNvSpPr>
          <a:spLocks noChangeArrowheads="1"/>
        </xdr:cNvSpPr>
      </xdr:nvSpPr>
      <xdr:spPr bwMode="auto">
        <a:xfrm>
          <a:off x="579120" y="11811000"/>
          <a:ext cx="457200" cy="297180"/>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80" t="s">
        <v>80</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72"/>
      <c r="DK1" s="172"/>
      <c r="DL1" s="172"/>
      <c r="DM1" s="172"/>
      <c r="DN1" s="172"/>
      <c r="DO1" s="172"/>
    </row>
    <row r="2" spans="1:119" ht="24" thickBot="1" x14ac:dyDescent="0.25">
      <c r="B2" s="173" t="s">
        <v>81</v>
      </c>
      <c r="C2" s="173"/>
      <c r="D2" s="174"/>
    </row>
    <row r="3" spans="1:119" ht="18.75" customHeight="1" thickBot="1" x14ac:dyDescent="0.25">
      <c r="A3" s="172"/>
      <c r="B3" s="381" t="s">
        <v>82</v>
      </c>
      <c r="C3" s="382"/>
      <c r="D3" s="382"/>
      <c r="E3" s="383"/>
      <c r="F3" s="383"/>
      <c r="G3" s="383"/>
      <c r="H3" s="383"/>
      <c r="I3" s="383"/>
      <c r="J3" s="383"/>
      <c r="K3" s="383"/>
      <c r="L3" s="383" t="s">
        <v>83</v>
      </c>
      <c r="M3" s="383"/>
      <c r="N3" s="383"/>
      <c r="O3" s="383"/>
      <c r="P3" s="383"/>
      <c r="Q3" s="383"/>
      <c r="R3" s="390"/>
      <c r="S3" s="390"/>
      <c r="T3" s="390"/>
      <c r="U3" s="390"/>
      <c r="V3" s="391"/>
      <c r="W3" s="396" t="s">
        <v>84</v>
      </c>
      <c r="X3" s="397"/>
      <c r="Y3" s="397"/>
      <c r="Z3" s="397"/>
      <c r="AA3" s="397"/>
      <c r="AB3" s="382"/>
      <c r="AC3" s="390" t="s">
        <v>85</v>
      </c>
      <c r="AD3" s="397"/>
      <c r="AE3" s="397"/>
      <c r="AF3" s="397"/>
      <c r="AG3" s="397"/>
      <c r="AH3" s="397"/>
      <c r="AI3" s="397"/>
      <c r="AJ3" s="397"/>
      <c r="AK3" s="397"/>
      <c r="AL3" s="402"/>
      <c r="AM3" s="396" t="s">
        <v>86</v>
      </c>
      <c r="AN3" s="397"/>
      <c r="AO3" s="397"/>
      <c r="AP3" s="397"/>
      <c r="AQ3" s="397"/>
      <c r="AR3" s="397"/>
      <c r="AS3" s="397"/>
      <c r="AT3" s="397"/>
      <c r="AU3" s="397"/>
      <c r="AV3" s="397"/>
      <c r="AW3" s="397"/>
      <c r="AX3" s="402"/>
      <c r="AY3" s="405" t="s">
        <v>1</v>
      </c>
      <c r="AZ3" s="406"/>
      <c r="BA3" s="406"/>
      <c r="BB3" s="406"/>
      <c r="BC3" s="406"/>
      <c r="BD3" s="406"/>
      <c r="BE3" s="406"/>
      <c r="BF3" s="406"/>
      <c r="BG3" s="406"/>
      <c r="BH3" s="406"/>
      <c r="BI3" s="406"/>
      <c r="BJ3" s="406"/>
      <c r="BK3" s="406"/>
      <c r="BL3" s="406"/>
      <c r="BM3" s="407"/>
      <c r="BN3" s="396" t="s">
        <v>87</v>
      </c>
      <c r="BO3" s="397"/>
      <c r="BP3" s="397"/>
      <c r="BQ3" s="397"/>
      <c r="BR3" s="397"/>
      <c r="BS3" s="397"/>
      <c r="BT3" s="397"/>
      <c r="BU3" s="402"/>
      <c r="BV3" s="396" t="s">
        <v>88</v>
      </c>
      <c r="BW3" s="397"/>
      <c r="BX3" s="397"/>
      <c r="BY3" s="397"/>
      <c r="BZ3" s="397"/>
      <c r="CA3" s="397"/>
      <c r="CB3" s="397"/>
      <c r="CC3" s="402"/>
      <c r="CD3" s="405" t="s">
        <v>1</v>
      </c>
      <c r="CE3" s="406"/>
      <c r="CF3" s="406"/>
      <c r="CG3" s="406"/>
      <c r="CH3" s="406"/>
      <c r="CI3" s="406"/>
      <c r="CJ3" s="406"/>
      <c r="CK3" s="406"/>
      <c r="CL3" s="406"/>
      <c r="CM3" s="406"/>
      <c r="CN3" s="406"/>
      <c r="CO3" s="406"/>
      <c r="CP3" s="406"/>
      <c r="CQ3" s="406"/>
      <c r="CR3" s="406"/>
      <c r="CS3" s="407"/>
      <c r="CT3" s="396" t="s">
        <v>89</v>
      </c>
      <c r="CU3" s="397"/>
      <c r="CV3" s="397"/>
      <c r="CW3" s="397"/>
      <c r="CX3" s="397"/>
      <c r="CY3" s="397"/>
      <c r="CZ3" s="397"/>
      <c r="DA3" s="402"/>
      <c r="DB3" s="396" t="s">
        <v>90</v>
      </c>
      <c r="DC3" s="397"/>
      <c r="DD3" s="397"/>
      <c r="DE3" s="397"/>
      <c r="DF3" s="397"/>
      <c r="DG3" s="397"/>
      <c r="DH3" s="397"/>
      <c r="DI3" s="402"/>
    </row>
    <row r="4" spans="1:119" ht="18.75" customHeight="1" x14ac:dyDescent="0.2">
      <c r="A4" s="172"/>
      <c r="B4" s="384"/>
      <c r="C4" s="385"/>
      <c r="D4" s="385"/>
      <c r="E4" s="386"/>
      <c r="F4" s="386"/>
      <c r="G4" s="386"/>
      <c r="H4" s="386"/>
      <c r="I4" s="386"/>
      <c r="J4" s="386"/>
      <c r="K4" s="386"/>
      <c r="L4" s="386"/>
      <c r="M4" s="386"/>
      <c r="N4" s="386"/>
      <c r="O4" s="386"/>
      <c r="P4" s="386"/>
      <c r="Q4" s="386"/>
      <c r="R4" s="392"/>
      <c r="S4" s="392"/>
      <c r="T4" s="392"/>
      <c r="U4" s="392"/>
      <c r="V4" s="393"/>
      <c r="W4" s="398"/>
      <c r="X4" s="399"/>
      <c r="Y4" s="399"/>
      <c r="Z4" s="399"/>
      <c r="AA4" s="399"/>
      <c r="AB4" s="385"/>
      <c r="AC4" s="392"/>
      <c r="AD4" s="399"/>
      <c r="AE4" s="399"/>
      <c r="AF4" s="399"/>
      <c r="AG4" s="399"/>
      <c r="AH4" s="399"/>
      <c r="AI4" s="399"/>
      <c r="AJ4" s="399"/>
      <c r="AK4" s="399"/>
      <c r="AL4" s="403"/>
      <c r="AM4" s="400"/>
      <c r="AN4" s="401"/>
      <c r="AO4" s="401"/>
      <c r="AP4" s="401"/>
      <c r="AQ4" s="401"/>
      <c r="AR4" s="401"/>
      <c r="AS4" s="401"/>
      <c r="AT4" s="401"/>
      <c r="AU4" s="401"/>
      <c r="AV4" s="401"/>
      <c r="AW4" s="401"/>
      <c r="AX4" s="404"/>
      <c r="AY4" s="408" t="s">
        <v>91</v>
      </c>
      <c r="AZ4" s="409"/>
      <c r="BA4" s="409"/>
      <c r="BB4" s="409"/>
      <c r="BC4" s="409"/>
      <c r="BD4" s="409"/>
      <c r="BE4" s="409"/>
      <c r="BF4" s="409"/>
      <c r="BG4" s="409"/>
      <c r="BH4" s="409"/>
      <c r="BI4" s="409"/>
      <c r="BJ4" s="409"/>
      <c r="BK4" s="409"/>
      <c r="BL4" s="409"/>
      <c r="BM4" s="410"/>
      <c r="BN4" s="411">
        <v>6225357</v>
      </c>
      <c r="BO4" s="412"/>
      <c r="BP4" s="412"/>
      <c r="BQ4" s="412"/>
      <c r="BR4" s="412"/>
      <c r="BS4" s="412"/>
      <c r="BT4" s="412"/>
      <c r="BU4" s="413"/>
      <c r="BV4" s="411">
        <v>5381194</v>
      </c>
      <c r="BW4" s="412"/>
      <c r="BX4" s="412"/>
      <c r="BY4" s="412"/>
      <c r="BZ4" s="412"/>
      <c r="CA4" s="412"/>
      <c r="CB4" s="412"/>
      <c r="CC4" s="413"/>
      <c r="CD4" s="414" t="s">
        <v>92</v>
      </c>
      <c r="CE4" s="415"/>
      <c r="CF4" s="415"/>
      <c r="CG4" s="415"/>
      <c r="CH4" s="415"/>
      <c r="CI4" s="415"/>
      <c r="CJ4" s="415"/>
      <c r="CK4" s="415"/>
      <c r="CL4" s="415"/>
      <c r="CM4" s="415"/>
      <c r="CN4" s="415"/>
      <c r="CO4" s="415"/>
      <c r="CP4" s="415"/>
      <c r="CQ4" s="415"/>
      <c r="CR4" s="415"/>
      <c r="CS4" s="416"/>
      <c r="CT4" s="417">
        <v>13.4</v>
      </c>
      <c r="CU4" s="418"/>
      <c r="CV4" s="418"/>
      <c r="CW4" s="418"/>
      <c r="CX4" s="418"/>
      <c r="CY4" s="418"/>
      <c r="CZ4" s="418"/>
      <c r="DA4" s="419"/>
      <c r="DB4" s="417">
        <v>14.3</v>
      </c>
      <c r="DC4" s="418"/>
      <c r="DD4" s="418"/>
      <c r="DE4" s="418"/>
      <c r="DF4" s="418"/>
      <c r="DG4" s="418"/>
      <c r="DH4" s="418"/>
      <c r="DI4" s="419"/>
    </row>
    <row r="5" spans="1:119" ht="18.75" customHeight="1" x14ac:dyDescent="0.2">
      <c r="A5" s="172"/>
      <c r="B5" s="387"/>
      <c r="C5" s="388"/>
      <c r="D5" s="388"/>
      <c r="E5" s="389"/>
      <c r="F5" s="389"/>
      <c r="G5" s="389"/>
      <c r="H5" s="389"/>
      <c r="I5" s="389"/>
      <c r="J5" s="389"/>
      <c r="K5" s="389"/>
      <c r="L5" s="389"/>
      <c r="M5" s="389"/>
      <c r="N5" s="389"/>
      <c r="O5" s="389"/>
      <c r="P5" s="389"/>
      <c r="Q5" s="389"/>
      <c r="R5" s="394"/>
      <c r="S5" s="394"/>
      <c r="T5" s="394"/>
      <c r="U5" s="394"/>
      <c r="V5" s="395"/>
      <c r="W5" s="400"/>
      <c r="X5" s="401"/>
      <c r="Y5" s="401"/>
      <c r="Z5" s="401"/>
      <c r="AA5" s="401"/>
      <c r="AB5" s="388"/>
      <c r="AC5" s="394"/>
      <c r="AD5" s="401"/>
      <c r="AE5" s="401"/>
      <c r="AF5" s="401"/>
      <c r="AG5" s="401"/>
      <c r="AH5" s="401"/>
      <c r="AI5" s="401"/>
      <c r="AJ5" s="401"/>
      <c r="AK5" s="401"/>
      <c r="AL5" s="404"/>
      <c r="AM5" s="420" t="s">
        <v>93</v>
      </c>
      <c r="AN5" s="421"/>
      <c r="AO5" s="421"/>
      <c r="AP5" s="421"/>
      <c r="AQ5" s="421"/>
      <c r="AR5" s="421"/>
      <c r="AS5" s="421"/>
      <c r="AT5" s="422"/>
      <c r="AU5" s="423" t="s">
        <v>94</v>
      </c>
      <c r="AV5" s="424"/>
      <c r="AW5" s="424"/>
      <c r="AX5" s="424"/>
      <c r="AY5" s="425" t="s">
        <v>95</v>
      </c>
      <c r="AZ5" s="426"/>
      <c r="BA5" s="426"/>
      <c r="BB5" s="426"/>
      <c r="BC5" s="426"/>
      <c r="BD5" s="426"/>
      <c r="BE5" s="426"/>
      <c r="BF5" s="426"/>
      <c r="BG5" s="426"/>
      <c r="BH5" s="426"/>
      <c r="BI5" s="426"/>
      <c r="BJ5" s="426"/>
      <c r="BK5" s="426"/>
      <c r="BL5" s="426"/>
      <c r="BM5" s="427"/>
      <c r="BN5" s="428">
        <v>5838398</v>
      </c>
      <c r="BO5" s="429"/>
      <c r="BP5" s="429"/>
      <c r="BQ5" s="429"/>
      <c r="BR5" s="429"/>
      <c r="BS5" s="429"/>
      <c r="BT5" s="429"/>
      <c r="BU5" s="430"/>
      <c r="BV5" s="428">
        <v>4978356</v>
      </c>
      <c r="BW5" s="429"/>
      <c r="BX5" s="429"/>
      <c r="BY5" s="429"/>
      <c r="BZ5" s="429"/>
      <c r="CA5" s="429"/>
      <c r="CB5" s="429"/>
      <c r="CC5" s="430"/>
      <c r="CD5" s="434" t="s">
        <v>96</v>
      </c>
      <c r="CE5" s="435"/>
      <c r="CF5" s="435"/>
      <c r="CG5" s="435"/>
      <c r="CH5" s="435"/>
      <c r="CI5" s="435"/>
      <c r="CJ5" s="435"/>
      <c r="CK5" s="435"/>
      <c r="CL5" s="435"/>
      <c r="CM5" s="435"/>
      <c r="CN5" s="435"/>
      <c r="CO5" s="435"/>
      <c r="CP5" s="435"/>
      <c r="CQ5" s="435"/>
      <c r="CR5" s="435"/>
      <c r="CS5" s="436"/>
      <c r="CT5" s="431">
        <v>73.599999999999994</v>
      </c>
      <c r="CU5" s="432"/>
      <c r="CV5" s="432"/>
      <c r="CW5" s="432"/>
      <c r="CX5" s="432"/>
      <c r="CY5" s="432"/>
      <c r="CZ5" s="432"/>
      <c r="DA5" s="433"/>
      <c r="DB5" s="431">
        <v>79.3</v>
      </c>
      <c r="DC5" s="432"/>
      <c r="DD5" s="432"/>
      <c r="DE5" s="432"/>
      <c r="DF5" s="432"/>
      <c r="DG5" s="432"/>
      <c r="DH5" s="432"/>
      <c r="DI5" s="433"/>
    </row>
    <row r="6" spans="1:119" ht="18.75" customHeight="1" x14ac:dyDescent="0.2">
      <c r="A6" s="172"/>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20" t="s">
        <v>101</v>
      </c>
      <c r="AN6" s="421"/>
      <c r="AO6" s="421"/>
      <c r="AP6" s="421"/>
      <c r="AQ6" s="421"/>
      <c r="AR6" s="421"/>
      <c r="AS6" s="421"/>
      <c r="AT6" s="422"/>
      <c r="AU6" s="423" t="s">
        <v>94</v>
      </c>
      <c r="AV6" s="424"/>
      <c r="AW6" s="424"/>
      <c r="AX6" s="424"/>
      <c r="AY6" s="425" t="s">
        <v>102</v>
      </c>
      <c r="AZ6" s="426"/>
      <c r="BA6" s="426"/>
      <c r="BB6" s="426"/>
      <c r="BC6" s="426"/>
      <c r="BD6" s="426"/>
      <c r="BE6" s="426"/>
      <c r="BF6" s="426"/>
      <c r="BG6" s="426"/>
      <c r="BH6" s="426"/>
      <c r="BI6" s="426"/>
      <c r="BJ6" s="426"/>
      <c r="BK6" s="426"/>
      <c r="BL6" s="426"/>
      <c r="BM6" s="427"/>
      <c r="BN6" s="428">
        <v>386959</v>
      </c>
      <c r="BO6" s="429"/>
      <c r="BP6" s="429"/>
      <c r="BQ6" s="429"/>
      <c r="BR6" s="429"/>
      <c r="BS6" s="429"/>
      <c r="BT6" s="429"/>
      <c r="BU6" s="430"/>
      <c r="BV6" s="428">
        <v>402838</v>
      </c>
      <c r="BW6" s="429"/>
      <c r="BX6" s="429"/>
      <c r="BY6" s="429"/>
      <c r="BZ6" s="429"/>
      <c r="CA6" s="429"/>
      <c r="CB6" s="429"/>
      <c r="CC6" s="430"/>
      <c r="CD6" s="434" t="s">
        <v>103</v>
      </c>
      <c r="CE6" s="435"/>
      <c r="CF6" s="435"/>
      <c r="CG6" s="435"/>
      <c r="CH6" s="435"/>
      <c r="CI6" s="435"/>
      <c r="CJ6" s="435"/>
      <c r="CK6" s="435"/>
      <c r="CL6" s="435"/>
      <c r="CM6" s="435"/>
      <c r="CN6" s="435"/>
      <c r="CO6" s="435"/>
      <c r="CP6" s="435"/>
      <c r="CQ6" s="435"/>
      <c r="CR6" s="435"/>
      <c r="CS6" s="436"/>
      <c r="CT6" s="460">
        <v>74.099999999999994</v>
      </c>
      <c r="CU6" s="461"/>
      <c r="CV6" s="461"/>
      <c r="CW6" s="461"/>
      <c r="CX6" s="461"/>
      <c r="CY6" s="461"/>
      <c r="CZ6" s="461"/>
      <c r="DA6" s="462"/>
      <c r="DB6" s="460">
        <v>82.1</v>
      </c>
      <c r="DC6" s="461"/>
      <c r="DD6" s="461"/>
      <c r="DE6" s="461"/>
      <c r="DF6" s="461"/>
      <c r="DG6" s="461"/>
      <c r="DH6" s="461"/>
      <c r="DI6" s="462"/>
    </row>
    <row r="7" spans="1:119" ht="18.75" customHeight="1" x14ac:dyDescent="0.2">
      <c r="A7" s="172"/>
      <c r="B7" s="384"/>
      <c r="C7" s="385"/>
      <c r="D7" s="385"/>
      <c r="E7" s="386"/>
      <c r="F7" s="386"/>
      <c r="G7" s="386"/>
      <c r="H7" s="386"/>
      <c r="I7" s="386"/>
      <c r="J7" s="386"/>
      <c r="K7" s="386"/>
      <c r="L7" s="386"/>
      <c r="M7" s="386"/>
      <c r="N7" s="386"/>
      <c r="O7" s="386"/>
      <c r="P7" s="386"/>
      <c r="Q7" s="386"/>
      <c r="R7" s="392"/>
      <c r="S7" s="392"/>
      <c r="T7" s="392"/>
      <c r="U7" s="392"/>
      <c r="V7" s="393"/>
      <c r="W7" s="398"/>
      <c r="X7" s="399"/>
      <c r="Y7" s="399"/>
      <c r="Z7" s="399"/>
      <c r="AA7" s="399"/>
      <c r="AB7" s="385"/>
      <c r="AC7" s="454"/>
      <c r="AD7" s="455"/>
      <c r="AE7" s="455"/>
      <c r="AF7" s="455"/>
      <c r="AG7" s="455"/>
      <c r="AH7" s="455"/>
      <c r="AI7" s="455"/>
      <c r="AJ7" s="455"/>
      <c r="AK7" s="455"/>
      <c r="AL7" s="456"/>
      <c r="AM7" s="420" t="s">
        <v>104</v>
      </c>
      <c r="AN7" s="421"/>
      <c r="AO7" s="421"/>
      <c r="AP7" s="421"/>
      <c r="AQ7" s="421"/>
      <c r="AR7" s="421"/>
      <c r="AS7" s="421"/>
      <c r="AT7" s="422"/>
      <c r="AU7" s="423" t="s">
        <v>94</v>
      </c>
      <c r="AV7" s="424"/>
      <c r="AW7" s="424"/>
      <c r="AX7" s="424"/>
      <c r="AY7" s="425" t="s">
        <v>105</v>
      </c>
      <c r="AZ7" s="426"/>
      <c r="BA7" s="426"/>
      <c r="BB7" s="426"/>
      <c r="BC7" s="426"/>
      <c r="BD7" s="426"/>
      <c r="BE7" s="426"/>
      <c r="BF7" s="426"/>
      <c r="BG7" s="426"/>
      <c r="BH7" s="426"/>
      <c r="BI7" s="426"/>
      <c r="BJ7" s="426"/>
      <c r="BK7" s="426"/>
      <c r="BL7" s="426"/>
      <c r="BM7" s="427"/>
      <c r="BN7" s="428">
        <v>17892</v>
      </c>
      <c r="BO7" s="429"/>
      <c r="BP7" s="429"/>
      <c r="BQ7" s="429"/>
      <c r="BR7" s="429"/>
      <c r="BS7" s="429"/>
      <c r="BT7" s="429"/>
      <c r="BU7" s="430"/>
      <c r="BV7" s="428">
        <v>38762</v>
      </c>
      <c r="BW7" s="429"/>
      <c r="BX7" s="429"/>
      <c r="BY7" s="429"/>
      <c r="BZ7" s="429"/>
      <c r="CA7" s="429"/>
      <c r="CB7" s="429"/>
      <c r="CC7" s="430"/>
      <c r="CD7" s="434" t="s">
        <v>106</v>
      </c>
      <c r="CE7" s="435"/>
      <c r="CF7" s="435"/>
      <c r="CG7" s="435"/>
      <c r="CH7" s="435"/>
      <c r="CI7" s="435"/>
      <c r="CJ7" s="435"/>
      <c r="CK7" s="435"/>
      <c r="CL7" s="435"/>
      <c r="CM7" s="435"/>
      <c r="CN7" s="435"/>
      <c r="CO7" s="435"/>
      <c r="CP7" s="435"/>
      <c r="CQ7" s="435"/>
      <c r="CR7" s="435"/>
      <c r="CS7" s="436"/>
      <c r="CT7" s="428">
        <v>2755955</v>
      </c>
      <c r="CU7" s="429"/>
      <c r="CV7" s="429"/>
      <c r="CW7" s="429"/>
      <c r="CX7" s="429"/>
      <c r="CY7" s="429"/>
      <c r="CZ7" s="429"/>
      <c r="DA7" s="430"/>
      <c r="DB7" s="428">
        <v>2539760</v>
      </c>
      <c r="DC7" s="429"/>
      <c r="DD7" s="429"/>
      <c r="DE7" s="429"/>
      <c r="DF7" s="429"/>
      <c r="DG7" s="429"/>
      <c r="DH7" s="429"/>
      <c r="DI7" s="430"/>
    </row>
    <row r="8" spans="1:119" ht="18.75" customHeight="1" thickBot="1" x14ac:dyDescent="0.25">
      <c r="A8" s="172"/>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20" t="s">
        <v>107</v>
      </c>
      <c r="AN8" s="421"/>
      <c r="AO8" s="421"/>
      <c r="AP8" s="421"/>
      <c r="AQ8" s="421"/>
      <c r="AR8" s="421"/>
      <c r="AS8" s="421"/>
      <c r="AT8" s="422"/>
      <c r="AU8" s="423" t="s">
        <v>108</v>
      </c>
      <c r="AV8" s="424"/>
      <c r="AW8" s="424"/>
      <c r="AX8" s="424"/>
      <c r="AY8" s="425" t="s">
        <v>109</v>
      </c>
      <c r="AZ8" s="426"/>
      <c r="BA8" s="426"/>
      <c r="BB8" s="426"/>
      <c r="BC8" s="426"/>
      <c r="BD8" s="426"/>
      <c r="BE8" s="426"/>
      <c r="BF8" s="426"/>
      <c r="BG8" s="426"/>
      <c r="BH8" s="426"/>
      <c r="BI8" s="426"/>
      <c r="BJ8" s="426"/>
      <c r="BK8" s="426"/>
      <c r="BL8" s="426"/>
      <c r="BM8" s="427"/>
      <c r="BN8" s="428">
        <v>369067</v>
      </c>
      <c r="BO8" s="429"/>
      <c r="BP8" s="429"/>
      <c r="BQ8" s="429"/>
      <c r="BR8" s="429"/>
      <c r="BS8" s="429"/>
      <c r="BT8" s="429"/>
      <c r="BU8" s="430"/>
      <c r="BV8" s="428">
        <v>364076</v>
      </c>
      <c r="BW8" s="429"/>
      <c r="BX8" s="429"/>
      <c r="BY8" s="429"/>
      <c r="BZ8" s="429"/>
      <c r="CA8" s="429"/>
      <c r="CB8" s="429"/>
      <c r="CC8" s="430"/>
      <c r="CD8" s="434" t="s">
        <v>110</v>
      </c>
      <c r="CE8" s="435"/>
      <c r="CF8" s="435"/>
      <c r="CG8" s="435"/>
      <c r="CH8" s="435"/>
      <c r="CI8" s="435"/>
      <c r="CJ8" s="435"/>
      <c r="CK8" s="435"/>
      <c r="CL8" s="435"/>
      <c r="CM8" s="435"/>
      <c r="CN8" s="435"/>
      <c r="CO8" s="435"/>
      <c r="CP8" s="435"/>
      <c r="CQ8" s="435"/>
      <c r="CR8" s="435"/>
      <c r="CS8" s="436"/>
      <c r="CT8" s="463">
        <v>0.38</v>
      </c>
      <c r="CU8" s="464"/>
      <c r="CV8" s="464"/>
      <c r="CW8" s="464"/>
      <c r="CX8" s="464"/>
      <c r="CY8" s="464"/>
      <c r="CZ8" s="464"/>
      <c r="DA8" s="465"/>
      <c r="DB8" s="463">
        <v>0.39</v>
      </c>
      <c r="DC8" s="464"/>
      <c r="DD8" s="464"/>
      <c r="DE8" s="464"/>
      <c r="DF8" s="464"/>
      <c r="DG8" s="464"/>
      <c r="DH8" s="464"/>
      <c r="DI8" s="465"/>
    </row>
    <row r="9" spans="1:119" ht="18.75" customHeight="1" thickBot="1" x14ac:dyDescent="0.25">
      <c r="A9" s="172"/>
      <c r="B9" s="405" t="s">
        <v>111</v>
      </c>
      <c r="C9" s="406"/>
      <c r="D9" s="406"/>
      <c r="E9" s="406"/>
      <c r="F9" s="406"/>
      <c r="G9" s="406"/>
      <c r="H9" s="406"/>
      <c r="I9" s="406"/>
      <c r="J9" s="406"/>
      <c r="K9" s="497"/>
      <c r="L9" s="498" t="s">
        <v>112</v>
      </c>
      <c r="M9" s="499"/>
      <c r="N9" s="499"/>
      <c r="O9" s="499"/>
      <c r="P9" s="499"/>
      <c r="Q9" s="500"/>
      <c r="R9" s="501">
        <v>7406</v>
      </c>
      <c r="S9" s="502"/>
      <c r="T9" s="502"/>
      <c r="U9" s="502"/>
      <c r="V9" s="503"/>
      <c r="W9" s="396" t="s">
        <v>113</v>
      </c>
      <c r="X9" s="397"/>
      <c r="Y9" s="397"/>
      <c r="Z9" s="397"/>
      <c r="AA9" s="397"/>
      <c r="AB9" s="397"/>
      <c r="AC9" s="397"/>
      <c r="AD9" s="397"/>
      <c r="AE9" s="397"/>
      <c r="AF9" s="397"/>
      <c r="AG9" s="397"/>
      <c r="AH9" s="397"/>
      <c r="AI9" s="397"/>
      <c r="AJ9" s="397"/>
      <c r="AK9" s="397"/>
      <c r="AL9" s="402"/>
      <c r="AM9" s="420" t="s">
        <v>114</v>
      </c>
      <c r="AN9" s="421"/>
      <c r="AO9" s="421"/>
      <c r="AP9" s="421"/>
      <c r="AQ9" s="421"/>
      <c r="AR9" s="421"/>
      <c r="AS9" s="421"/>
      <c r="AT9" s="422"/>
      <c r="AU9" s="423" t="s">
        <v>115</v>
      </c>
      <c r="AV9" s="424"/>
      <c r="AW9" s="424"/>
      <c r="AX9" s="424"/>
      <c r="AY9" s="425" t="s">
        <v>116</v>
      </c>
      <c r="AZ9" s="426"/>
      <c r="BA9" s="426"/>
      <c r="BB9" s="426"/>
      <c r="BC9" s="426"/>
      <c r="BD9" s="426"/>
      <c r="BE9" s="426"/>
      <c r="BF9" s="426"/>
      <c r="BG9" s="426"/>
      <c r="BH9" s="426"/>
      <c r="BI9" s="426"/>
      <c r="BJ9" s="426"/>
      <c r="BK9" s="426"/>
      <c r="BL9" s="426"/>
      <c r="BM9" s="427"/>
      <c r="BN9" s="428">
        <v>4991</v>
      </c>
      <c r="BO9" s="429"/>
      <c r="BP9" s="429"/>
      <c r="BQ9" s="429"/>
      <c r="BR9" s="429"/>
      <c r="BS9" s="429"/>
      <c r="BT9" s="429"/>
      <c r="BU9" s="430"/>
      <c r="BV9" s="428">
        <v>12818</v>
      </c>
      <c r="BW9" s="429"/>
      <c r="BX9" s="429"/>
      <c r="BY9" s="429"/>
      <c r="BZ9" s="429"/>
      <c r="CA9" s="429"/>
      <c r="CB9" s="429"/>
      <c r="CC9" s="430"/>
      <c r="CD9" s="434" t="s">
        <v>117</v>
      </c>
      <c r="CE9" s="435"/>
      <c r="CF9" s="435"/>
      <c r="CG9" s="435"/>
      <c r="CH9" s="435"/>
      <c r="CI9" s="435"/>
      <c r="CJ9" s="435"/>
      <c r="CK9" s="435"/>
      <c r="CL9" s="435"/>
      <c r="CM9" s="435"/>
      <c r="CN9" s="435"/>
      <c r="CO9" s="435"/>
      <c r="CP9" s="435"/>
      <c r="CQ9" s="435"/>
      <c r="CR9" s="435"/>
      <c r="CS9" s="436"/>
      <c r="CT9" s="431">
        <v>20.5</v>
      </c>
      <c r="CU9" s="432"/>
      <c r="CV9" s="432"/>
      <c r="CW9" s="432"/>
      <c r="CX9" s="432"/>
      <c r="CY9" s="432"/>
      <c r="CZ9" s="432"/>
      <c r="DA9" s="433"/>
      <c r="DB9" s="431">
        <v>5.7</v>
      </c>
      <c r="DC9" s="432"/>
      <c r="DD9" s="432"/>
      <c r="DE9" s="432"/>
      <c r="DF9" s="432"/>
      <c r="DG9" s="432"/>
      <c r="DH9" s="432"/>
      <c r="DI9" s="433"/>
    </row>
    <row r="10" spans="1:119" ht="18.75" customHeight="1" thickBot="1" x14ac:dyDescent="0.25">
      <c r="A10" s="172"/>
      <c r="B10" s="405"/>
      <c r="C10" s="406"/>
      <c r="D10" s="406"/>
      <c r="E10" s="406"/>
      <c r="F10" s="406"/>
      <c r="G10" s="406"/>
      <c r="H10" s="406"/>
      <c r="I10" s="406"/>
      <c r="J10" s="406"/>
      <c r="K10" s="497"/>
      <c r="L10" s="472" t="s">
        <v>118</v>
      </c>
      <c r="M10" s="421"/>
      <c r="N10" s="421"/>
      <c r="O10" s="421"/>
      <c r="P10" s="421"/>
      <c r="Q10" s="422"/>
      <c r="R10" s="473">
        <v>7910</v>
      </c>
      <c r="S10" s="474"/>
      <c r="T10" s="474"/>
      <c r="U10" s="474"/>
      <c r="V10" s="475"/>
      <c r="W10" s="398"/>
      <c r="X10" s="399"/>
      <c r="Y10" s="399"/>
      <c r="Z10" s="399"/>
      <c r="AA10" s="399"/>
      <c r="AB10" s="399"/>
      <c r="AC10" s="399"/>
      <c r="AD10" s="399"/>
      <c r="AE10" s="399"/>
      <c r="AF10" s="399"/>
      <c r="AG10" s="399"/>
      <c r="AH10" s="399"/>
      <c r="AI10" s="399"/>
      <c r="AJ10" s="399"/>
      <c r="AK10" s="399"/>
      <c r="AL10" s="403"/>
      <c r="AM10" s="420" t="s">
        <v>119</v>
      </c>
      <c r="AN10" s="421"/>
      <c r="AO10" s="421"/>
      <c r="AP10" s="421"/>
      <c r="AQ10" s="421"/>
      <c r="AR10" s="421"/>
      <c r="AS10" s="421"/>
      <c r="AT10" s="422"/>
      <c r="AU10" s="423" t="s">
        <v>120</v>
      </c>
      <c r="AV10" s="424"/>
      <c r="AW10" s="424"/>
      <c r="AX10" s="424"/>
      <c r="AY10" s="425" t="s">
        <v>121</v>
      </c>
      <c r="AZ10" s="426"/>
      <c r="BA10" s="426"/>
      <c r="BB10" s="426"/>
      <c r="BC10" s="426"/>
      <c r="BD10" s="426"/>
      <c r="BE10" s="426"/>
      <c r="BF10" s="426"/>
      <c r="BG10" s="426"/>
      <c r="BH10" s="426"/>
      <c r="BI10" s="426"/>
      <c r="BJ10" s="426"/>
      <c r="BK10" s="426"/>
      <c r="BL10" s="426"/>
      <c r="BM10" s="427"/>
      <c r="BN10" s="428">
        <v>6436</v>
      </c>
      <c r="BO10" s="429"/>
      <c r="BP10" s="429"/>
      <c r="BQ10" s="429"/>
      <c r="BR10" s="429"/>
      <c r="BS10" s="429"/>
      <c r="BT10" s="429"/>
      <c r="BU10" s="430"/>
      <c r="BV10" s="428">
        <v>6784</v>
      </c>
      <c r="BW10" s="429"/>
      <c r="BX10" s="429"/>
      <c r="BY10" s="429"/>
      <c r="BZ10" s="429"/>
      <c r="CA10" s="429"/>
      <c r="CB10" s="429"/>
      <c r="CC10" s="430"/>
      <c r="CD10" s="178" t="s">
        <v>122</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2"/>
      <c r="B11" s="405"/>
      <c r="C11" s="406"/>
      <c r="D11" s="406"/>
      <c r="E11" s="406"/>
      <c r="F11" s="406"/>
      <c r="G11" s="406"/>
      <c r="H11" s="406"/>
      <c r="I11" s="406"/>
      <c r="J11" s="406"/>
      <c r="K11" s="497"/>
      <c r="L11" s="466" t="s">
        <v>123</v>
      </c>
      <c r="M11" s="467"/>
      <c r="N11" s="467"/>
      <c r="O11" s="467"/>
      <c r="P11" s="467"/>
      <c r="Q11" s="468"/>
      <c r="R11" s="469" t="s">
        <v>124</v>
      </c>
      <c r="S11" s="470"/>
      <c r="T11" s="470"/>
      <c r="U11" s="470"/>
      <c r="V11" s="471"/>
      <c r="W11" s="398"/>
      <c r="X11" s="399"/>
      <c r="Y11" s="399"/>
      <c r="Z11" s="399"/>
      <c r="AA11" s="399"/>
      <c r="AB11" s="399"/>
      <c r="AC11" s="399"/>
      <c r="AD11" s="399"/>
      <c r="AE11" s="399"/>
      <c r="AF11" s="399"/>
      <c r="AG11" s="399"/>
      <c r="AH11" s="399"/>
      <c r="AI11" s="399"/>
      <c r="AJ11" s="399"/>
      <c r="AK11" s="399"/>
      <c r="AL11" s="403"/>
      <c r="AM11" s="420" t="s">
        <v>125</v>
      </c>
      <c r="AN11" s="421"/>
      <c r="AO11" s="421"/>
      <c r="AP11" s="421"/>
      <c r="AQ11" s="421"/>
      <c r="AR11" s="421"/>
      <c r="AS11" s="421"/>
      <c r="AT11" s="422"/>
      <c r="AU11" s="423" t="s">
        <v>94</v>
      </c>
      <c r="AV11" s="424"/>
      <c r="AW11" s="424"/>
      <c r="AX11" s="424"/>
      <c r="AY11" s="425" t="s">
        <v>126</v>
      </c>
      <c r="AZ11" s="426"/>
      <c r="BA11" s="426"/>
      <c r="BB11" s="426"/>
      <c r="BC11" s="426"/>
      <c r="BD11" s="426"/>
      <c r="BE11" s="426"/>
      <c r="BF11" s="426"/>
      <c r="BG11" s="426"/>
      <c r="BH11" s="426"/>
      <c r="BI11" s="426"/>
      <c r="BJ11" s="426"/>
      <c r="BK11" s="426"/>
      <c r="BL11" s="426"/>
      <c r="BM11" s="427"/>
      <c r="BN11" s="428">
        <v>660468</v>
      </c>
      <c r="BO11" s="429"/>
      <c r="BP11" s="429"/>
      <c r="BQ11" s="429"/>
      <c r="BR11" s="429"/>
      <c r="BS11" s="429"/>
      <c r="BT11" s="429"/>
      <c r="BU11" s="430"/>
      <c r="BV11" s="428">
        <v>0</v>
      </c>
      <c r="BW11" s="429"/>
      <c r="BX11" s="429"/>
      <c r="BY11" s="429"/>
      <c r="BZ11" s="429"/>
      <c r="CA11" s="429"/>
      <c r="CB11" s="429"/>
      <c r="CC11" s="430"/>
      <c r="CD11" s="434" t="s">
        <v>127</v>
      </c>
      <c r="CE11" s="435"/>
      <c r="CF11" s="435"/>
      <c r="CG11" s="435"/>
      <c r="CH11" s="435"/>
      <c r="CI11" s="435"/>
      <c r="CJ11" s="435"/>
      <c r="CK11" s="435"/>
      <c r="CL11" s="435"/>
      <c r="CM11" s="435"/>
      <c r="CN11" s="435"/>
      <c r="CO11" s="435"/>
      <c r="CP11" s="435"/>
      <c r="CQ11" s="435"/>
      <c r="CR11" s="435"/>
      <c r="CS11" s="436"/>
      <c r="CT11" s="463" t="s">
        <v>128</v>
      </c>
      <c r="CU11" s="464"/>
      <c r="CV11" s="464"/>
      <c r="CW11" s="464"/>
      <c r="CX11" s="464"/>
      <c r="CY11" s="464"/>
      <c r="CZ11" s="464"/>
      <c r="DA11" s="465"/>
      <c r="DB11" s="463" t="s">
        <v>129</v>
      </c>
      <c r="DC11" s="464"/>
      <c r="DD11" s="464"/>
      <c r="DE11" s="464"/>
      <c r="DF11" s="464"/>
      <c r="DG11" s="464"/>
      <c r="DH11" s="464"/>
      <c r="DI11" s="465"/>
    </row>
    <row r="12" spans="1:119" ht="18.75" customHeight="1" x14ac:dyDescent="0.2">
      <c r="A12" s="172"/>
      <c r="B12" s="476" t="s">
        <v>130</v>
      </c>
      <c r="C12" s="477"/>
      <c r="D12" s="477"/>
      <c r="E12" s="477"/>
      <c r="F12" s="477"/>
      <c r="G12" s="477"/>
      <c r="H12" s="477"/>
      <c r="I12" s="477"/>
      <c r="J12" s="477"/>
      <c r="K12" s="478"/>
      <c r="L12" s="485" t="s">
        <v>131</v>
      </c>
      <c r="M12" s="486"/>
      <c r="N12" s="486"/>
      <c r="O12" s="486"/>
      <c r="P12" s="486"/>
      <c r="Q12" s="487"/>
      <c r="R12" s="488">
        <v>7152</v>
      </c>
      <c r="S12" s="489"/>
      <c r="T12" s="489"/>
      <c r="U12" s="489"/>
      <c r="V12" s="490"/>
      <c r="W12" s="491" t="s">
        <v>1</v>
      </c>
      <c r="X12" s="424"/>
      <c r="Y12" s="424"/>
      <c r="Z12" s="424"/>
      <c r="AA12" s="424"/>
      <c r="AB12" s="492"/>
      <c r="AC12" s="493" t="s">
        <v>132</v>
      </c>
      <c r="AD12" s="494"/>
      <c r="AE12" s="494"/>
      <c r="AF12" s="494"/>
      <c r="AG12" s="495"/>
      <c r="AH12" s="493" t="s">
        <v>133</v>
      </c>
      <c r="AI12" s="494"/>
      <c r="AJ12" s="494"/>
      <c r="AK12" s="494"/>
      <c r="AL12" s="496"/>
      <c r="AM12" s="420" t="s">
        <v>134</v>
      </c>
      <c r="AN12" s="421"/>
      <c r="AO12" s="421"/>
      <c r="AP12" s="421"/>
      <c r="AQ12" s="421"/>
      <c r="AR12" s="421"/>
      <c r="AS12" s="421"/>
      <c r="AT12" s="422"/>
      <c r="AU12" s="423" t="s">
        <v>135</v>
      </c>
      <c r="AV12" s="424"/>
      <c r="AW12" s="424"/>
      <c r="AX12" s="424"/>
      <c r="AY12" s="425" t="s">
        <v>136</v>
      </c>
      <c r="AZ12" s="426"/>
      <c r="BA12" s="426"/>
      <c r="BB12" s="426"/>
      <c r="BC12" s="426"/>
      <c r="BD12" s="426"/>
      <c r="BE12" s="426"/>
      <c r="BF12" s="426"/>
      <c r="BG12" s="426"/>
      <c r="BH12" s="426"/>
      <c r="BI12" s="426"/>
      <c r="BJ12" s="426"/>
      <c r="BK12" s="426"/>
      <c r="BL12" s="426"/>
      <c r="BM12" s="427"/>
      <c r="BN12" s="428">
        <v>0</v>
      </c>
      <c r="BO12" s="429"/>
      <c r="BP12" s="429"/>
      <c r="BQ12" s="429"/>
      <c r="BR12" s="429"/>
      <c r="BS12" s="429"/>
      <c r="BT12" s="429"/>
      <c r="BU12" s="430"/>
      <c r="BV12" s="428">
        <v>0</v>
      </c>
      <c r="BW12" s="429"/>
      <c r="BX12" s="429"/>
      <c r="BY12" s="429"/>
      <c r="BZ12" s="429"/>
      <c r="CA12" s="429"/>
      <c r="CB12" s="429"/>
      <c r="CC12" s="430"/>
      <c r="CD12" s="434" t="s">
        <v>137</v>
      </c>
      <c r="CE12" s="435"/>
      <c r="CF12" s="435"/>
      <c r="CG12" s="435"/>
      <c r="CH12" s="435"/>
      <c r="CI12" s="435"/>
      <c r="CJ12" s="435"/>
      <c r="CK12" s="435"/>
      <c r="CL12" s="435"/>
      <c r="CM12" s="435"/>
      <c r="CN12" s="435"/>
      <c r="CO12" s="435"/>
      <c r="CP12" s="435"/>
      <c r="CQ12" s="435"/>
      <c r="CR12" s="435"/>
      <c r="CS12" s="436"/>
      <c r="CT12" s="463" t="s">
        <v>138</v>
      </c>
      <c r="CU12" s="464"/>
      <c r="CV12" s="464"/>
      <c r="CW12" s="464"/>
      <c r="CX12" s="464"/>
      <c r="CY12" s="464"/>
      <c r="CZ12" s="464"/>
      <c r="DA12" s="465"/>
      <c r="DB12" s="463" t="s">
        <v>139</v>
      </c>
      <c r="DC12" s="464"/>
      <c r="DD12" s="464"/>
      <c r="DE12" s="464"/>
      <c r="DF12" s="464"/>
      <c r="DG12" s="464"/>
      <c r="DH12" s="464"/>
      <c r="DI12" s="465"/>
    </row>
    <row r="13" spans="1:119" ht="18.75" customHeight="1" x14ac:dyDescent="0.2">
      <c r="A13" s="172"/>
      <c r="B13" s="479"/>
      <c r="C13" s="480"/>
      <c r="D13" s="480"/>
      <c r="E13" s="480"/>
      <c r="F13" s="480"/>
      <c r="G13" s="480"/>
      <c r="H13" s="480"/>
      <c r="I13" s="480"/>
      <c r="J13" s="480"/>
      <c r="K13" s="481"/>
      <c r="L13" s="187"/>
      <c r="M13" s="504" t="s">
        <v>140</v>
      </c>
      <c r="N13" s="505"/>
      <c r="O13" s="505"/>
      <c r="P13" s="505"/>
      <c r="Q13" s="506"/>
      <c r="R13" s="507">
        <v>6925</v>
      </c>
      <c r="S13" s="508"/>
      <c r="T13" s="508"/>
      <c r="U13" s="508"/>
      <c r="V13" s="509"/>
      <c r="W13" s="447" t="s">
        <v>141</v>
      </c>
      <c r="X13" s="448"/>
      <c r="Y13" s="448"/>
      <c r="Z13" s="448"/>
      <c r="AA13" s="448"/>
      <c r="AB13" s="438"/>
      <c r="AC13" s="473">
        <v>104</v>
      </c>
      <c r="AD13" s="474"/>
      <c r="AE13" s="474"/>
      <c r="AF13" s="474"/>
      <c r="AG13" s="510"/>
      <c r="AH13" s="473">
        <v>113</v>
      </c>
      <c r="AI13" s="474"/>
      <c r="AJ13" s="474"/>
      <c r="AK13" s="474"/>
      <c r="AL13" s="475"/>
      <c r="AM13" s="420" t="s">
        <v>142</v>
      </c>
      <c r="AN13" s="421"/>
      <c r="AO13" s="421"/>
      <c r="AP13" s="421"/>
      <c r="AQ13" s="421"/>
      <c r="AR13" s="421"/>
      <c r="AS13" s="421"/>
      <c r="AT13" s="422"/>
      <c r="AU13" s="423" t="s">
        <v>143</v>
      </c>
      <c r="AV13" s="424"/>
      <c r="AW13" s="424"/>
      <c r="AX13" s="424"/>
      <c r="AY13" s="425" t="s">
        <v>144</v>
      </c>
      <c r="AZ13" s="426"/>
      <c r="BA13" s="426"/>
      <c r="BB13" s="426"/>
      <c r="BC13" s="426"/>
      <c r="BD13" s="426"/>
      <c r="BE13" s="426"/>
      <c r="BF13" s="426"/>
      <c r="BG13" s="426"/>
      <c r="BH13" s="426"/>
      <c r="BI13" s="426"/>
      <c r="BJ13" s="426"/>
      <c r="BK13" s="426"/>
      <c r="BL13" s="426"/>
      <c r="BM13" s="427"/>
      <c r="BN13" s="428">
        <v>671895</v>
      </c>
      <c r="BO13" s="429"/>
      <c r="BP13" s="429"/>
      <c r="BQ13" s="429"/>
      <c r="BR13" s="429"/>
      <c r="BS13" s="429"/>
      <c r="BT13" s="429"/>
      <c r="BU13" s="430"/>
      <c r="BV13" s="428">
        <v>19602</v>
      </c>
      <c r="BW13" s="429"/>
      <c r="BX13" s="429"/>
      <c r="BY13" s="429"/>
      <c r="BZ13" s="429"/>
      <c r="CA13" s="429"/>
      <c r="CB13" s="429"/>
      <c r="CC13" s="430"/>
      <c r="CD13" s="434" t="s">
        <v>145</v>
      </c>
      <c r="CE13" s="435"/>
      <c r="CF13" s="435"/>
      <c r="CG13" s="435"/>
      <c r="CH13" s="435"/>
      <c r="CI13" s="435"/>
      <c r="CJ13" s="435"/>
      <c r="CK13" s="435"/>
      <c r="CL13" s="435"/>
      <c r="CM13" s="435"/>
      <c r="CN13" s="435"/>
      <c r="CO13" s="435"/>
      <c r="CP13" s="435"/>
      <c r="CQ13" s="435"/>
      <c r="CR13" s="435"/>
      <c r="CS13" s="436"/>
      <c r="CT13" s="431">
        <v>-0.8</v>
      </c>
      <c r="CU13" s="432"/>
      <c r="CV13" s="432"/>
      <c r="CW13" s="432"/>
      <c r="CX13" s="432"/>
      <c r="CY13" s="432"/>
      <c r="CZ13" s="432"/>
      <c r="DA13" s="433"/>
      <c r="DB13" s="431">
        <v>-1</v>
      </c>
      <c r="DC13" s="432"/>
      <c r="DD13" s="432"/>
      <c r="DE13" s="432"/>
      <c r="DF13" s="432"/>
      <c r="DG13" s="432"/>
      <c r="DH13" s="432"/>
      <c r="DI13" s="433"/>
    </row>
    <row r="14" spans="1:119" ht="18.75" customHeight="1" thickBot="1" x14ac:dyDescent="0.25">
      <c r="A14" s="172"/>
      <c r="B14" s="479"/>
      <c r="C14" s="480"/>
      <c r="D14" s="480"/>
      <c r="E14" s="480"/>
      <c r="F14" s="480"/>
      <c r="G14" s="480"/>
      <c r="H14" s="480"/>
      <c r="I14" s="480"/>
      <c r="J14" s="480"/>
      <c r="K14" s="481"/>
      <c r="L14" s="511" t="s">
        <v>146</v>
      </c>
      <c r="M14" s="512"/>
      <c r="N14" s="512"/>
      <c r="O14" s="512"/>
      <c r="P14" s="512"/>
      <c r="Q14" s="513"/>
      <c r="R14" s="507">
        <v>7300</v>
      </c>
      <c r="S14" s="508"/>
      <c r="T14" s="508"/>
      <c r="U14" s="508"/>
      <c r="V14" s="509"/>
      <c r="W14" s="400"/>
      <c r="X14" s="401"/>
      <c r="Y14" s="401"/>
      <c r="Z14" s="401"/>
      <c r="AA14" s="401"/>
      <c r="AB14" s="388"/>
      <c r="AC14" s="514">
        <v>3.6</v>
      </c>
      <c r="AD14" s="515"/>
      <c r="AE14" s="515"/>
      <c r="AF14" s="515"/>
      <c r="AG14" s="516"/>
      <c r="AH14" s="514">
        <v>3.5</v>
      </c>
      <c r="AI14" s="515"/>
      <c r="AJ14" s="515"/>
      <c r="AK14" s="515"/>
      <c r="AL14" s="517"/>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428"/>
      <c r="BO14" s="429"/>
      <c r="BP14" s="429"/>
      <c r="BQ14" s="429"/>
      <c r="BR14" s="429"/>
      <c r="BS14" s="429"/>
      <c r="BT14" s="429"/>
      <c r="BU14" s="430"/>
      <c r="BV14" s="428"/>
      <c r="BW14" s="429"/>
      <c r="BX14" s="429"/>
      <c r="BY14" s="429"/>
      <c r="BZ14" s="429"/>
      <c r="CA14" s="429"/>
      <c r="CB14" s="429"/>
      <c r="CC14" s="430"/>
      <c r="CD14" s="521" t="s">
        <v>147</v>
      </c>
      <c r="CE14" s="522"/>
      <c r="CF14" s="522"/>
      <c r="CG14" s="522"/>
      <c r="CH14" s="522"/>
      <c r="CI14" s="522"/>
      <c r="CJ14" s="522"/>
      <c r="CK14" s="522"/>
      <c r="CL14" s="522"/>
      <c r="CM14" s="522"/>
      <c r="CN14" s="522"/>
      <c r="CO14" s="522"/>
      <c r="CP14" s="522"/>
      <c r="CQ14" s="522"/>
      <c r="CR14" s="522"/>
      <c r="CS14" s="523"/>
      <c r="CT14" s="524" t="s">
        <v>148</v>
      </c>
      <c r="CU14" s="525"/>
      <c r="CV14" s="525"/>
      <c r="CW14" s="525"/>
      <c r="CX14" s="525"/>
      <c r="CY14" s="525"/>
      <c r="CZ14" s="525"/>
      <c r="DA14" s="526"/>
      <c r="DB14" s="524" t="s">
        <v>129</v>
      </c>
      <c r="DC14" s="525"/>
      <c r="DD14" s="525"/>
      <c r="DE14" s="525"/>
      <c r="DF14" s="525"/>
      <c r="DG14" s="525"/>
      <c r="DH14" s="525"/>
      <c r="DI14" s="526"/>
    </row>
    <row r="15" spans="1:119" ht="18.75" customHeight="1" x14ac:dyDescent="0.2">
      <c r="A15" s="172"/>
      <c r="B15" s="479"/>
      <c r="C15" s="480"/>
      <c r="D15" s="480"/>
      <c r="E15" s="480"/>
      <c r="F15" s="480"/>
      <c r="G15" s="480"/>
      <c r="H15" s="480"/>
      <c r="I15" s="480"/>
      <c r="J15" s="480"/>
      <c r="K15" s="481"/>
      <c r="L15" s="187"/>
      <c r="M15" s="504" t="s">
        <v>149</v>
      </c>
      <c r="N15" s="505"/>
      <c r="O15" s="505"/>
      <c r="P15" s="505"/>
      <c r="Q15" s="506"/>
      <c r="R15" s="507">
        <v>7072</v>
      </c>
      <c r="S15" s="508"/>
      <c r="T15" s="508"/>
      <c r="U15" s="508"/>
      <c r="V15" s="509"/>
      <c r="W15" s="447" t="s">
        <v>150</v>
      </c>
      <c r="X15" s="448"/>
      <c r="Y15" s="448"/>
      <c r="Z15" s="448"/>
      <c r="AA15" s="448"/>
      <c r="AB15" s="438"/>
      <c r="AC15" s="473">
        <v>921</v>
      </c>
      <c r="AD15" s="474"/>
      <c r="AE15" s="474"/>
      <c r="AF15" s="474"/>
      <c r="AG15" s="510"/>
      <c r="AH15" s="473">
        <v>1041</v>
      </c>
      <c r="AI15" s="474"/>
      <c r="AJ15" s="474"/>
      <c r="AK15" s="474"/>
      <c r="AL15" s="475"/>
      <c r="AM15" s="420"/>
      <c r="AN15" s="421"/>
      <c r="AO15" s="421"/>
      <c r="AP15" s="421"/>
      <c r="AQ15" s="421"/>
      <c r="AR15" s="421"/>
      <c r="AS15" s="421"/>
      <c r="AT15" s="422"/>
      <c r="AU15" s="423"/>
      <c r="AV15" s="424"/>
      <c r="AW15" s="424"/>
      <c r="AX15" s="424"/>
      <c r="AY15" s="408" t="s">
        <v>151</v>
      </c>
      <c r="AZ15" s="409"/>
      <c r="BA15" s="409"/>
      <c r="BB15" s="409"/>
      <c r="BC15" s="409"/>
      <c r="BD15" s="409"/>
      <c r="BE15" s="409"/>
      <c r="BF15" s="409"/>
      <c r="BG15" s="409"/>
      <c r="BH15" s="409"/>
      <c r="BI15" s="409"/>
      <c r="BJ15" s="409"/>
      <c r="BK15" s="409"/>
      <c r="BL15" s="409"/>
      <c r="BM15" s="410"/>
      <c r="BN15" s="411">
        <v>846314</v>
      </c>
      <c r="BO15" s="412"/>
      <c r="BP15" s="412"/>
      <c r="BQ15" s="412"/>
      <c r="BR15" s="412"/>
      <c r="BS15" s="412"/>
      <c r="BT15" s="412"/>
      <c r="BU15" s="413"/>
      <c r="BV15" s="411">
        <v>855291</v>
      </c>
      <c r="BW15" s="412"/>
      <c r="BX15" s="412"/>
      <c r="BY15" s="412"/>
      <c r="BZ15" s="412"/>
      <c r="CA15" s="412"/>
      <c r="CB15" s="412"/>
      <c r="CC15" s="413"/>
      <c r="CD15" s="518" t="s">
        <v>152</v>
      </c>
      <c r="CE15" s="519"/>
      <c r="CF15" s="519"/>
      <c r="CG15" s="519"/>
      <c r="CH15" s="519"/>
      <c r="CI15" s="519"/>
      <c r="CJ15" s="519"/>
      <c r="CK15" s="519"/>
      <c r="CL15" s="519"/>
      <c r="CM15" s="519"/>
      <c r="CN15" s="519"/>
      <c r="CO15" s="519"/>
      <c r="CP15" s="519"/>
      <c r="CQ15" s="519"/>
      <c r="CR15" s="519"/>
      <c r="CS15" s="52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2"/>
      <c r="B16" s="479"/>
      <c r="C16" s="480"/>
      <c r="D16" s="480"/>
      <c r="E16" s="480"/>
      <c r="F16" s="480"/>
      <c r="G16" s="480"/>
      <c r="H16" s="480"/>
      <c r="I16" s="480"/>
      <c r="J16" s="480"/>
      <c r="K16" s="481"/>
      <c r="L16" s="511" t="s">
        <v>153</v>
      </c>
      <c r="M16" s="535"/>
      <c r="N16" s="535"/>
      <c r="O16" s="535"/>
      <c r="P16" s="535"/>
      <c r="Q16" s="536"/>
      <c r="R16" s="530" t="s">
        <v>154</v>
      </c>
      <c r="S16" s="531"/>
      <c r="T16" s="531"/>
      <c r="U16" s="531"/>
      <c r="V16" s="532"/>
      <c r="W16" s="400"/>
      <c r="X16" s="401"/>
      <c r="Y16" s="401"/>
      <c r="Z16" s="401"/>
      <c r="AA16" s="401"/>
      <c r="AB16" s="388"/>
      <c r="AC16" s="514">
        <v>32.1</v>
      </c>
      <c r="AD16" s="515"/>
      <c r="AE16" s="515"/>
      <c r="AF16" s="515"/>
      <c r="AG16" s="516"/>
      <c r="AH16" s="514">
        <v>32.5</v>
      </c>
      <c r="AI16" s="515"/>
      <c r="AJ16" s="515"/>
      <c r="AK16" s="515"/>
      <c r="AL16" s="517"/>
      <c r="AM16" s="420"/>
      <c r="AN16" s="421"/>
      <c r="AO16" s="421"/>
      <c r="AP16" s="421"/>
      <c r="AQ16" s="421"/>
      <c r="AR16" s="421"/>
      <c r="AS16" s="421"/>
      <c r="AT16" s="422"/>
      <c r="AU16" s="423"/>
      <c r="AV16" s="424"/>
      <c r="AW16" s="424"/>
      <c r="AX16" s="424"/>
      <c r="AY16" s="425" t="s">
        <v>155</v>
      </c>
      <c r="AZ16" s="426"/>
      <c r="BA16" s="426"/>
      <c r="BB16" s="426"/>
      <c r="BC16" s="426"/>
      <c r="BD16" s="426"/>
      <c r="BE16" s="426"/>
      <c r="BF16" s="426"/>
      <c r="BG16" s="426"/>
      <c r="BH16" s="426"/>
      <c r="BI16" s="426"/>
      <c r="BJ16" s="426"/>
      <c r="BK16" s="426"/>
      <c r="BL16" s="426"/>
      <c r="BM16" s="427"/>
      <c r="BN16" s="428">
        <v>2402757</v>
      </c>
      <c r="BO16" s="429"/>
      <c r="BP16" s="429"/>
      <c r="BQ16" s="429"/>
      <c r="BR16" s="429"/>
      <c r="BS16" s="429"/>
      <c r="BT16" s="429"/>
      <c r="BU16" s="430"/>
      <c r="BV16" s="428">
        <v>2220632</v>
      </c>
      <c r="BW16" s="429"/>
      <c r="BX16" s="429"/>
      <c r="BY16" s="429"/>
      <c r="BZ16" s="429"/>
      <c r="CA16" s="429"/>
      <c r="CB16" s="429"/>
      <c r="CC16" s="430"/>
      <c r="CD16" s="181"/>
      <c r="CE16" s="533"/>
      <c r="CF16" s="533"/>
      <c r="CG16" s="533"/>
      <c r="CH16" s="533"/>
      <c r="CI16" s="533"/>
      <c r="CJ16" s="533"/>
      <c r="CK16" s="533"/>
      <c r="CL16" s="533"/>
      <c r="CM16" s="533"/>
      <c r="CN16" s="533"/>
      <c r="CO16" s="533"/>
      <c r="CP16" s="533"/>
      <c r="CQ16" s="533"/>
      <c r="CR16" s="533"/>
      <c r="CS16" s="534"/>
      <c r="CT16" s="431"/>
      <c r="CU16" s="432"/>
      <c r="CV16" s="432"/>
      <c r="CW16" s="432"/>
      <c r="CX16" s="432"/>
      <c r="CY16" s="432"/>
      <c r="CZ16" s="432"/>
      <c r="DA16" s="433"/>
      <c r="DB16" s="431"/>
      <c r="DC16" s="432"/>
      <c r="DD16" s="432"/>
      <c r="DE16" s="432"/>
      <c r="DF16" s="432"/>
      <c r="DG16" s="432"/>
      <c r="DH16" s="432"/>
      <c r="DI16" s="433"/>
    </row>
    <row r="17" spans="1:113" ht="18.75" customHeight="1" thickBot="1" x14ac:dyDescent="0.25">
      <c r="A17" s="172"/>
      <c r="B17" s="482"/>
      <c r="C17" s="483"/>
      <c r="D17" s="483"/>
      <c r="E17" s="483"/>
      <c r="F17" s="483"/>
      <c r="G17" s="483"/>
      <c r="H17" s="483"/>
      <c r="I17" s="483"/>
      <c r="J17" s="483"/>
      <c r="K17" s="484"/>
      <c r="L17" s="191"/>
      <c r="M17" s="527" t="s">
        <v>156</v>
      </c>
      <c r="N17" s="528"/>
      <c r="O17" s="528"/>
      <c r="P17" s="528"/>
      <c r="Q17" s="529"/>
      <c r="R17" s="530" t="s">
        <v>157</v>
      </c>
      <c r="S17" s="531"/>
      <c r="T17" s="531"/>
      <c r="U17" s="531"/>
      <c r="V17" s="532"/>
      <c r="W17" s="447" t="s">
        <v>158</v>
      </c>
      <c r="X17" s="448"/>
      <c r="Y17" s="448"/>
      <c r="Z17" s="448"/>
      <c r="AA17" s="448"/>
      <c r="AB17" s="438"/>
      <c r="AC17" s="473">
        <v>1845</v>
      </c>
      <c r="AD17" s="474"/>
      <c r="AE17" s="474"/>
      <c r="AF17" s="474"/>
      <c r="AG17" s="510"/>
      <c r="AH17" s="473">
        <v>2045</v>
      </c>
      <c r="AI17" s="474"/>
      <c r="AJ17" s="474"/>
      <c r="AK17" s="474"/>
      <c r="AL17" s="475"/>
      <c r="AM17" s="420"/>
      <c r="AN17" s="421"/>
      <c r="AO17" s="421"/>
      <c r="AP17" s="421"/>
      <c r="AQ17" s="421"/>
      <c r="AR17" s="421"/>
      <c r="AS17" s="421"/>
      <c r="AT17" s="422"/>
      <c r="AU17" s="423"/>
      <c r="AV17" s="424"/>
      <c r="AW17" s="424"/>
      <c r="AX17" s="424"/>
      <c r="AY17" s="425" t="s">
        <v>159</v>
      </c>
      <c r="AZ17" s="426"/>
      <c r="BA17" s="426"/>
      <c r="BB17" s="426"/>
      <c r="BC17" s="426"/>
      <c r="BD17" s="426"/>
      <c r="BE17" s="426"/>
      <c r="BF17" s="426"/>
      <c r="BG17" s="426"/>
      <c r="BH17" s="426"/>
      <c r="BI17" s="426"/>
      <c r="BJ17" s="426"/>
      <c r="BK17" s="426"/>
      <c r="BL17" s="426"/>
      <c r="BM17" s="427"/>
      <c r="BN17" s="428">
        <v>1075604</v>
      </c>
      <c r="BO17" s="429"/>
      <c r="BP17" s="429"/>
      <c r="BQ17" s="429"/>
      <c r="BR17" s="429"/>
      <c r="BS17" s="429"/>
      <c r="BT17" s="429"/>
      <c r="BU17" s="430"/>
      <c r="BV17" s="428">
        <v>1083827</v>
      </c>
      <c r="BW17" s="429"/>
      <c r="BX17" s="429"/>
      <c r="BY17" s="429"/>
      <c r="BZ17" s="429"/>
      <c r="CA17" s="429"/>
      <c r="CB17" s="429"/>
      <c r="CC17" s="430"/>
      <c r="CD17" s="181"/>
      <c r="CE17" s="533"/>
      <c r="CF17" s="533"/>
      <c r="CG17" s="533"/>
      <c r="CH17" s="533"/>
      <c r="CI17" s="533"/>
      <c r="CJ17" s="533"/>
      <c r="CK17" s="533"/>
      <c r="CL17" s="533"/>
      <c r="CM17" s="533"/>
      <c r="CN17" s="533"/>
      <c r="CO17" s="533"/>
      <c r="CP17" s="533"/>
      <c r="CQ17" s="533"/>
      <c r="CR17" s="533"/>
      <c r="CS17" s="534"/>
      <c r="CT17" s="431"/>
      <c r="CU17" s="432"/>
      <c r="CV17" s="432"/>
      <c r="CW17" s="432"/>
      <c r="CX17" s="432"/>
      <c r="CY17" s="432"/>
      <c r="CZ17" s="432"/>
      <c r="DA17" s="433"/>
      <c r="DB17" s="431"/>
      <c r="DC17" s="432"/>
      <c r="DD17" s="432"/>
      <c r="DE17" s="432"/>
      <c r="DF17" s="432"/>
      <c r="DG17" s="432"/>
      <c r="DH17" s="432"/>
      <c r="DI17" s="433"/>
    </row>
    <row r="18" spans="1:113" ht="18.75" customHeight="1" thickBot="1" x14ac:dyDescent="0.25">
      <c r="A18" s="172"/>
      <c r="B18" s="537" t="s">
        <v>160</v>
      </c>
      <c r="C18" s="497"/>
      <c r="D18" s="497"/>
      <c r="E18" s="538"/>
      <c r="F18" s="538"/>
      <c r="G18" s="538"/>
      <c r="H18" s="538"/>
      <c r="I18" s="538"/>
      <c r="J18" s="538"/>
      <c r="K18" s="538"/>
      <c r="L18" s="546">
        <v>18.04</v>
      </c>
      <c r="M18" s="546"/>
      <c r="N18" s="546"/>
      <c r="O18" s="546"/>
      <c r="P18" s="546"/>
      <c r="Q18" s="546"/>
      <c r="R18" s="547"/>
      <c r="S18" s="547"/>
      <c r="T18" s="547"/>
      <c r="U18" s="547"/>
      <c r="V18" s="548"/>
      <c r="W18" s="449"/>
      <c r="X18" s="450"/>
      <c r="Y18" s="450"/>
      <c r="Z18" s="450"/>
      <c r="AA18" s="450"/>
      <c r="AB18" s="441"/>
      <c r="AC18" s="549">
        <v>64.3</v>
      </c>
      <c r="AD18" s="550"/>
      <c r="AE18" s="550"/>
      <c r="AF18" s="550"/>
      <c r="AG18" s="551"/>
      <c r="AH18" s="549">
        <v>63.9</v>
      </c>
      <c r="AI18" s="550"/>
      <c r="AJ18" s="550"/>
      <c r="AK18" s="550"/>
      <c r="AL18" s="552"/>
      <c r="AM18" s="420"/>
      <c r="AN18" s="421"/>
      <c r="AO18" s="421"/>
      <c r="AP18" s="421"/>
      <c r="AQ18" s="421"/>
      <c r="AR18" s="421"/>
      <c r="AS18" s="421"/>
      <c r="AT18" s="422"/>
      <c r="AU18" s="423"/>
      <c r="AV18" s="424"/>
      <c r="AW18" s="424"/>
      <c r="AX18" s="424"/>
      <c r="AY18" s="425" t="s">
        <v>161</v>
      </c>
      <c r="AZ18" s="426"/>
      <c r="BA18" s="426"/>
      <c r="BB18" s="426"/>
      <c r="BC18" s="426"/>
      <c r="BD18" s="426"/>
      <c r="BE18" s="426"/>
      <c r="BF18" s="426"/>
      <c r="BG18" s="426"/>
      <c r="BH18" s="426"/>
      <c r="BI18" s="426"/>
      <c r="BJ18" s="426"/>
      <c r="BK18" s="426"/>
      <c r="BL18" s="426"/>
      <c r="BM18" s="427"/>
      <c r="BN18" s="428">
        <v>2023590</v>
      </c>
      <c r="BO18" s="429"/>
      <c r="BP18" s="429"/>
      <c r="BQ18" s="429"/>
      <c r="BR18" s="429"/>
      <c r="BS18" s="429"/>
      <c r="BT18" s="429"/>
      <c r="BU18" s="430"/>
      <c r="BV18" s="428">
        <v>2027894</v>
      </c>
      <c r="BW18" s="429"/>
      <c r="BX18" s="429"/>
      <c r="BY18" s="429"/>
      <c r="BZ18" s="429"/>
      <c r="CA18" s="429"/>
      <c r="CB18" s="429"/>
      <c r="CC18" s="430"/>
      <c r="CD18" s="181"/>
      <c r="CE18" s="533"/>
      <c r="CF18" s="533"/>
      <c r="CG18" s="533"/>
      <c r="CH18" s="533"/>
      <c r="CI18" s="533"/>
      <c r="CJ18" s="533"/>
      <c r="CK18" s="533"/>
      <c r="CL18" s="533"/>
      <c r="CM18" s="533"/>
      <c r="CN18" s="533"/>
      <c r="CO18" s="533"/>
      <c r="CP18" s="533"/>
      <c r="CQ18" s="533"/>
      <c r="CR18" s="533"/>
      <c r="CS18" s="534"/>
      <c r="CT18" s="431"/>
      <c r="CU18" s="432"/>
      <c r="CV18" s="432"/>
      <c r="CW18" s="432"/>
      <c r="CX18" s="432"/>
      <c r="CY18" s="432"/>
      <c r="CZ18" s="432"/>
      <c r="DA18" s="433"/>
      <c r="DB18" s="431"/>
      <c r="DC18" s="432"/>
      <c r="DD18" s="432"/>
      <c r="DE18" s="432"/>
      <c r="DF18" s="432"/>
      <c r="DG18" s="432"/>
      <c r="DH18" s="432"/>
      <c r="DI18" s="433"/>
    </row>
    <row r="19" spans="1:113" ht="18.75" customHeight="1" thickBot="1" x14ac:dyDescent="0.25">
      <c r="A19" s="172"/>
      <c r="B19" s="537" t="s">
        <v>162</v>
      </c>
      <c r="C19" s="497"/>
      <c r="D19" s="497"/>
      <c r="E19" s="538"/>
      <c r="F19" s="538"/>
      <c r="G19" s="538"/>
      <c r="H19" s="538"/>
      <c r="I19" s="538"/>
      <c r="J19" s="538"/>
      <c r="K19" s="538"/>
      <c r="L19" s="539">
        <v>411</v>
      </c>
      <c r="M19" s="539"/>
      <c r="N19" s="539"/>
      <c r="O19" s="539"/>
      <c r="P19" s="539"/>
      <c r="Q19" s="539"/>
      <c r="R19" s="540"/>
      <c r="S19" s="540"/>
      <c r="T19" s="540"/>
      <c r="U19" s="540"/>
      <c r="V19" s="541"/>
      <c r="W19" s="396"/>
      <c r="X19" s="397"/>
      <c r="Y19" s="397"/>
      <c r="Z19" s="397"/>
      <c r="AA19" s="397"/>
      <c r="AB19" s="397"/>
      <c r="AC19" s="542"/>
      <c r="AD19" s="542"/>
      <c r="AE19" s="542"/>
      <c r="AF19" s="542"/>
      <c r="AG19" s="542"/>
      <c r="AH19" s="542"/>
      <c r="AI19" s="542"/>
      <c r="AJ19" s="542"/>
      <c r="AK19" s="542"/>
      <c r="AL19" s="553"/>
      <c r="AM19" s="420"/>
      <c r="AN19" s="421"/>
      <c r="AO19" s="421"/>
      <c r="AP19" s="421"/>
      <c r="AQ19" s="421"/>
      <c r="AR19" s="421"/>
      <c r="AS19" s="421"/>
      <c r="AT19" s="422"/>
      <c r="AU19" s="423"/>
      <c r="AV19" s="424"/>
      <c r="AW19" s="424"/>
      <c r="AX19" s="424"/>
      <c r="AY19" s="425" t="s">
        <v>163</v>
      </c>
      <c r="AZ19" s="426"/>
      <c r="BA19" s="426"/>
      <c r="BB19" s="426"/>
      <c r="BC19" s="426"/>
      <c r="BD19" s="426"/>
      <c r="BE19" s="426"/>
      <c r="BF19" s="426"/>
      <c r="BG19" s="426"/>
      <c r="BH19" s="426"/>
      <c r="BI19" s="426"/>
      <c r="BJ19" s="426"/>
      <c r="BK19" s="426"/>
      <c r="BL19" s="426"/>
      <c r="BM19" s="427"/>
      <c r="BN19" s="428">
        <v>4421583</v>
      </c>
      <c r="BO19" s="429"/>
      <c r="BP19" s="429"/>
      <c r="BQ19" s="429"/>
      <c r="BR19" s="429"/>
      <c r="BS19" s="429"/>
      <c r="BT19" s="429"/>
      <c r="BU19" s="430"/>
      <c r="BV19" s="428">
        <v>3613104</v>
      </c>
      <c r="BW19" s="429"/>
      <c r="BX19" s="429"/>
      <c r="BY19" s="429"/>
      <c r="BZ19" s="429"/>
      <c r="CA19" s="429"/>
      <c r="CB19" s="429"/>
      <c r="CC19" s="430"/>
      <c r="CD19" s="181"/>
      <c r="CE19" s="533"/>
      <c r="CF19" s="533"/>
      <c r="CG19" s="533"/>
      <c r="CH19" s="533"/>
      <c r="CI19" s="533"/>
      <c r="CJ19" s="533"/>
      <c r="CK19" s="533"/>
      <c r="CL19" s="533"/>
      <c r="CM19" s="533"/>
      <c r="CN19" s="533"/>
      <c r="CO19" s="533"/>
      <c r="CP19" s="533"/>
      <c r="CQ19" s="533"/>
      <c r="CR19" s="533"/>
      <c r="CS19" s="534"/>
      <c r="CT19" s="431"/>
      <c r="CU19" s="432"/>
      <c r="CV19" s="432"/>
      <c r="CW19" s="432"/>
      <c r="CX19" s="432"/>
      <c r="CY19" s="432"/>
      <c r="CZ19" s="432"/>
      <c r="DA19" s="433"/>
      <c r="DB19" s="431"/>
      <c r="DC19" s="432"/>
      <c r="DD19" s="432"/>
      <c r="DE19" s="432"/>
      <c r="DF19" s="432"/>
      <c r="DG19" s="432"/>
      <c r="DH19" s="432"/>
      <c r="DI19" s="433"/>
    </row>
    <row r="20" spans="1:113" ht="18.75" customHeight="1" thickBot="1" x14ac:dyDescent="0.25">
      <c r="A20" s="172"/>
      <c r="B20" s="537" t="s">
        <v>164</v>
      </c>
      <c r="C20" s="497"/>
      <c r="D20" s="497"/>
      <c r="E20" s="538"/>
      <c r="F20" s="538"/>
      <c r="G20" s="538"/>
      <c r="H20" s="538"/>
      <c r="I20" s="538"/>
      <c r="J20" s="538"/>
      <c r="K20" s="538"/>
      <c r="L20" s="539">
        <v>3161</v>
      </c>
      <c r="M20" s="539"/>
      <c r="N20" s="539"/>
      <c r="O20" s="539"/>
      <c r="P20" s="539"/>
      <c r="Q20" s="539"/>
      <c r="R20" s="540"/>
      <c r="S20" s="540"/>
      <c r="T20" s="540"/>
      <c r="U20" s="540"/>
      <c r="V20" s="541"/>
      <c r="W20" s="449"/>
      <c r="X20" s="450"/>
      <c r="Y20" s="450"/>
      <c r="Z20" s="450"/>
      <c r="AA20" s="450"/>
      <c r="AB20" s="450"/>
      <c r="AC20" s="557"/>
      <c r="AD20" s="557"/>
      <c r="AE20" s="557"/>
      <c r="AF20" s="557"/>
      <c r="AG20" s="557"/>
      <c r="AH20" s="557"/>
      <c r="AI20" s="557"/>
      <c r="AJ20" s="557"/>
      <c r="AK20" s="557"/>
      <c r="AL20" s="558"/>
      <c r="AM20" s="559"/>
      <c r="AN20" s="467"/>
      <c r="AO20" s="467"/>
      <c r="AP20" s="467"/>
      <c r="AQ20" s="467"/>
      <c r="AR20" s="467"/>
      <c r="AS20" s="467"/>
      <c r="AT20" s="468"/>
      <c r="AU20" s="560"/>
      <c r="AV20" s="561"/>
      <c r="AW20" s="561"/>
      <c r="AX20" s="562"/>
      <c r="AY20" s="425"/>
      <c r="AZ20" s="426"/>
      <c r="BA20" s="426"/>
      <c r="BB20" s="426"/>
      <c r="BC20" s="426"/>
      <c r="BD20" s="426"/>
      <c r="BE20" s="426"/>
      <c r="BF20" s="426"/>
      <c r="BG20" s="426"/>
      <c r="BH20" s="426"/>
      <c r="BI20" s="426"/>
      <c r="BJ20" s="426"/>
      <c r="BK20" s="426"/>
      <c r="BL20" s="426"/>
      <c r="BM20" s="427"/>
      <c r="BN20" s="428"/>
      <c r="BO20" s="429"/>
      <c r="BP20" s="429"/>
      <c r="BQ20" s="429"/>
      <c r="BR20" s="429"/>
      <c r="BS20" s="429"/>
      <c r="BT20" s="429"/>
      <c r="BU20" s="430"/>
      <c r="BV20" s="428"/>
      <c r="BW20" s="429"/>
      <c r="BX20" s="429"/>
      <c r="BY20" s="429"/>
      <c r="BZ20" s="429"/>
      <c r="CA20" s="429"/>
      <c r="CB20" s="429"/>
      <c r="CC20" s="430"/>
      <c r="CD20" s="181"/>
      <c r="CE20" s="533"/>
      <c r="CF20" s="533"/>
      <c r="CG20" s="533"/>
      <c r="CH20" s="533"/>
      <c r="CI20" s="533"/>
      <c r="CJ20" s="533"/>
      <c r="CK20" s="533"/>
      <c r="CL20" s="533"/>
      <c r="CM20" s="533"/>
      <c r="CN20" s="533"/>
      <c r="CO20" s="533"/>
      <c r="CP20" s="533"/>
      <c r="CQ20" s="533"/>
      <c r="CR20" s="533"/>
      <c r="CS20" s="534"/>
      <c r="CT20" s="431"/>
      <c r="CU20" s="432"/>
      <c r="CV20" s="432"/>
      <c r="CW20" s="432"/>
      <c r="CX20" s="432"/>
      <c r="CY20" s="432"/>
      <c r="CZ20" s="432"/>
      <c r="DA20" s="433"/>
      <c r="DB20" s="431"/>
      <c r="DC20" s="432"/>
      <c r="DD20" s="432"/>
      <c r="DE20" s="432"/>
      <c r="DF20" s="432"/>
      <c r="DG20" s="432"/>
      <c r="DH20" s="432"/>
      <c r="DI20" s="433"/>
    </row>
    <row r="21" spans="1:113" ht="18.75" customHeight="1" thickBot="1" x14ac:dyDescent="0.25">
      <c r="A21" s="172"/>
      <c r="B21" s="554" t="s">
        <v>165</v>
      </c>
      <c r="C21" s="555"/>
      <c r="D21" s="555"/>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5"/>
      <c r="AF21" s="555"/>
      <c r="AG21" s="555"/>
      <c r="AH21" s="555"/>
      <c r="AI21" s="555"/>
      <c r="AJ21" s="555"/>
      <c r="AK21" s="555"/>
      <c r="AL21" s="555"/>
      <c r="AM21" s="555"/>
      <c r="AN21" s="555"/>
      <c r="AO21" s="555"/>
      <c r="AP21" s="555"/>
      <c r="AQ21" s="555"/>
      <c r="AR21" s="555"/>
      <c r="AS21" s="555"/>
      <c r="AT21" s="555"/>
      <c r="AU21" s="555"/>
      <c r="AV21" s="555"/>
      <c r="AW21" s="555"/>
      <c r="AX21" s="556"/>
      <c r="AY21" s="563"/>
      <c r="AZ21" s="564"/>
      <c r="BA21" s="564"/>
      <c r="BB21" s="564"/>
      <c r="BC21" s="564"/>
      <c r="BD21" s="564"/>
      <c r="BE21" s="564"/>
      <c r="BF21" s="564"/>
      <c r="BG21" s="564"/>
      <c r="BH21" s="564"/>
      <c r="BI21" s="564"/>
      <c r="BJ21" s="564"/>
      <c r="BK21" s="564"/>
      <c r="BL21" s="564"/>
      <c r="BM21" s="565"/>
      <c r="BN21" s="543"/>
      <c r="BO21" s="544"/>
      <c r="BP21" s="544"/>
      <c r="BQ21" s="544"/>
      <c r="BR21" s="544"/>
      <c r="BS21" s="544"/>
      <c r="BT21" s="544"/>
      <c r="BU21" s="545"/>
      <c r="BV21" s="543"/>
      <c r="BW21" s="544"/>
      <c r="BX21" s="544"/>
      <c r="BY21" s="544"/>
      <c r="BZ21" s="544"/>
      <c r="CA21" s="544"/>
      <c r="CB21" s="544"/>
      <c r="CC21" s="545"/>
      <c r="CD21" s="181"/>
      <c r="CE21" s="533"/>
      <c r="CF21" s="533"/>
      <c r="CG21" s="533"/>
      <c r="CH21" s="533"/>
      <c r="CI21" s="533"/>
      <c r="CJ21" s="533"/>
      <c r="CK21" s="533"/>
      <c r="CL21" s="533"/>
      <c r="CM21" s="533"/>
      <c r="CN21" s="533"/>
      <c r="CO21" s="533"/>
      <c r="CP21" s="533"/>
      <c r="CQ21" s="533"/>
      <c r="CR21" s="533"/>
      <c r="CS21" s="534"/>
      <c r="CT21" s="431"/>
      <c r="CU21" s="432"/>
      <c r="CV21" s="432"/>
      <c r="CW21" s="432"/>
      <c r="CX21" s="432"/>
      <c r="CY21" s="432"/>
      <c r="CZ21" s="432"/>
      <c r="DA21" s="433"/>
      <c r="DB21" s="431"/>
      <c r="DC21" s="432"/>
      <c r="DD21" s="432"/>
      <c r="DE21" s="432"/>
      <c r="DF21" s="432"/>
      <c r="DG21" s="432"/>
      <c r="DH21" s="432"/>
      <c r="DI21" s="433"/>
    </row>
    <row r="22" spans="1:113" ht="18.75" customHeight="1" x14ac:dyDescent="0.2">
      <c r="A22" s="172"/>
      <c r="B22" s="588" t="s">
        <v>166</v>
      </c>
      <c r="C22" s="567"/>
      <c r="D22" s="568"/>
      <c r="E22" s="443" t="s">
        <v>1</v>
      </c>
      <c r="F22" s="448"/>
      <c r="G22" s="448"/>
      <c r="H22" s="448"/>
      <c r="I22" s="448"/>
      <c r="J22" s="448"/>
      <c r="K22" s="438"/>
      <c r="L22" s="443" t="s">
        <v>167</v>
      </c>
      <c r="M22" s="448"/>
      <c r="N22" s="448"/>
      <c r="O22" s="448"/>
      <c r="P22" s="438"/>
      <c r="Q22" s="581" t="s">
        <v>168</v>
      </c>
      <c r="R22" s="582"/>
      <c r="S22" s="582"/>
      <c r="T22" s="582"/>
      <c r="U22" s="582"/>
      <c r="V22" s="593"/>
      <c r="W22" s="566" t="s">
        <v>169</v>
      </c>
      <c r="X22" s="567"/>
      <c r="Y22" s="568"/>
      <c r="Z22" s="443" t="s">
        <v>1</v>
      </c>
      <c r="AA22" s="448"/>
      <c r="AB22" s="448"/>
      <c r="AC22" s="448"/>
      <c r="AD22" s="448"/>
      <c r="AE22" s="448"/>
      <c r="AF22" s="448"/>
      <c r="AG22" s="438"/>
      <c r="AH22" s="575" t="s">
        <v>170</v>
      </c>
      <c r="AI22" s="448"/>
      <c r="AJ22" s="448"/>
      <c r="AK22" s="448"/>
      <c r="AL22" s="438"/>
      <c r="AM22" s="575" t="s">
        <v>171</v>
      </c>
      <c r="AN22" s="576"/>
      <c r="AO22" s="576"/>
      <c r="AP22" s="576"/>
      <c r="AQ22" s="576"/>
      <c r="AR22" s="577"/>
      <c r="AS22" s="581" t="s">
        <v>168</v>
      </c>
      <c r="AT22" s="582"/>
      <c r="AU22" s="582"/>
      <c r="AV22" s="582"/>
      <c r="AW22" s="582"/>
      <c r="AX22" s="583"/>
      <c r="AY22" s="408" t="s">
        <v>172</v>
      </c>
      <c r="AZ22" s="409"/>
      <c r="BA22" s="409"/>
      <c r="BB22" s="409"/>
      <c r="BC22" s="409"/>
      <c r="BD22" s="409"/>
      <c r="BE22" s="409"/>
      <c r="BF22" s="409"/>
      <c r="BG22" s="409"/>
      <c r="BH22" s="409"/>
      <c r="BI22" s="409"/>
      <c r="BJ22" s="409"/>
      <c r="BK22" s="409"/>
      <c r="BL22" s="409"/>
      <c r="BM22" s="410"/>
      <c r="BN22" s="411">
        <v>2596749</v>
      </c>
      <c r="BO22" s="412"/>
      <c r="BP22" s="412"/>
      <c r="BQ22" s="412"/>
      <c r="BR22" s="412"/>
      <c r="BS22" s="412"/>
      <c r="BT22" s="412"/>
      <c r="BU22" s="413"/>
      <c r="BV22" s="411">
        <v>3031736</v>
      </c>
      <c r="BW22" s="412"/>
      <c r="BX22" s="412"/>
      <c r="BY22" s="412"/>
      <c r="BZ22" s="412"/>
      <c r="CA22" s="412"/>
      <c r="CB22" s="412"/>
      <c r="CC22" s="413"/>
      <c r="CD22" s="181"/>
      <c r="CE22" s="533"/>
      <c r="CF22" s="533"/>
      <c r="CG22" s="533"/>
      <c r="CH22" s="533"/>
      <c r="CI22" s="533"/>
      <c r="CJ22" s="533"/>
      <c r="CK22" s="533"/>
      <c r="CL22" s="533"/>
      <c r="CM22" s="533"/>
      <c r="CN22" s="533"/>
      <c r="CO22" s="533"/>
      <c r="CP22" s="533"/>
      <c r="CQ22" s="533"/>
      <c r="CR22" s="533"/>
      <c r="CS22" s="534"/>
      <c r="CT22" s="431"/>
      <c r="CU22" s="432"/>
      <c r="CV22" s="432"/>
      <c r="CW22" s="432"/>
      <c r="CX22" s="432"/>
      <c r="CY22" s="432"/>
      <c r="CZ22" s="432"/>
      <c r="DA22" s="433"/>
      <c r="DB22" s="431"/>
      <c r="DC22" s="432"/>
      <c r="DD22" s="432"/>
      <c r="DE22" s="432"/>
      <c r="DF22" s="432"/>
      <c r="DG22" s="432"/>
      <c r="DH22" s="432"/>
      <c r="DI22" s="433"/>
    </row>
    <row r="23" spans="1:113" ht="18.75" customHeight="1" x14ac:dyDescent="0.2">
      <c r="A23" s="172"/>
      <c r="B23" s="589"/>
      <c r="C23" s="570"/>
      <c r="D23" s="571"/>
      <c r="E23" s="394"/>
      <c r="F23" s="401"/>
      <c r="G23" s="401"/>
      <c r="H23" s="401"/>
      <c r="I23" s="401"/>
      <c r="J23" s="401"/>
      <c r="K23" s="388"/>
      <c r="L23" s="394"/>
      <c r="M23" s="401"/>
      <c r="N23" s="401"/>
      <c r="O23" s="401"/>
      <c r="P23" s="388"/>
      <c r="Q23" s="584"/>
      <c r="R23" s="585"/>
      <c r="S23" s="585"/>
      <c r="T23" s="585"/>
      <c r="U23" s="585"/>
      <c r="V23" s="594"/>
      <c r="W23" s="569"/>
      <c r="X23" s="570"/>
      <c r="Y23" s="571"/>
      <c r="Z23" s="394"/>
      <c r="AA23" s="401"/>
      <c r="AB23" s="401"/>
      <c r="AC23" s="401"/>
      <c r="AD23" s="401"/>
      <c r="AE23" s="401"/>
      <c r="AF23" s="401"/>
      <c r="AG23" s="388"/>
      <c r="AH23" s="394"/>
      <c r="AI23" s="401"/>
      <c r="AJ23" s="401"/>
      <c r="AK23" s="401"/>
      <c r="AL23" s="388"/>
      <c r="AM23" s="578"/>
      <c r="AN23" s="579"/>
      <c r="AO23" s="579"/>
      <c r="AP23" s="579"/>
      <c r="AQ23" s="579"/>
      <c r="AR23" s="580"/>
      <c r="AS23" s="584"/>
      <c r="AT23" s="585"/>
      <c r="AU23" s="585"/>
      <c r="AV23" s="585"/>
      <c r="AW23" s="585"/>
      <c r="AX23" s="586"/>
      <c r="AY23" s="425" t="s">
        <v>173</v>
      </c>
      <c r="AZ23" s="426"/>
      <c r="BA23" s="426"/>
      <c r="BB23" s="426"/>
      <c r="BC23" s="426"/>
      <c r="BD23" s="426"/>
      <c r="BE23" s="426"/>
      <c r="BF23" s="426"/>
      <c r="BG23" s="426"/>
      <c r="BH23" s="426"/>
      <c r="BI23" s="426"/>
      <c r="BJ23" s="426"/>
      <c r="BK23" s="426"/>
      <c r="BL23" s="426"/>
      <c r="BM23" s="427"/>
      <c r="BN23" s="428">
        <v>1855646</v>
      </c>
      <c r="BO23" s="429"/>
      <c r="BP23" s="429"/>
      <c r="BQ23" s="429"/>
      <c r="BR23" s="429"/>
      <c r="BS23" s="429"/>
      <c r="BT23" s="429"/>
      <c r="BU23" s="430"/>
      <c r="BV23" s="428">
        <v>2026874</v>
      </c>
      <c r="BW23" s="429"/>
      <c r="BX23" s="429"/>
      <c r="BY23" s="429"/>
      <c r="BZ23" s="429"/>
      <c r="CA23" s="429"/>
      <c r="CB23" s="429"/>
      <c r="CC23" s="430"/>
      <c r="CD23" s="181"/>
      <c r="CE23" s="533"/>
      <c r="CF23" s="533"/>
      <c r="CG23" s="533"/>
      <c r="CH23" s="533"/>
      <c r="CI23" s="533"/>
      <c r="CJ23" s="533"/>
      <c r="CK23" s="533"/>
      <c r="CL23" s="533"/>
      <c r="CM23" s="533"/>
      <c r="CN23" s="533"/>
      <c r="CO23" s="533"/>
      <c r="CP23" s="533"/>
      <c r="CQ23" s="533"/>
      <c r="CR23" s="533"/>
      <c r="CS23" s="534"/>
      <c r="CT23" s="431"/>
      <c r="CU23" s="432"/>
      <c r="CV23" s="432"/>
      <c r="CW23" s="432"/>
      <c r="CX23" s="432"/>
      <c r="CY23" s="432"/>
      <c r="CZ23" s="432"/>
      <c r="DA23" s="433"/>
      <c r="DB23" s="431"/>
      <c r="DC23" s="432"/>
      <c r="DD23" s="432"/>
      <c r="DE23" s="432"/>
      <c r="DF23" s="432"/>
      <c r="DG23" s="432"/>
      <c r="DH23" s="432"/>
      <c r="DI23" s="433"/>
    </row>
    <row r="24" spans="1:113" ht="18.75" customHeight="1" thickBot="1" x14ac:dyDescent="0.25">
      <c r="A24" s="172"/>
      <c r="B24" s="589"/>
      <c r="C24" s="570"/>
      <c r="D24" s="571"/>
      <c r="E24" s="472" t="s">
        <v>174</v>
      </c>
      <c r="F24" s="421"/>
      <c r="G24" s="421"/>
      <c r="H24" s="421"/>
      <c r="I24" s="421"/>
      <c r="J24" s="421"/>
      <c r="K24" s="422"/>
      <c r="L24" s="473">
        <v>1</v>
      </c>
      <c r="M24" s="474"/>
      <c r="N24" s="474"/>
      <c r="O24" s="474"/>
      <c r="P24" s="510"/>
      <c r="Q24" s="473">
        <v>7300</v>
      </c>
      <c r="R24" s="474"/>
      <c r="S24" s="474"/>
      <c r="T24" s="474"/>
      <c r="U24" s="474"/>
      <c r="V24" s="510"/>
      <c r="W24" s="569"/>
      <c r="X24" s="570"/>
      <c r="Y24" s="571"/>
      <c r="Z24" s="472" t="s">
        <v>175</v>
      </c>
      <c r="AA24" s="421"/>
      <c r="AB24" s="421"/>
      <c r="AC24" s="421"/>
      <c r="AD24" s="421"/>
      <c r="AE24" s="421"/>
      <c r="AF24" s="421"/>
      <c r="AG24" s="422"/>
      <c r="AH24" s="473">
        <v>90</v>
      </c>
      <c r="AI24" s="474"/>
      <c r="AJ24" s="474"/>
      <c r="AK24" s="474"/>
      <c r="AL24" s="510"/>
      <c r="AM24" s="473">
        <v>255330</v>
      </c>
      <c r="AN24" s="474"/>
      <c r="AO24" s="474"/>
      <c r="AP24" s="474"/>
      <c r="AQ24" s="474"/>
      <c r="AR24" s="510"/>
      <c r="AS24" s="473">
        <v>2837</v>
      </c>
      <c r="AT24" s="474"/>
      <c r="AU24" s="474"/>
      <c r="AV24" s="474"/>
      <c r="AW24" s="474"/>
      <c r="AX24" s="475"/>
      <c r="AY24" s="563" t="s">
        <v>176</v>
      </c>
      <c r="AZ24" s="564"/>
      <c r="BA24" s="564"/>
      <c r="BB24" s="564"/>
      <c r="BC24" s="564"/>
      <c r="BD24" s="564"/>
      <c r="BE24" s="564"/>
      <c r="BF24" s="564"/>
      <c r="BG24" s="564"/>
      <c r="BH24" s="564"/>
      <c r="BI24" s="564"/>
      <c r="BJ24" s="564"/>
      <c r="BK24" s="564"/>
      <c r="BL24" s="564"/>
      <c r="BM24" s="565"/>
      <c r="BN24" s="428">
        <v>1050709</v>
      </c>
      <c r="BO24" s="429"/>
      <c r="BP24" s="429"/>
      <c r="BQ24" s="429"/>
      <c r="BR24" s="429"/>
      <c r="BS24" s="429"/>
      <c r="BT24" s="429"/>
      <c r="BU24" s="430"/>
      <c r="BV24" s="428">
        <v>1378040</v>
      </c>
      <c r="BW24" s="429"/>
      <c r="BX24" s="429"/>
      <c r="BY24" s="429"/>
      <c r="BZ24" s="429"/>
      <c r="CA24" s="429"/>
      <c r="CB24" s="429"/>
      <c r="CC24" s="430"/>
      <c r="CD24" s="181"/>
      <c r="CE24" s="533"/>
      <c r="CF24" s="533"/>
      <c r="CG24" s="533"/>
      <c r="CH24" s="533"/>
      <c r="CI24" s="533"/>
      <c r="CJ24" s="533"/>
      <c r="CK24" s="533"/>
      <c r="CL24" s="533"/>
      <c r="CM24" s="533"/>
      <c r="CN24" s="533"/>
      <c r="CO24" s="533"/>
      <c r="CP24" s="533"/>
      <c r="CQ24" s="533"/>
      <c r="CR24" s="533"/>
      <c r="CS24" s="534"/>
      <c r="CT24" s="431"/>
      <c r="CU24" s="432"/>
      <c r="CV24" s="432"/>
      <c r="CW24" s="432"/>
      <c r="CX24" s="432"/>
      <c r="CY24" s="432"/>
      <c r="CZ24" s="432"/>
      <c r="DA24" s="433"/>
      <c r="DB24" s="431"/>
      <c r="DC24" s="432"/>
      <c r="DD24" s="432"/>
      <c r="DE24" s="432"/>
      <c r="DF24" s="432"/>
      <c r="DG24" s="432"/>
      <c r="DH24" s="432"/>
      <c r="DI24" s="433"/>
    </row>
    <row r="25" spans="1:113" ht="18.75" customHeight="1" x14ac:dyDescent="0.2">
      <c r="A25" s="172"/>
      <c r="B25" s="589"/>
      <c r="C25" s="570"/>
      <c r="D25" s="571"/>
      <c r="E25" s="472" t="s">
        <v>177</v>
      </c>
      <c r="F25" s="421"/>
      <c r="G25" s="421"/>
      <c r="H25" s="421"/>
      <c r="I25" s="421"/>
      <c r="J25" s="421"/>
      <c r="K25" s="422"/>
      <c r="L25" s="473">
        <v>1</v>
      </c>
      <c r="M25" s="474"/>
      <c r="N25" s="474"/>
      <c r="O25" s="474"/>
      <c r="P25" s="510"/>
      <c r="Q25" s="473">
        <v>6000</v>
      </c>
      <c r="R25" s="474"/>
      <c r="S25" s="474"/>
      <c r="T25" s="474"/>
      <c r="U25" s="474"/>
      <c r="V25" s="510"/>
      <c r="W25" s="569"/>
      <c r="X25" s="570"/>
      <c r="Y25" s="571"/>
      <c r="Z25" s="472" t="s">
        <v>178</v>
      </c>
      <c r="AA25" s="421"/>
      <c r="AB25" s="421"/>
      <c r="AC25" s="421"/>
      <c r="AD25" s="421"/>
      <c r="AE25" s="421"/>
      <c r="AF25" s="421"/>
      <c r="AG25" s="422"/>
      <c r="AH25" s="473" t="s">
        <v>179</v>
      </c>
      <c r="AI25" s="474"/>
      <c r="AJ25" s="474"/>
      <c r="AK25" s="474"/>
      <c r="AL25" s="510"/>
      <c r="AM25" s="473" t="s">
        <v>129</v>
      </c>
      <c r="AN25" s="474"/>
      <c r="AO25" s="474"/>
      <c r="AP25" s="474"/>
      <c r="AQ25" s="474"/>
      <c r="AR25" s="510"/>
      <c r="AS25" s="473" t="s">
        <v>179</v>
      </c>
      <c r="AT25" s="474"/>
      <c r="AU25" s="474"/>
      <c r="AV25" s="474"/>
      <c r="AW25" s="474"/>
      <c r="AX25" s="475"/>
      <c r="AY25" s="408" t="s">
        <v>180</v>
      </c>
      <c r="AZ25" s="409"/>
      <c r="BA25" s="409"/>
      <c r="BB25" s="409"/>
      <c r="BC25" s="409"/>
      <c r="BD25" s="409"/>
      <c r="BE25" s="409"/>
      <c r="BF25" s="409"/>
      <c r="BG25" s="409"/>
      <c r="BH25" s="409"/>
      <c r="BI25" s="409"/>
      <c r="BJ25" s="409"/>
      <c r="BK25" s="409"/>
      <c r="BL25" s="409"/>
      <c r="BM25" s="410"/>
      <c r="BN25" s="411">
        <v>3215928</v>
      </c>
      <c r="BO25" s="412"/>
      <c r="BP25" s="412"/>
      <c r="BQ25" s="412"/>
      <c r="BR25" s="412"/>
      <c r="BS25" s="412"/>
      <c r="BT25" s="412"/>
      <c r="BU25" s="413"/>
      <c r="BV25" s="411">
        <v>175425</v>
      </c>
      <c r="BW25" s="412"/>
      <c r="BX25" s="412"/>
      <c r="BY25" s="412"/>
      <c r="BZ25" s="412"/>
      <c r="CA25" s="412"/>
      <c r="CB25" s="412"/>
      <c r="CC25" s="413"/>
      <c r="CD25" s="181"/>
      <c r="CE25" s="533"/>
      <c r="CF25" s="533"/>
      <c r="CG25" s="533"/>
      <c r="CH25" s="533"/>
      <c r="CI25" s="533"/>
      <c r="CJ25" s="533"/>
      <c r="CK25" s="533"/>
      <c r="CL25" s="533"/>
      <c r="CM25" s="533"/>
      <c r="CN25" s="533"/>
      <c r="CO25" s="533"/>
      <c r="CP25" s="533"/>
      <c r="CQ25" s="533"/>
      <c r="CR25" s="533"/>
      <c r="CS25" s="534"/>
      <c r="CT25" s="431"/>
      <c r="CU25" s="432"/>
      <c r="CV25" s="432"/>
      <c r="CW25" s="432"/>
      <c r="CX25" s="432"/>
      <c r="CY25" s="432"/>
      <c r="CZ25" s="432"/>
      <c r="DA25" s="433"/>
      <c r="DB25" s="431"/>
      <c r="DC25" s="432"/>
      <c r="DD25" s="432"/>
      <c r="DE25" s="432"/>
      <c r="DF25" s="432"/>
      <c r="DG25" s="432"/>
      <c r="DH25" s="432"/>
      <c r="DI25" s="433"/>
    </row>
    <row r="26" spans="1:113" ht="18.75" customHeight="1" x14ac:dyDescent="0.2">
      <c r="A26" s="172"/>
      <c r="B26" s="589"/>
      <c r="C26" s="570"/>
      <c r="D26" s="571"/>
      <c r="E26" s="472" t="s">
        <v>181</v>
      </c>
      <c r="F26" s="421"/>
      <c r="G26" s="421"/>
      <c r="H26" s="421"/>
      <c r="I26" s="421"/>
      <c r="J26" s="421"/>
      <c r="K26" s="422"/>
      <c r="L26" s="473">
        <v>1</v>
      </c>
      <c r="M26" s="474"/>
      <c r="N26" s="474"/>
      <c r="O26" s="474"/>
      <c r="P26" s="510"/>
      <c r="Q26" s="473">
        <v>5500</v>
      </c>
      <c r="R26" s="474"/>
      <c r="S26" s="474"/>
      <c r="T26" s="474"/>
      <c r="U26" s="474"/>
      <c r="V26" s="510"/>
      <c r="W26" s="569"/>
      <c r="X26" s="570"/>
      <c r="Y26" s="571"/>
      <c r="Z26" s="472" t="s">
        <v>182</v>
      </c>
      <c r="AA26" s="604"/>
      <c r="AB26" s="604"/>
      <c r="AC26" s="604"/>
      <c r="AD26" s="604"/>
      <c r="AE26" s="604"/>
      <c r="AF26" s="604"/>
      <c r="AG26" s="605"/>
      <c r="AH26" s="473">
        <v>1</v>
      </c>
      <c r="AI26" s="474"/>
      <c r="AJ26" s="474"/>
      <c r="AK26" s="474"/>
      <c r="AL26" s="510"/>
      <c r="AM26" s="473" t="s">
        <v>183</v>
      </c>
      <c r="AN26" s="474"/>
      <c r="AO26" s="474"/>
      <c r="AP26" s="474"/>
      <c r="AQ26" s="474"/>
      <c r="AR26" s="510"/>
      <c r="AS26" s="473" t="s">
        <v>183</v>
      </c>
      <c r="AT26" s="474"/>
      <c r="AU26" s="474"/>
      <c r="AV26" s="474"/>
      <c r="AW26" s="474"/>
      <c r="AX26" s="475"/>
      <c r="AY26" s="434" t="s">
        <v>184</v>
      </c>
      <c r="AZ26" s="435"/>
      <c r="BA26" s="435"/>
      <c r="BB26" s="435"/>
      <c r="BC26" s="435"/>
      <c r="BD26" s="435"/>
      <c r="BE26" s="435"/>
      <c r="BF26" s="435"/>
      <c r="BG26" s="435"/>
      <c r="BH26" s="435"/>
      <c r="BI26" s="435"/>
      <c r="BJ26" s="435"/>
      <c r="BK26" s="435"/>
      <c r="BL26" s="435"/>
      <c r="BM26" s="436"/>
      <c r="BN26" s="428" t="s">
        <v>129</v>
      </c>
      <c r="BO26" s="429"/>
      <c r="BP26" s="429"/>
      <c r="BQ26" s="429"/>
      <c r="BR26" s="429"/>
      <c r="BS26" s="429"/>
      <c r="BT26" s="429"/>
      <c r="BU26" s="430"/>
      <c r="BV26" s="428" t="s">
        <v>129</v>
      </c>
      <c r="BW26" s="429"/>
      <c r="BX26" s="429"/>
      <c r="BY26" s="429"/>
      <c r="BZ26" s="429"/>
      <c r="CA26" s="429"/>
      <c r="CB26" s="429"/>
      <c r="CC26" s="430"/>
      <c r="CD26" s="181"/>
      <c r="CE26" s="533"/>
      <c r="CF26" s="533"/>
      <c r="CG26" s="533"/>
      <c r="CH26" s="533"/>
      <c r="CI26" s="533"/>
      <c r="CJ26" s="533"/>
      <c r="CK26" s="533"/>
      <c r="CL26" s="533"/>
      <c r="CM26" s="533"/>
      <c r="CN26" s="533"/>
      <c r="CO26" s="533"/>
      <c r="CP26" s="533"/>
      <c r="CQ26" s="533"/>
      <c r="CR26" s="533"/>
      <c r="CS26" s="534"/>
      <c r="CT26" s="431"/>
      <c r="CU26" s="432"/>
      <c r="CV26" s="432"/>
      <c r="CW26" s="432"/>
      <c r="CX26" s="432"/>
      <c r="CY26" s="432"/>
      <c r="CZ26" s="432"/>
      <c r="DA26" s="433"/>
      <c r="DB26" s="431"/>
      <c r="DC26" s="432"/>
      <c r="DD26" s="432"/>
      <c r="DE26" s="432"/>
      <c r="DF26" s="432"/>
      <c r="DG26" s="432"/>
      <c r="DH26" s="432"/>
      <c r="DI26" s="433"/>
    </row>
    <row r="27" spans="1:113" ht="18.75" customHeight="1" thickBot="1" x14ac:dyDescent="0.25">
      <c r="A27" s="172"/>
      <c r="B27" s="589"/>
      <c r="C27" s="570"/>
      <c r="D27" s="571"/>
      <c r="E27" s="472" t="s">
        <v>185</v>
      </c>
      <c r="F27" s="421"/>
      <c r="G27" s="421"/>
      <c r="H27" s="421"/>
      <c r="I27" s="421"/>
      <c r="J27" s="421"/>
      <c r="K27" s="422"/>
      <c r="L27" s="473">
        <v>1</v>
      </c>
      <c r="M27" s="474"/>
      <c r="N27" s="474"/>
      <c r="O27" s="474"/>
      <c r="P27" s="510"/>
      <c r="Q27" s="473">
        <v>3300</v>
      </c>
      <c r="R27" s="474"/>
      <c r="S27" s="474"/>
      <c r="T27" s="474"/>
      <c r="U27" s="474"/>
      <c r="V27" s="510"/>
      <c r="W27" s="569"/>
      <c r="X27" s="570"/>
      <c r="Y27" s="571"/>
      <c r="Z27" s="472" t="s">
        <v>186</v>
      </c>
      <c r="AA27" s="421"/>
      <c r="AB27" s="421"/>
      <c r="AC27" s="421"/>
      <c r="AD27" s="421"/>
      <c r="AE27" s="421"/>
      <c r="AF27" s="421"/>
      <c r="AG27" s="422"/>
      <c r="AH27" s="473" t="s">
        <v>129</v>
      </c>
      <c r="AI27" s="474"/>
      <c r="AJ27" s="474"/>
      <c r="AK27" s="474"/>
      <c r="AL27" s="510"/>
      <c r="AM27" s="473" t="s">
        <v>139</v>
      </c>
      <c r="AN27" s="474"/>
      <c r="AO27" s="474"/>
      <c r="AP27" s="474"/>
      <c r="AQ27" s="474"/>
      <c r="AR27" s="510"/>
      <c r="AS27" s="473" t="s">
        <v>129</v>
      </c>
      <c r="AT27" s="474"/>
      <c r="AU27" s="474"/>
      <c r="AV27" s="474"/>
      <c r="AW27" s="474"/>
      <c r="AX27" s="475"/>
      <c r="AY27" s="521" t="s">
        <v>187</v>
      </c>
      <c r="AZ27" s="522"/>
      <c r="BA27" s="522"/>
      <c r="BB27" s="522"/>
      <c r="BC27" s="522"/>
      <c r="BD27" s="522"/>
      <c r="BE27" s="522"/>
      <c r="BF27" s="522"/>
      <c r="BG27" s="522"/>
      <c r="BH27" s="522"/>
      <c r="BI27" s="522"/>
      <c r="BJ27" s="522"/>
      <c r="BK27" s="522"/>
      <c r="BL27" s="522"/>
      <c r="BM27" s="523"/>
      <c r="BN27" s="543" t="s">
        <v>129</v>
      </c>
      <c r="BO27" s="544"/>
      <c r="BP27" s="544"/>
      <c r="BQ27" s="544"/>
      <c r="BR27" s="544"/>
      <c r="BS27" s="544"/>
      <c r="BT27" s="544"/>
      <c r="BU27" s="545"/>
      <c r="BV27" s="543" t="s">
        <v>129</v>
      </c>
      <c r="BW27" s="544"/>
      <c r="BX27" s="544"/>
      <c r="BY27" s="544"/>
      <c r="BZ27" s="544"/>
      <c r="CA27" s="544"/>
      <c r="CB27" s="544"/>
      <c r="CC27" s="545"/>
      <c r="CD27" s="175"/>
      <c r="CE27" s="533"/>
      <c r="CF27" s="533"/>
      <c r="CG27" s="533"/>
      <c r="CH27" s="533"/>
      <c r="CI27" s="533"/>
      <c r="CJ27" s="533"/>
      <c r="CK27" s="533"/>
      <c r="CL27" s="533"/>
      <c r="CM27" s="533"/>
      <c r="CN27" s="533"/>
      <c r="CO27" s="533"/>
      <c r="CP27" s="533"/>
      <c r="CQ27" s="533"/>
      <c r="CR27" s="533"/>
      <c r="CS27" s="534"/>
      <c r="CT27" s="431"/>
      <c r="CU27" s="432"/>
      <c r="CV27" s="432"/>
      <c r="CW27" s="432"/>
      <c r="CX27" s="432"/>
      <c r="CY27" s="432"/>
      <c r="CZ27" s="432"/>
      <c r="DA27" s="433"/>
      <c r="DB27" s="431"/>
      <c r="DC27" s="432"/>
      <c r="DD27" s="432"/>
      <c r="DE27" s="432"/>
      <c r="DF27" s="432"/>
      <c r="DG27" s="432"/>
      <c r="DH27" s="432"/>
      <c r="DI27" s="433"/>
    </row>
    <row r="28" spans="1:113" ht="18.75" customHeight="1" x14ac:dyDescent="0.2">
      <c r="A28" s="172"/>
      <c r="B28" s="589"/>
      <c r="C28" s="570"/>
      <c r="D28" s="571"/>
      <c r="E28" s="472" t="s">
        <v>188</v>
      </c>
      <c r="F28" s="421"/>
      <c r="G28" s="421"/>
      <c r="H28" s="421"/>
      <c r="I28" s="421"/>
      <c r="J28" s="421"/>
      <c r="K28" s="422"/>
      <c r="L28" s="473">
        <v>1</v>
      </c>
      <c r="M28" s="474"/>
      <c r="N28" s="474"/>
      <c r="O28" s="474"/>
      <c r="P28" s="510"/>
      <c r="Q28" s="473">
        <v>2600</v>
      </c>
      <c r="R28" s="474"/>
      <c r="S28" s="474"/>
      <c r="T28" s="474"/>
      <c r="U28" s="474"/>
      <c r="V28" s="510"/>
      <c r="W28" s="569"/>
      <c r="X28" s="570"/>
      <c r="Y28" s="571"/>
      <c r="Z28" s="472" t="s">
        <v>189</v>
      </c>
      <c r="AA28" s="421"/>
      <c r="AB28" s="421"/>
      <c r="AC28" s="421"/>
      <c r="AD28" s="421"/>
      <c r="AE28" s="421"/>
      <c r="AF28" s="421"/>
      <c r="AG28" s="422"/>
      <c r="AH28" s="473" t="s">
        <v>139</v>
      </c>
      <c r="AI28" s="474"/>
      <c r="AJ28" s="474"/>
      <c r="AK28" s="474"/>
      <c r="AL28" s="510"/>
      <c r="AM28" s="473" t="s">
        <v>129</v>
      </c>
      <c r="AN28" s="474"/>
      <c r="AO28" s="474"/>
      <c r="AP28" s="474"/>
      <c r="AQ28" s="474"/>
      <c r="AR28" s="510"/>
      <c r="AS28" s="473" t="s">
        <v>138</v>
      </c>
      <c r="AT28" s="474"/>
      <c r="AU28" s="474"/>
      <c r="AV28" s="474"/>
      <c r="AW28" s="474"/>
      <c r="AX28" s="475"/>
      <c r="AY28" s="595" t="s">
        <v>190</v>
      </c>
      <c r="AZ28" s="596"/>
      <c r="BA28" s="596"/>
      <c r="BB28" s="597"/>
      <c r="BC28" s="408" t="s">
        <v>48</v>
      </c>
      <c r="BD28" s="409"/>
      <c r="BE28" s="409"/>
      <c r="BF28" s="409"/>
      <c r="BG28" s="409"/>
      <c r="BH28" s="409"/>
      <c r="BI28" s="409"/>
      <c r="BJ28" s="409"/>
      <c r="BK28" s="409"/>
      <c r="BL28" s="409"/>
      <c r="BM28" s="410"/>
      <c r="BN28" s="411">
        <v>2376374</v>
      </c>
      <c r="BO28" s="412"/>
      <c r="BP28" s="412"/>
      <c r="BQ28" s="412"/>
      <c r="BR28" s="412"/>
      <c r="BS28" s="412"/>
      <c r="BT28" s="412"/>
      <c r="BU28" s="413"/>
      <c r="BV28" s="411">
        <v>2369938</v>
      </c>
      <c r="BW28" s="412"/>
      <c r="BX28" s="412"/>
      <c r="BY28" s="412"/>
      <c r="BZ28" s="412"/>
      <c r="CA28" s="412"/>
      <c r="CB28" s="412"/>
      <c r="CC28" s="413"/>
      <c r="CD28" s="181"/>
      <c r="CE28" s="533"/>
      <c r="CF28" s="533"/>
      <c r="CG28" s="533"/>
      <c r="CH28" s="533"/>
      <c r="CI28" s="533"/>
      <c r="CJ28" s="533"/>
      <c r="CK28" s="533"/>
      <c r="CL28" s="533"/>
      <c r="CM28" s="533"/>
      <c r="CN28" s="533"/>
      <c r="CO28" s="533"/>
      <c r="CP28" s="533"/>
      <c r="CQ28" s="533"/>
      <c r="CR28" s="533"/>
      <c r="CS28" s="534"/>
      <c r="CT28" s="431"/>
      <c r="CU28" s="432"/>
      <c r="CV28" s="432"/>
      <c r="CW28" s="432"/>
      <c r="CX28" s="432"/>
      <c r="CY28" s="432"/>
      <c r="CZ28" s="432"/>
      <c r="DA28" s="433"/>
      <c r="DB28" s="431"/>
      <c r="DC28" s="432"/>
      <c r="DD28" s="432"/>
      <c r="DE28" s="432"/>
      <c r="DF28" s="432"/>
      <c r="DG28" s="432"/>
      <c r="DH28" s="432"/>
      <c r="DI28" s="433"/>
    </row>
    <row r="29" spans="1:113" ht="18.75" customHeight="1" x14ac:dyDescent="0.2">
      <c r="A29" s="172"/>
      <c r="B29" s="589"/>
      <c r="C29" s="570"/>
      <c r="D29" s="571"/>
      <c r="E29" s="472" t="s">
        <v>191</v>
      </c>
      <c r="F29" s="421"/>
      <c r="G29" s="421"/>
      <c r="H29" s="421"/>
      <c r="I29" s="421"/>
      <c r="J29" s="421"/>
      <c r="K29" s="422"/>
      <c r="L29" s="473">
        <v>8</v>
      </c>
      <c r="M29" s="474"/>
      <c r="N29" s="474"/>
      <c r="O29" s="474"/>
      <c r="P29" s="510"/>
      <c r="Q29" s="473">
        <v>2400</v>
      </c>
      <c r="R29" s="474"/>
      <c r="S29" s="474"/>
      <c r="T29" s="474"/>
      <c r="U29" s="474"/>
      <c r="V29" s="510"/>
      <c r="W29" s="572"/>
      <c r="X29" s="573"/>
      <c r="Y29" s="574"/>
      <c r="Z29" s="472" t="s">
        <v>192</v>
      </c>
      <c r="AA29" s="421"/>
      <c r="AB29" s="421"/>
      <c r="AC29" s="421"/>
      <c r="AD29" s="421"/>
      <c r="AE29" s="421"/>
      <c r="AF29" s="421"/>
      <c r="AG29" s="422"/>
      <c r="AH29" s="473">
        <v>90</v>
      </c>
      <c r="AI29" s="474"/>
      <c r="AJ29" s="474"/>
      <c r="AK29" s="474"/>
      <c r="AL29" s="510"/>
      <c r="AM29" s="473">
        <v>255330</v>
      </c>
      <c r="AN29" s="474"/>
      <c r="AO29" s="474"/>
      <c r="AP29" s="474"/>
      <c r="AQ29" s="474"/>
      <c r="AR29" s="510"/>
      <c r="AS29" s="473">
        <v>2837</v>
      </c>
      <c r="AT29" s="474"/>
      <c r="AU29" s="474"/>
      <c r="AV29" s="474"/>
      <c r="AW29" s="474"/>
      <c r="AX29" s="475"/>
      <c r="AY29" s="598"/>
      <c r="AZ29" s="599"/>
      <c r="BA29" s="599"/>
      <c r="BB29" s="600"/>
      <c r="BC29" s="425" t="s">
        <v>193</v>
      </c>
      <c r="BD29" s="426"/>
      <c r="BE29" s="426"/>
      <c r="BF29" s="426"/>
      <c r="BG29" s="426"/>
      <c r="BH29" s="426"/>
      <c r="BI29" s="426"/>
      <c r="BJ29" s="426"/>
      <c r="BK29" s="426"/>
      <c r="BL29" s="426"/>
      <c r="BM29" s="427"/>
      <c r="BN29" s="428">
        <v>750308</v>
      </c>
      <c r="BO29" s="429"/>
      <c r="BP29" s="429"/>
      <c r="BQ29" s="429"/>
      <c r="BR29" s="429"/>
      <c r="BS29" s="429"/>
      <c r="BT29" s="429"/>
      <c r="BU29" s="430"/>
      <c r="BV29" s="428">
        <v>908621</v>
      </c>
      <c r="BW29" s="429"/>
      <c r="BX29" s="429"/>
      <c r="BY29" s="429"/>
      <c r="BZ29" s="429"/>
      <c r="CA29" s="429"/>
      <c r="CB29" s="429"/>
      <c r="CC29" s="430"/>
      <c r="CD29" s="175"/>
      <c r="CE29" s="533"/>
      <c r="CF29" s="533"/>
      <c r="CG29" s="533"/>
      <c r="CH29" s="533"/>
      <c r="CI29" s="533"/>
      <c r="CJ29" s="533"/>
      <c r="CK29" s="533"/>
      <c r="CL29" s="533"/>
      <c r="CM29" s="533"/>
      <c r="CN29" s="533"/>
      <c r="CO29" s="533"/>
      <c r="CP29" s="533"/>
      <c r="CQ29" s="533"/>
      <c r="CR29" s="533"/>
      <c r="CS29" s="534"/>
      <c r="CT29" s="431"/>
      <c r="CU29" s="432"/>
      <c r="CV29" s="432"/>
      <c r="CW29" s="432"/>
      <c r="CX29" s="432"/>
      <c r="CY29" s="432"/>
      <c r="CZ29" s="432"/>
      <c r="DA29" s="433"/>
      <c r="DB29" s="431"/>
      <c r="DC29" s="432"/>
      <c r="DD29" s="432"/>
      <c r="DE29" s="432"/>
      <c r="DF29" s="432"/>
      <c r="DG29" s="432"/>
      <c r="DH29" s="432"/>
      <c r="DI29" s="433"/>
    </row>
    <row r="30" spans="1:113" ht="18.75" customHeight="1" thickBot="1" x14ac:dyDescent="0.25">
      <c r="A30" s="172"/>
      <c r="B30" s="590"/>
      <c r="C30" s="591"/>
      <c r="D30" s="592"/>
      <c r="E30" s="466"/>
      <c r="F30" s="467"/>
      <c r="G30" s="467"/>
      <c r="H30" s="467"/>
      <c r="I30" s="467"/>
      <c r="J30" s="467"/>
      <c r="K30" s="468"/>
      <c r="L30" s="606"/>
      <c r="M30" s="607"/>
      <c r="N30" s="607"/>
      <c r="O30" s="607"/>
      <c r="P30" s="608"/>
      <c r="Q30" s="606"/>
      <c r="R30" s="607"/>
      <c r="S30" s="607"/>
      <c r="T30" s="607"/>
      <c r="U30" s="607"/>
      <c r="V30" s="608"/>
      <c r="W30" s="609" t="s">
        <v>194</v>
      </c>
      <c r="X30" s="610"/>
      <c r="Y30" s="610"/>
      <c r="Z30" s="610"/>
      <c r="AA30" s="610"/>
      <c r="AB30" s="610"/>
      <c r="AC30" s="610"/>
      <c r="AD30" s="610"/>
      <c r="AE30" s="610"/>
      <c r="AF30" s="610"/>
      <c r="AG30" s="611"/>
      <c r="AH30" s="549">
        <v>93.1</v>
      </c>
      <c r="AI30" s="550"/>
      <c r="AJ30" s="550"/>
      <c r="AK30" s="550"/>
      <c r="AL30" s="550"/>
      <c r="AM30" s="550"/>
      <c r="AN30" s="550"/>
      <c r="AO30" s="550"/>
      <c r="AP30" s="550"/>
      <c r="AQ30" s="550"/>
      <c r="AR30" s="550"/>
      <c r="AS30" s="550"/>
      <c r="AT30" s="550"/>
      <c r="AU30" s="550"/>
      <c r="AV30" s="550"/>
      <c r="AW30" s="550"/>
      <c r="AX30" s="552"/>
      <c r="AY30" s="601"/>
      <c r="AZ30" s="602"/>
      <c r="BA30" s="602"/>
      <c r="BB30" s="603"/>
      <c r="BC30" s="563" t="s">
        <v>50</v>
      </c>
      <c r="BD30" s="564"/>
      <c r="BE30" s="564"/>
      <c r="BF30" s="564"/>
      <c r="BG30" s="564"/>
      <c r="BH30" s="564"/>
      <c r="BI30" s="564"/>
      <c r="BJ30" s="564"/>
      <c r="BK30" s="564"/>
      <c r="BL30" s="564"/>
      <c r="BM30" s="565"/>
      <c r="BN30" s="543">
        <v>4138664</v>
      </c>
      <c r="BO30" s="544"/>
      <c r="BP30" s="544"/>
      <c r="BQ30" s="544"/>
      <c r="BR30" s="544"/>
      <c r="BS30" s="544"/>
      <c r="BT30" s="544"/>
      <c r="BU30" s="545"/>
      <c r="BV30" s="543">
        <v>4231934</v>
      </c>
      <c r="BW30" s="544"/>
      <c r="BX30" s="544"/>
      <c r="BY30" s="544"/>
      <c r="BZ30" s="544"/>
      <c r="CA30" s="544"/>
      <c r="CB30" s="544"/>
      <c r="CC30" s="545"/>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2">
      <c r="A31" s="172"/>
      <c r="B31" s="197"/>
      <c r="DI31" s="198"/>
    </row>
    <row r="32" spans="1:113" ht="13.5" customHeight="1" x14ac:dyDescent="0.2">
      <c r="A32" s="172"/>
      <c r="B32" s="199"/>
      <c r="C32" s="587" t="s">
        <v>195</v>
      </c>
      <c r="D32" s="587"/>
      <c r="E32" s="587"/>
      <c r="F32" s="587"/>
      <c r="G32" s="587"/>
      <c r="H32" s="587"/>
      <c r="I32" s="587"/>
      <c r="J32" s="587"/>
      <c r="K32" s="587"/>
      <c r="L32" s="587"/>
      <c r="M32" s="587"/>
      <c r="N32" s="587"/>
      <c r="O32" s="587"/>
      <c r="P32" s="587"/>
      <c r="Q32" s="587"/>
      <c r="R32" s="587"/>
      <c r="S32" s="587"/>
      <c r="U32" s="435" t="s">
        <v>196</v>
      </c>
      <c r="V32" s="435"/>
      <c r="W32" s="435"/>
      <c r="X32" s="435"/>
      <c r="Y32" s="435"/>
      <c r="Z32" s="435"/>
      <c r="AA32" s="435"/>
      <c r="AB32" s="435"/>
      <c r="AC32" s="435"/>
      <c r="AD32" s="435"/>
      <c r="AE32" s="435"/>
      <c r="AF32" s="435"/>
      <c r="AG32" s="435"/>
      <c r="AH32" s="435"/>
      <c r="AI32" s="435"/>
      <c r="AJ32" s="435"/>
      <c r="AK32" s="435"/>
      <c r="AM32" s="435" t="s">
        <v>197</v>
      </c>
      <c r="AN32" s="435"/>
      <c r="AO32" s="435"/>
      <c r="AP32" s="435"/>
      <c r="AQ32" s="435"/>
      <c r="AR32" s="435"/>
      <c r="AS32" s="435"/>
      <c r="AT32" s="435"/>
      <c r="AU32" s="435"/>
      <c r="AV32" s="435"/>
      <c r="AW32" s="435"/>
      <c r="AX32" s="435"/>
      <c r="AY32" s="435"/>
      <c r="AZ32" s="435"/>
      <c r="BA32" s="435"/>
      <c r="BB32" s="435"/>
      <c r="BC32" s="435"/>
      <c r="BE32" s="435" t="s">
        <v>198</v>
      </c>
      <c r="BF32" s="435"/>
      <c r="BG32" s="435"/>
      <c r="BH32" s="435"/>
      <c r="BI32" s="435"/>
      <c r="BJ32" s="435"/>
      <c r="BK32" s="435"/>
      <c r="BL32" s="435"/>
      <c r="BM32" s="435"/>
      <c r="BN32" s="435"/>
      <c r="BO32" s="435"/>
      <c r="BP32" s="435"/>
      <c r="BQ32" s="435"/>
      <c r="BR32" s="435"/>
      <c r="BS32" s="435"/>
      <c r="BT32" s="435"/>
      <c r="BU32" s="435"/>
      <c r="BW32" s="435" t="s">
        <v>199</v>
      </c>
      <c r="BX32" s="435"/>
      <c r="BY32" s="435"/>
      <c r="BZ32" s="435"/>
      <c r="CA32" s="435"/>
      <c r="CB32" s="435"/>
      <c r="CC32" s="435"/>
      <c r="CD32" s="435"/>
      <c r="CE32" s="435"/>
      <c r="CF32" s="435"/>
      <c r="CG32" s="435"/>
      <c r="CH32" s="435"/>
      <c r="CI32" s="435"/>
      <c r="CJ32" s="435"/>
      <c r="CK32" s="435"/>
      <c r="CL32" s="435"/>
      <c r="CM32" s="435"/>
      <c r="CO32" s="435" t="s">
        <v>200</v>
      </c>
      <c r="CP32" s="435"/>
      <c r="CQ32" s="435"/>
      <c r="CR32" s="435"/>
      <c r="CS32" s="435"/>
      <c r="CT32" s="435"/>
      <c r="CU32" s="435"/>
      <c r="CV32" s="435"/>
      <c r="CW32" s="435"/>
      <c r="CX32" s="435"/>
      <c r="CY32" s="435"/>
      <c r="CZ32" s="435"/>
      <c r="DA32" s="435"/>
      <c r="DB32" s="435"/>
      <c r="DC32" s="435"/>
      <c r="DD32" s="435"/>
      <c r="DE32" s="435"/>
      <c r="DI32" s="198"/>
    </row>
    <row r="33" spans="1:113" ht="13.5" customHeight="1" x14ac:dyDescent="0.2">
      <c r="A33" s="172"/>
      <c r="B33" s="199"/>
      <c r="C33" s="455" t="s">
        <v>201</v>
      </c>
      <c r="D33" s="455"/>
      <c r="E33" s="399" t="s">
        <v>202</v>
      </c>
      <c r="F33" s="399"/>
      <c r="G33" s="399"/>
      <c r="H33" s="399"/>
      <c r="I33" s="399"/>
      <c r="J33" s="399"/>
      <c r="K33" s="399"/>
      <c r="L33" s="399"/>
      <c r="M33" s="399"/>
      <c r="N33" s="399"/>
      <c r="O33" s="399"/>
      <c r="P33" s="399"/>
      <c r="Q33" s="399"/>
      <c r="R33" s="399"/>
      <c r="S33" s="399"/>
      <c r="T33" s="176"/>
      <c r="U33" s="455" t="s">
        <v>201</v>
      </c>
      <c r="V33" s="455"/>
      <c r="W33" s="399" t="s">
        <v>203</v>
      </c>
      <c r="X33" s="399"/>
      <c r="Y33" s="399"/>
      <c r="Z33" s="399"/>
      <c r="AA33" s="399"/>
      <c r="AB33" s="399"/>
      <c r="AC33" s="399"/>
      <c r="AD33" s="399"/>
      <c r="AE33" s="399"/>
      <c r="AF33" s="399"/>
      <c r="AG33" s="399"/>
      <c r="AH33" s="399"/>
      <c r="AI33" s="399"/>
      <c r="AJ33" s="399"/>
      <c r="AK33" s="399"/>
      <c r="AL33" s="176"/>
      <c r="AM33" s="455" t="s">
        <v>201</v>
      </c>
      <c r="AN33" s="455"/>
      <c r="AO33" s="399" t="s">
        <v>204</v>
      </c>
      <c r="AP33" s="399"/>
      <c r="AQ33" s="399"/>
      <c r="AR33" s="399"/>
      <c r="AS33" s="399"/>
      <c r="AT33" s="399"/>
      <c r="AU33" s="399"/>
      <c r="AV33" s="399"/>
      <c r="AW33" s="399"/>
      <c r="AX33" s="399"/>
      <c r="AY33" s="399"/>
      <c r="AZ33" s="399"/>
      <c r="BA33" s="399"/>
      <c r="BB33" s="399"/>
      <c r="BC33" s="399"/>
      <c r="BD33" s="182"/>
      <c r="BE33" s="399" t="s">
        <v>205</v>
      </c>
      <c r="BF33" s="399"/>
      <c r="BG33" s="399" t="s">
        <v>206</v>
      </c>
      <c r="BH33" s="399"/>
      <c r="BI33" s="399"/>
      <c r="BJ33" s="399"/>
      <c r="BK33" s="399"/>
      <c r="BL33" s="399"/>
      <c r="BM33" s="399"/>
      <c r="BN33" s="399"/>
      <c r="BO33" s="399"/>
      <c r="BP33" s="399"/>
      <c r="BQ33" s="399"/>
      <c r="BR33" s="399"/>
      <c r="BS33" s="399"/>
      <c r="BT33" s="399"/>
      <c r="BU33" s="399"/>
      <c r="BV33" s="182"/>
      <c r="BW33" s="455" t="s">
        <v>205</v>
      </c>
      <c r="BX33" s="455"/>
      <c r="BY33" s="399" t="s">
        <v>207</v>
      </c>
      <c r="BZ33" s="399"/>
      <c r="CA33" s="399"/>
      <c r="CB33" s="399"/>
      <c r="CC33" s="399"/>
      <c r="CD33" s="399"/>
      <c r="CE33" s="399"/>
      <c r="CF33" s="399"/>
      <c r="CG33" s="399"/>
      <c r="CH33" s="399"/>
      <c r="CI33" s="399"/>
      <c r="CJ33" s="399"/>
      <c r="CK33" s="399"/>
      <c r="CL33" s="399"/>
      <c r="CM33" s="399"/>
      <c r="CN33" s="176"/>
      <c r="CO33" s="455" t="s">
        <v>201</v>
      </c>
      <c r="CP33" s="455"/>
      <c r="CQ33" s="399" t="s">
        <v>208</v>
      </c>
      <c r="CR33" s="399"/>
      <c r="CS33" s="399"/>
      <c r="CT33" s="399"/>
      <c r="CU33" s="399"/>
      <c r="CV33" s="399"/>
      <c r="CW33" s="399"/>
      <c r="CX33" s="399"/>
      <c r="CY33" s="399"/>
      <c r="CZ33" s="399"/>
      <c r="DA33" s="399"/>
      <c r="DB33" s="399"/>
      <c r="DC33" s="399"/>
      <c r="DD33" s="399"/>
      <c r="DE33" s="399"/>
      <c r="DF33" s="176"/>
      <c r="DG33" s="612" t="s">
        <v>209</v>
      </c>
      <c r="DH33" s="612"/>
      <c r="DI33" s="177"/>
    </row>
    <row r="34" spans="1:113" ht="32.25" customHeight="1" x14ac:dyDescent="0.2">
      <c r="A34" s="172"/>
      <c r="B34" s="199"/>
      <c r="C34" s="613">
        <f>IF(E34="","",1)</f>
        <v>1</v>
      </c>
      <c r="D34" s="613"/>
      <c r="E34" s="614" t="str">
        <f>IF('各会計、関係団体の財政状況及び健全化判断比率'!B7="","",'各会計、関係団体の財政状況及び健全化判断比率'!B7)</f>
        <v>一般会計</v>
      </c>
      <c r="F34" s="614"/>
      <c r="G34" s="614"/>
      <c r="H34" s="614"/>
      <c r="I34" s="614"/>
      <c r="J34" s="614"/>
      <c r="K34" s="614"/>
      <c r="L34" s="614"/>
      <c r="M34" s="614"/>
      <c r="N34" s="614"/>
      <c r="O34" s="614"/>
      <c r="P34" s="614"/>
      <c r="Q34" s="614"/>
      <c r="R34" s="614"/>
      <c r="S34" s="614"/>
      <c r="T34" s="172"/>
      <c r="U34" s="613">
        <f>IF(W34="","",MAX(C34:D43)+1)</f>
        <v>2</v>
      </c>
      <c r="V34" s="613"/>
      <c r="W34" s="614" t="str">
        <f>IF('各会計、関係団体の財政状況及び健全化判断比率'!B28="","",'各会計、関係団体の財政状況及び健全化判断比率'!B28)</f>
        <v>井手町国民健康保険特別会計</v>
      </c>
      <c r="X34" s="614"/>
      <c r="Y34" s="614"/>
      <c r="Z34" s="614"/>
      <c r="AA34" s="614"/>
      <c r="AB34" s="614"/>
      <c r="AC34" s="614"/>
      <c r="AD34" s="614"/>
      <c r="AE34" s="614"/>
      <c r="AF34" s="614"/>
      <c r="AG34" s="614"/>
      <c r="AH34" s="614"/>
      <c r="AI34" s="614"/>
      <c r="AJ34" s="614"/>
      <c r="AK34" s="614"/>
      <c r="AL34" s="172"/>
      <c r="AM34" s="613">
        <f>IF(AO34="","",MAX(C34:D43,U34:V43)+1)</f>
        <v>5</v>
      </c>
      <c r="AN34" s="613"/>
      <c r="AO34" s="614" t="str">
        <f>IF('各会計、関係団体の財政状況及び健全化判断比率'!B31="","",'各会計、関係団体の財政状況及び健全化判断比率'!B31)</f>
        <v>井手町水道事業特別会計</v>
      </c>
      <c r="AP34" s="614"/>
      <c r="AQ34" s="614"/>
      <c r="AR34" s="614"/>
      <c r="AS34" s="614"/>
      <c r="AT34" s="614"/>
      <c r="AU34" s="614"/>
      <c r="AV34" s="614"/>
      <c r="AW34" s="614"/>
      <c r="AX34" s="614"/>
      <c r="AY34" s="614"/>
      <c r="AZ34" s="614"/>
      <c r="BA34" s="614"/>
      <c r="BB34" s="614"/>
      <c r="BC34" s="614"/>
      <c r="BD34" s="172"/>
      <c r="BE34" s="613">
        <f>IF(BG34="","",MAX(C34:D43,U34:V43,AM34:AN43)+1)</f>
        <v>6</v>
      </c>
      <c r="BF34" s="613"/>
      <c r="BG34" s="614" t="str">
        <f>IF('各会計、関係団体の財政状況及び健全化判断比率'!B32="","",'各会計、関係団体の財政状況及び健全化判断比率'!B32)</f>
        <v>井手町公共下水道事業特別会計</v>
      </c>
      <c r="BH34" s="614"/>
      <c r="BI34" s="614"/>
      <c r="BJ34" s="614"/>
      <c r="BK34" s="614"/>
      <c r="BL34" s="614"/>
      <c r="BM34" s="614"/>
      <c r="BN34" s="614"/>
      <c r="BO34" s="614"/>
      <c r="BP34" s="614"/>
      <c r="BQ34" s="614"/>
      <c r="BR34" s="614"/>
      <c r="BS34" s="614"/>
      <c r="BT34" s="614"/>
      <c r="BU34" s="614"/>
      <c r="BV34" s="172"/>
      <c r="BW34" s="613">
        <f>IF(BY34="","",MAX(C34:D43,U34:V43,AM34:AN43,BE34:BF43)+1)</f>
        <v>8</v>
      </c>
      <c r="BX34" s="613"/>
      <c r="BY34" s="614" t="str">
        <f>IF('各会計、関係団体の財政状況及び健全化判断比率'!B68="","",'各会計、関係団体の財政状況及び健全化判断比率'!B68)</f>
        <v>京都府市町村議会議員公務災害補償等組合</v>
      </c>
      <c r="BZ34" s="614"/>
      <c r="CA34" s="614"/>
      <c r="CB34" s="614"/>
      <c r="CC34" s="614"/>
      <c r="CD34" s="614"/>
      <c r="CE34" s="614"/>
      <c r="CF34" s="614"/>
      <c r="CG34" s="614"/>
      <c r="CH34" s="614"/>
      <c r="CI34" s="614"/>
      <c r="CJ34" s="614"/>
      <c r="CK34" s="614"/>
      <c r="CL34" s="614"/>
      <c r="CM34" s="614"/>
      <c r="CN34" s="172"/>
      <c r="CO34" s="613" t="str">
        <f>IF(CQ34="","",MAX(C34:D43,U34:V43,AM34:AN43,BE34:BF43,BW34:BX43)+1)</f>
        <v/>
      </c>
      <c r="CP34" s="613"/>
      <c r="CQ34" s="614" t="str">
        <f>IF('各会計、関係団体の財政状況及び健全化判断比率'!BS7="","",'各会計、関係団体の財政状況及び健全化判断比率'!BS7)</f>
        <v/>
      </c>
      <c r="CR34" s="614"/>
      <c r="CS34" s="614"/>
      <c r="CT34" s="614"/>
      <c r="CU34" s="614"/>
      <c r="CV34" s="614"/>
      <c r="CW34" s="614"/>
      <c r="CX34" s="614"/>
      <c r="CY34" s="614"/>
      <c r="CZ34" s="614"/>
      <c r="DA34" s="614"/>
      <c r="DB34" s="614"/>
      <c r="DC34" s="614"/>
      <c r="DD34" s="614"/>
      <c r="DE34" s="614"/>
      <c r="DG34" s="615" t="str">
        <f>IF('各会計、関係団体の財政状況及び健全化判断比率'!BR7="","",'各会計、関係団体の財政状況及び健全化判断比率'!BR7)</f>
        <v/>
      </c>
      <c r="DH34" s="615"/>
      <c r="DI34" s="177"/>
    </row>
    <row r="35" spans="1:113" ht="32.25" customHeight="1" x14ac:dyDescent="0.2">
      <c r="A35" s="172"/>
      <c r="B35" s="199"/>
      <c r="C35" s="613" t="str">
        <f>IF(E35="","",C34+1)</f>
        <v/>
      </c>
      <c r="D35" s="613"/>
      <c r="E35" s="614" t="str">
        <f>IF('各会計、関係団体の財政状況及び健全化判断比率'!B8="","",'各会計、関係団体の財政状況及び健全化判断比率'!B8)</f>
        <v/>
      </c>
      <c r="F35" s="614"/>
      <c r="G35" s="614"/>
      <c r="H35" s="614"/>
      <c r="I35" s="614"/>
      <c r="J35" s="614"/>
      <c r="K35" s="614"/>
      <c r="L35" s="614"/>
      <c r="M35" s="614"/>
      <c r="N35" s="614"/>
      <c r="O35" s="614"/>
      <c r="P35" s="614"/>
      <c r="Q35" s="614"/>
      <c r="R35" s="614"/>
      <c r="S35" s="614"/>
      <c r="T35" s="172"/>
      <c r="U35" s="613">
        <f>IF(W35="","",U34+1)</f>
        <v>3</v>
      </c>
      <c r="V35" s="613"/>
      <c r="W35" s="614" t="str">
        <f>IF('各会計、関係団体の財政状況及び健全化判断比率'!B29="","",'各会計、関係団体の財政状況及び健全化判断比率'!B29)</f>
        <v>井手町介護保険特別会計</v>
      </c>
      <c r="X35" s="614"/>
      <c r="Y35" s="614"/>
      <c r="Z35" s="614"/>
      <c r="AA35" s="614"/>
      <c r="AB35" s="614"/>
      <c r="AC35" s="614"/>
      <c r="AD35" s="614"/>
      <c r="AE35" s="614"/>
      <c r="AF35" s="614"/>
      <c r="AG35" s="614"/>
      <c r="AH35" s="614"/>
      <c r="AI35" s="614"/>
      <c r="AJ35" s="614"/>
      <c r="AK35" s="614"/>
      <c r="AL35" s="172"/>
      <c r="AM35" s="613" t="str">
        <f t="shared" ref="AM35:AM43" si="0">IF(AO35="","",AM34+1)</f>
        <v/>
      </c>
      <c r="AN35" s="613"/>
      <c r="AO35" s="614"/>
      <c r="AP35" s="614"/>
      <c r="AQ35" s="614"/>
      <c r="AR35" s="614"/>
      <c r="AS35" s="614"/>
      <c r="AT35" s="614"/>
      <c r="AU35" s="614"/>
      <c r="AV35" s="614"/>
      <c r="AW35" s="614"/>
      <c r="AX35" s="614"/>
      <c r="AY35" s="614"/>
      <c r="AZ35" s="614"/>
      <c r="BA35" s="614"/>
      <c r="BB35" s="614"/>
      <c r="BC35" s="614"/>
      <c r="BD35" s="172"/>
      <c r="BE35" s="613">
        <f t="shared" ref="BE35:BE43" si="1">IF(BG35="","",BE34+1)</f>
        <v>7</v>
      </c>
      <c r="BF35" s="613"/>
      <c r="BG35" s="614" t="str">
        <f>IF('各会計、関係団体の財政状況及び健全化判断比率'!B33="","",'各会計、関係団体の財政状況及び健全化判断比率'!B33)</f>
        <v>井手町多賀地区簡易水道事業特別会計</v>
      </c>
      <c r="BH35" s="614"/>
      <c r="BI35" s="614"/>
      <c r="BJ35" s="614"/>
      <c r="BK35" s="614"/>
      <c r="BL35" s="614"/>
      <c r="BM35" s="614"/>
      <c r="BN35" s="614"/>
      <c r="BO35" s="614"/>
      <c r="BP35" s="614"/>
      <c r="BQ35" s="614"/>
      <c r="BR35" s="614"/>
      <c r="BS35" s="614"/>
      <c r="BT35" s="614"/>
      <c r="BU35" s="614"/>
      <c r="BV35" s="172"/>
      <c r="BW35" s="613">
        <f t="shared" ref="BW35:BW43" si="2">IF(BY35="","",BW34+1)</f>
        <v>9</v>
      </c>
      <c r="BX35" s="613"/>
      <c r="BY35" s="614" t="str">
        <f>IF('各会計、関係団体の財政状況及び健全化判断比率'!B69="","",'各会計、関係団体の財政状況及び健全化判断比率'!B69)</f>
        <v>城南衛生管理組合</v>
      </c>
      <c r="BZ35" s="614"/>
      <c r="CA35" s="614"/>
      <c r="CB35" s="614"/>
      <c r="CC35" s="614"/>
      <c r="CD35" s="614"/>
      <c r="CE35" s="614"/>
      <c r="CF35" s="614"/>
      <c r="CG35" s="614"/>
      <c r="CH35" s="614"/>
      <c r="CI35" s="614"/>
      <c r="CJ35" s="614"/>
      <c r="CK35" s="614"/>
      <c r="CL35" s="614"/>
      <c r="CM35" s="614"/>
      <c r="CN35" s="172"/>
      <c r="CO35" s="613" t="str">
        <f t="shared" ref="CO35:CO43" si="3">IF(CQ35="","",CO34+1)</f>
        <v/>
      </c>
      <c r="CP35" s="613"/>
      <c r="CQ35" s="614" t="str">
        <f>IF('各会計、関係団体の財政状況及び健全化判断比率'!BS8="","",'各会計、関係団体の財政状況及び健全化判断比率'!BS8)</f>
        <v/>
      </c>
      <c r="CR35" s="614"/>
      <c r="CS35" s="614"/>
      <c r="CT35" s="614"/>
      <c r="CU35" s="614"/>
      <c r="CV35" s="614"/>
      <c r="CW35" s="614"/>
      <c r="CX35" s="614"/>
      <c r="CY35" s="614"/>
      <c r="CZ35" s="614"/>
      <c r="DA35" s="614"/>
      <c r="DB35" s="614"/>
      <c r="DC35" s="614"/>
      <c r="DD35" s="614"/>
      <c r="DE35" s="614"/>
      <c r="DG35" s="615" t="str">
        <f>IF('各会計、関係団体の財政状況及び健全化判断比率'!BR8="","",'各会計、関係団体の財政状況及び健全化判断比率'!BR8)</f>
        <v/>
      </c>
      <c r="DH35" s="615"/>
      <c r="DI35" s="177"/>
    </row>
    <row r="36" spans="1:113" ht="32.25" customHeight="1" x14ac:dyDescent="0.2">
      <c r="A36" s="172"/>
      <c r="B36" s="199"/>
      <c r="C36" s="613" t="str">
        <f>IF(E36="","",C35+1)</f>
        <v/>
      </c>
      <c r="D36" s="613"/>
      <c r="E36" s="614" t="str">
        <f>IF('各会計、関係団体の財政状況及び健全化判断比率'!B9="","",'各会計、関係団体の財政状況及び健全化判断比率'!B9)</f>
        <v/>
      </c>
      <c r="F36" s="614"/>
      <c r="G36" s="614"/>
      <c r="H36" s="614"/>
      <c r="I36" s="614"/>
      <c r="J36" s="614"/>
      <c r="K36" s="614"/>
      <c r="L36" s="614"/>
      <c r="M36" s="614"/>
      <c r="N36" s="614"/>
      <c r="O36" s="614"/>
      <c r="P36" s="614"/>
      <c r="Q36" s="614"/>
      <c r="R36" s="614"/>
      <c r="S36" s="614"/>
      <c r="T36" s="172"/>
      <c r="U36" s="613">
        <f t="shared" ref="U36:U43" si="4">IF(W36="","",U35+1)</f>
        <v>4</v>
      </c>
      <c r="V36" s="613"/>
      <c r="W36" s="614" t="str">
        <f>IF('各会計、関係団体の財政状況及び健全化判断比率'!B30="","",'各会計、関係団体の財政状況及び健全化判断比率'!B30)</f>
        <v>井手町後期高齢者医療特別会計</v>
      </c>
      <c r="X36" s="614"/>
      <c r="Y36" s="614"/>
      <c r="Z36" s="614"/>
      <c r="AA36" s="614"/>
      <c r="AB36" s="614"/>
      <c r="AC36" s="614"/>
      <c r="AD36" s="614"/>
      <c r="AE36" s="614"/>
      <c r="AF36" s="614"/>
      <c r="AG36" s="614"/>
      <c r="AH36" s="614"/>
      <c r="AI36" s="614"/>
      <c r="AJ36" s="614"/>
      <c r="AK36" s="614"/>
      <c r="AL36" s="172"/>
      <c r="AM36" s="613" t="str">
        <f t="shared" si="0"/>
        <v/>
      </c>
      <c r="AN36" s="613"/>
      <c r="AO36" s="614"/>
      <c r="AP36" s="614"/>
      <c r="AQ36" s="614"/>
      <c r="AR36" s="614"/>
      <c r="AS36" s="614"/>
      <c r="AT36" s="614"/>
      <c r="AU36" s="614"/>
      <c r="AV36" s="614"/>
      <c r="AW36" s="614"/>
      <c r="AX36" s="614"/>
      <c r="AY36" s="614"/>
      <c r="AZ36" s="614"/>
      <c r="BA36" s="614"/>
      <c r="BB36" s="614"/>
      <c r="BC36" s="614"/>
      <c r="BD36" s="172"/>
      <c r="BE36" s="613" t="str">
        <f t="shared" si="1"/>
        <v/>
      </c>
      <c r="BF36" s="613"/>
      <c r="BG36" s="614"/>
      <c r="BH36" s="614"/>
      <c r="BI36" s="614"/>
      <c r="BJ36" s="614"/>
      <c r="BK36" s="614"/>
      <c r="BL36" s="614"/>
      <c r="BM36" s="614"/>
      <c r="BN36" s="614"/>
      <c r="BO36" s="614"/>
      <c r="BP36" s="614"/>
      <c r="BQ36" s="614"/>
      <c r="BR36" s="614"/>
      <c r="BS36" s="614"/>
      <c r="BT36" s="614"/>
      <c r="BU36" s="614"/>
      <c r="BV36" s="172"/>
      <c r="BW36" s="613">
        <f t="shared" si="2"/>
        <v>10</v>
      </c>
      <c r="BX36" s="613"/>
      <c r="BY36" s="614" t="str">
        <f>IF('各会計、関係団体の財政状況及び健全化判断比率'!B70="","",'各会計、関係団体の財政状況及び健全化判断比率'!B70)</f>
        <v>京都府市町村職員退職手当組合</v>
      </c>
      <c r="BZ36" s="614"/>
      <c r="CA36" s="614"/>
      <c r="CB36" s="614"/>
      <c r="CC36" s="614"/>
      <c r="CD36" s="614"/>
      <c r="CE36" s="614"/>
      <c r="CF36" s="614"/>
      <c r="CG36" s="614"/>
      <c r="CH36" s="614"/>
      <c r="CI36" s="614"/>
      <c r="CJ36" s="614"/>
      <c r="CK36" s="614"/>
      <c r="CL36" s="614"/>
      <c r="CM36" s="614"/>
      <c r="CN36" s="172"/>
      <c r="CO36" s="613" t="str">
        <f t="shared" si="3"/>
        <v/>
      </c>
      <c r="CP36" s="613"/>
      <c r="CQ36" s="614" t="str">
        <f>IF('各会計、関係団体の財政状況及び健全化判断比率'!BS9="","",'各会計、関係団体の財政状況及び健全化判断比率'!BS9)</f>
        <v/>
      </c>
      <c r="CR36" s="614"/>
      <c r="CS36" s="614"/>
      <c r="CT36" s="614"/>
      <c r="CU36" s="614"/>
      <c r="CV36" s="614"/>
      <c r="CW36" s="614"/>
      <c r="CX36" s="614"/>
      <c r="CY36" s="614"/>
      <c r="CZ36" s="614"/>
      <c r="DA36" s="614"/>
      <c r="DB36" s="614"/>
      <c r="DC36" s="614"/>
      <c r="DD36" s="614"/>
      <c r="DE36" s="614"/>
      <c r="DG36" s="615" t="str">
        <f>IF('各会計、関係団体の財政状況及び健全化判断比率'!BR9="","",'各会計、関係団体の財政状況及び健全化判断比率'!BR9)</f>
        <v/>
      </c>
      <c r="DH36" s="615"/>
      <c r="DI36" s="177"/>
    </row>
    <row r="37" spans="1:113" ht="32.25" customHeight="1" x14ac:dyDescent="0.2">
      <c r="A37" s="172"/>
      <c r="B37" s="199"/>
      <c r="C37" s="613" t="str">
        <f>IF(E37="","",C36+1)</f>
        <v/>
      </c>
      <c r="D37" s="613"/>
      <c r="E37" s="614" t="str">
        <f>IF('各会計、関係団体の財政状況及び健全化判断比率'!B10="","",'各会計、関係団体の財政状況及び健全化判断比率'!B10)</f>
        <v/>
      </c>
      <c r="F37" s="614"/>
      <c r="G37" s="614"/>
      <c r="H37" s="614"/>
      <c r="I37" s="614"/>
      <c r="J37" s="614"/>
      <c r="K37" s="614"/>
      <c r="L37" s="614"/>
      <c r="M37" s="614"/>
      <c r="N37" s="614"/>
      <c r="O37" s="614"/>
      <c r="P37" s="614"/>
      <c r="Q37" s="614"/>
      <c r="R37" s="614"/>
      <c r="S37" s="614"/>
      <c r="T37" s="172"/>
      <c r="U37" s="613" t="str">
        <f t="shared" si="4"/>
        <v/>
      </c>
      <c r="V37" s="613"/>
      <c r="W37" s="614"/>
      <c r="X37" s="614"/>
      <c r="Y37" s="614"/>
      <c r="Z37" s="614"/>
      <c r="AA37" s="614"/>
      <c r="AB37" s="614"/>
      <c r="AC37" s="614"/>
      <c r="AD37" s="614"/>
      <c r="AE37" s="614"/>
      <c r="AF37" s="614"/>
      <c r="AG37" s="614"/>
      <c r="AH37" s="614"/>
      <c r="AI37" s="614"/>
      <c r="AJ37" s="614"/>
      <c r="AK37" s="614"/>
      <c r="AL37" s="172"/>
      <c r="AM37" s="613" t="str">
        <f t="shared" si="0"/>
        <v/>
      </c>
      <c r="AN37" s="613"/>
      <c r="AO37" s="614"/>
      <c r="AP37" s="614"/>
      <c r="AQ37" s="614"/>
      <c r="AR37" s="614"/>
      <c r="AS37" s="614"/>
      <c r="AT37" s="614"/>
      <c r="AU37" s="614"/>
      <c r="AV37" s="614"/>
      <c r="AW37" s="614"/>
      <c r="AX37" s="614"/>
      <c r="AY37" s="614"/>
      <c r="AZ37" s="614"/>
      <c r="BA37" s="614"/>
      <c r="BB37" s="614"/>
      <c r="BC37" s="614"/>
      <c r="BD37" s="172"/>
      <c r="BE37" s="613" t="str">
        <f t="shared" si="1"/>
        <v/>
      </c>
      <c r="BF37" s="613"/>
      <c r="BG37" s="614"/>
      <c r="BH37" s="614"/>
      <c r="BI37" s="614"/>
      <c r="BJ37" s="614"/>
      <c r="BK37" s="614"/>
      <c r="BL37" s="614"/>
      <c r="BM37" s="614"/>
      <c r="BN37" s="614"/>
      <c r="BO37" s="614"/>
      <c r="BP37" s="614"/>
      <c r="BQ37" s="614"/>
      <c r="BR37" s="614"/>
      <c r="BS37" s="614"/>
      <c r="BT37" s="614"/>
      <c r="BU37" s="614"/>
      <c r="BV37" s="172"/>
      <c r="BW37" s="613">
        <f t="shared" si="2"/>
        <v>11</v>
      </c>
      <c r="BX37" s="613"/>
      <c r="BY37" s="614" t="str">
        <f>IF('各会計、関係団体の財政状況及び健全化判断比率'!B71="","",'各会計、関係団体の財政状況及び健全化判断比率'!B71)</f>
        <v>京都府自治会館管理組合</v>
      </c>
      <c r="BZ37" s="614"/>
      <c r="CA37" s="614"/>
      <c r="CB37" s="614"/>
      <c r="CC37" s="614"/>
      <c r="CD37" s="614"/>
      <c r="CE37" s="614"/>
      <c r="CF37" s="614"/>
      <c r="CG37" s="614"/>
      <c r="CH37" s="614"/>
      <c r="CI37" s="614"/>
      <c r="CJ37" s="614"/>
      <c r="CK37" s="614"/>
      <c r="CL37" s="614"/>
      <c r="CM37" s="614"/>
      <c r="CN37" s="172"/>
      <c r="CO37" s="613" t="str">
        <f t="shared" si="3"/>
        <v/>
      </c>
      <c r="CP37" s="613"/>
      <c r="CQ37" s="614" t="str">
        <f>IF('各会計、関係団体の財政状況及び健全化判断比率'!BS10="","",'各会計、関係団体の財政状況及び健全化判断比率'!BS10)</f>
        <v/>
      </c>
      <c r="CR37" s="614"/>
      <c r="CS37" s="614"/>
      <c r="CT37" s="614"/>
      <c r="CU37" s="614"/>
      <c r="CV37" s="614"/>
      <c r="CW37" s="614"/>
      <c r="CX37" s="614"/>
      <c r="CY37" s="614"/>
      <c r="CZ37" s="614"/>
      <c r="DA37" s="614"/>
      <c r="DB37" s="614"/>
      <c r="DC37" s="614"/>
      <c r="DD37" s="614"/>
      <c r="DE37" s="614"/>
      <c r="DG37" s="615" t="str">
        <f>IF('各会計、関係団体の財政状況及び健全化判断比率'!BR10="","",'各会計、関係団体の財政状況及び健全化判断比率'!BR10)</f>
        <v/>
      </c>
      <c r="DH37" s="615"/>
      <c r="DI37" s="177"/>
    </row>
    <row r="38" spans="1:113" ht="32.25" customHeight="1" x14ac:dyDescent="0.2">
      <c r="A38" s="172"/>
      <c r="B38" s="199"/>
      <c r="C38" s="613" t="str">
        <f t="shared" ref="C38:C43" si="5">IF(E38="","",C37+1)</f>
        <v/>
      </c>
      <c r="D38" s="613"/>
      <c r="E38" s="614" t="str">
        <f>IF('各会計、関係団体の財政状況及び健全化判断比率'!B11="","",'各会計、関係団体の財政状況及び健全化判断比率'!B11)</f>
        <v/>
      </c>
      <c r="F38" s="614"/>
      <c r="G38" s="614"/>
      <c r="H38" s="614"/>
      <c r="I38" s="614"/>
      <c r="J38" s="614"/>
      <c r="K38" s="614"/>
      <c r="L38" s="614"/>
      <c r="M38" s="614"/>
      <c r="N38" s="614"/>
      <c r="O38" s="614"/>
      <c r="P38" s="614"/>
      <c r="Q38" s="614"/>
      <c r="R38" s="614"/>
      <c r="S38" s="614"/>
      <c r="T38" s="172"/>
      <c r="U38" s="613" t="str">
        <f t="shared" si="4"/>
        <v/>
      </c>
      <c r="V38" s="613"/>
      <c r="W38" s="614"/>
      <c r="X38" s="614"/>
      <c r="Y38" s="614"/>
      <c r="Z38" s="614"/>
      <c r="AA38" s="614"/>
      <c r="AB38" s="614"/>
      <c r="AC38" s="614"/>
      <c r="AD38" s="614"/>
      <c r="AE38" s="614"/>
      <c r="AF38" s="614"/>
      <c r="AG38" s="614"/>
      <c r="AH38" s="614"/>
      <c r="AI38" s="614"/>
      <c r="AJ38" s="614"/>
      <c r="AK38" s="614"/>
      <c r="AL38" s="172"/>
      <c r="AM38" s="613" t="str">
        <f t="shared" si="0"/>
        <v/>
      </c>
      <c r="AN38" s="613"/>
      <c r="AO38" s="614"/>
      <c r="AP38" s="614"/>
      <c r="AQ38" s="614"/>
      <c r="AR38" s="614"/>
      <c r="AS38" s="614"/>
      <c r="AT38" s="614"/>
      <c r="AU38" s="614"/>
      <c r="AV38" s="614"/>
      <c r="AW38" s="614"/>
      <c r="AX38" s="614"/>
      <c r="AY38" s="614"/>
      <c r="AZ38" s="614"/>
      <c r="BA38" s="614"/>
      <c r="BB38" s="614"/>
      <c r="BC38" s="614"/>
      <c r="BD38" s="172"/>
      <c r="BE38" s="613" t="str">
        <f t="shared" si="1"/>
        <v/>
      </c>
      <c r="BF38" s="613"/>
      <c r="BG38" s="614"/>
      <c r="BH38" s="614"/>
      <c r="BI38" s="614"/>
      <c r="BJ38" s="614"/>
      <c r="BK38" s="614"/>
      <c r="BL38" s="614"/>
      <c r="BM38" s="614"/>
      <c r="BN38" s="614"/>
      <c r="BO38" s="614"/>
      <c r="BP38" s="614"/>
      <c r="BQ38" s="614"/>
      <c r="BR38" s="614"/>
      <c r="BS38" s="614"/>
      <c r="BT38" s="614"/>
      <c r="BU38" s="614"/>
      <c r="BV38" s="172"/>
      <c r="BW38" s="613">
        <f t="shared" si="2"/>
        <v>12</v>
      </c>
      <c r="BX38" s="613"/>
      <c r="BY38" s="614" t="str">
        <f>IF('各会計、関係団体の財政状況及び健全化判断比率'!B72="","",'各会計、関係団体の財政状況及び健全化判断比率'!B72)</f>
        <v>京都府住宅新築資金等貸付事業管理組合（一般会計）</v>
      </c>
      <c r="BZ38" s="614"/>
      <c r="CA38" s="614"/>
      <c r="CB38" s="614"/>
      <c r="CC38" s="614"/>
      <c r="CD38" s="614"/>
      <c r="CE38" s="614"/>
      <c r="CF38" s="614"/>
      <c r="CG38" s="614"/>
      <c r="CH38" s="614"/>
      <c r="CI38" s="614"/>
      <c r="CJ38" s="614"/>
      <c r="CK38" s="614"/>
      <c r="CL38" s="614"/>
      <c r="CM38" s="614"/>
      <c r="CN38" s="172"/>
      <c r="CO38" s="613" t="str">
        <f t="shared" si="3"/>
        <v/>
      </c>
      <c r="CP38" s="613"/>
      <c r="CQ38" s="614" t="str">
        <f>IF('各会計、関係団体の財政状況及び健全化判断比率'!BS11="","",'各会計、関係団体の財政状況及び健全化判断比率'!BS11)</f>
        <v/>
      </c>
      <c r="CR38" s="614"/>
      <c r="CS38" s="614"/>
      <c r="CT38" s="614"/>
      <c r="CU38" s="614"/>
      <c r="CV38" s="614"/>
      <c r="CW38" s="614"/>
      <c r="CX38" s="614"/>
      <c r="CY38" s="614"/>
      <c r="CZ38" s="614"/>
      <c r="DA38" s="614"/>
      <c r="DB38" s="614"/>
      <c r="DC38" s="614"/>
      <c r="DD38" s="614"/>
      <c r="DE38" s="614"/>
      <c r="DG38" s="615" t="str">
        <f>IF('各会計、関係団体の財政状況及び健全化判断比率'!BR11="","",'各会計、関係団体の財政状況及び健全化判断比率'!BR11)</f>
        <v/>
      </c>
      <c r="DH38" s="615"/>
      <c r="DI38" s="177"/>
    </row>
    <row r="39" spans="1:113" ht="32.25" customHeight="1" x14ac:dyDescent="0.2">
      <c r="A39" s="172"/>
      <c r="B39" s="199"/>
      <c r="C39" s="613" t="str">
        <f t="shared" si="5"/>
        <v/>
      </c>
      <c r="D39" s="613"/>
      <c r="E39" s="614" t="str">
        <f>IF('各会計、関係団体の財政状況及び健全化判断比率'!B12="","",'各会計、関係団体の財政状況及び健全化判断比率'!B12)</f>
        <v/>
      </c>
      <c r="F39" s="614"/>
      <c r="G39" s="614"/>
      <c r="H39" s="614"/>
      <c r="I39" s="614"/>
      <c r="J39" s="614"/>
      <c r="K39" s="614"/>
      <c r="L39" s="614"/>
      <c r="M39" s="614"/>
      <c r="N39" s="614"/>
      <c r="O39" s="614"/>
      <c r="P39" s="614"/>
      <c r="Q39" s="614"/>
      <c r="R39" s="614"/>
      <c r="S39" s="614"/>
      <c r="T39" s="172"/>
      <c r="U39" s="613" t="str">
        <f t="shared" si="4"/>
        <v/>
      </c>
      <c r="V39" s="613"/>
      <c r="W39" s="614"/>
      <c r="X39" s="614"/>
      <c r="Y39" s="614"/>
      <c r="Z39" s="614"/>
      <c r="AA39" s="614"/>
      <c r="AB39" s="614"/>
      <c r="AC39" s="614"/>
      <c r="AD39" s="614"/>
      <c r="AE39" s="614"/>
      <c r="AF39" s="614"/>
      <c r="AG39" s="614"/>
      <c r="AH39" s="614"/>
      <c r="AI39" s="614"/>
      <c r="AJ39" s="614"/>
      <c r="AK39" s="614"/>
      <c r="AL39" s="172"/>
      <c r="AM39" s="613" t="str">
        <f t="shared" si="0"/>
        <v/>
      </c>
      <c r="AN39" s="613"/>
      <c r="AO39" s="614"/>
      <c r="AP39" s="614"/>
      <c r="AQ39" s="614"/>
      <c r="AR39" s="614"/>
      <c r="AS39" s="614"/>
      <c r="AT39" s="614"/>
      <c r="AU39" s="614"/>
      <c r="AV39" s="614"/>
      <c r="AW39" s="614"/>
      <c r="AX39" s="614"/>
      <c r="AY39" s="614"/>
      <c r="AZ39" s="614"/>
      <c r="BA39" s="614"/>
      <c r="BB39" s="614"/>
      <c r="BC39" s="614"/>
      <c r="BD39" s="172"/>
      <c r="BE39" s="613" t="str">
        <f t="shared" si="1"/>
        <v/>
      </c>
      <c r="BF39" s="613"/>
      <c r="BG39" s="614"/>
      <c r="BH39" s="614"/>
      <c r="BI39" s="614"/>
      <c r="BJ39" s="614"/>
      <c r="BK39" s="614"/>
      <c r="BL39" s="614"/>
      <c r="BM39" s="614"/>
      <c r="BN39" s="614"/>
      <c r="BO39" s="614"/>
      <c r="BP39" s="614"/>
      <c r="BQ39" s="614"/>
      <c r="BR39" s="614"/>
      <c r="BS39" s="614"/>
      <c r="BT39" s="614"/>
      <c r="BU39" s="614"/>
      <c r="BV39" s="172"/>
      <c r="BW39" s="613">
        <f t="shared" si="2"/>
        <v>13</v>
      </c>
      <c r="BX39" s="613"/>
      <c r="BY39" s="614" t="str">
        <f>IF('各会計、関係団体の財政状況及び健全化判断比率'!B73="","",'各会計、関係団体の財政状況及び健全化判断比率'!B73)</f>
        <v>京都府住宅新築資金等貸付事業管理組合（特別会計）</v>
      </c>
      <c r="BZ39" s="614"/>
      <c r="CA39" s="614"/>
      <c r="CB39" s="614"/>
      <c r="CC39" s="614"/>
      <c r="CD39" s="614"/>
      <c r="CE39" s="614"/>
      <c r="CF39" s="614"/>
      <c r="CG39" s="614"/>
      <c r="CH39" s="614"/>
      <c r="CI39" s="614"/>
      <c r="CJ39" s="614"/>
      <c r="CK39" s="614"/>
      <c r="CL39" s="614"/>
      <c r="CM39" s="614"/>
      <c r="CN39" s="172"/>
      <c r="CO39" s="613" t="str">
        <f t="shared" si="3"/>
        <v/>
      </c>
      <c r="CP39" s="613"/>
      <c r="CQ39" s="614" t="str">
        <f>IF('各会計、関係団体の財政状況及び健全化判断比率'!BS12="","",'各会計、関係団体の財政状況及び健全化判断比率'!BS12)</f>
        <v/>
      </c>
      <c r="CR39" s="614"/>
      <c r="CS39" s="614"/>
      <c r="CT39" s="614"/>
      <c r="CU39" s="614"/>
      <c r="CV39" s="614"/>
      <c r="CW39" s="614"/>
      <c r="CX39" s="614"/>
      <c r="CY39" s="614"/>
      <c r="CZ39" s="614"/>
      <c r="DA39" s="614"/>
      <c r="DB39" s="614"/>
      <c r="DC39" s="614"/>
      <c r="DD39" s="614"/>
      <c r="DE39" s="614"/>
      <c r="DG39" s="615" t="str">
        <f>IF('各会計、関係団体の財政状況及び健全化判断比率'!BR12="","",'各会計、関係団体の財政状況及び健全化判断比率'!BR12)</f>
        <v/>
      </c>
      <c r="DH39" s="615"/>
      <c r="DI39" s="177"/>
    </row>
    <row r="40" spans="1:113" ht="32.25" customHeight="1" x14ac:dyDescent="0.2">
      <c r="A40" s="172"/>
      <c r="B40" s="199"/>
      <c r="C40" s="613" t="str">
        <f t="shared" si="5"/>
        <v/>
      </c>
      <c r="D40" s="613"/>
      <c r="E40" s="614" t="str">
        <f>IF('各会計、関係団体の財政状況及び健全化判断比率'!B13="","",'各会計、関係団体の財政状況及び健全化判断比率'!B13)</f>
        <v/>
      </c>
      <c r="F40" s="614"/>
      <c r="G40" s="614"/>
      <c r="H40" s="614"/>
      <c r="I40" s="614"/>
      <c r="J40" s="614"/>
      <c r="K40" s="614"/>
      <c r="L40" s="614"/>
      <c r="M40" s="614"/>
      <c r="N40" s="614"/>
      <c r="O40" s="614"/>
      <c r="P40" s="614"/>
      <c r="Q40" s="614"/>
      <c r="R40" s="614"/>
      <c r="S40" s="614"/>
      <c r="T40" s="172"/>
      <c r="U40" s="613" t="str">
        <f t="shared" si="4"/>
        <v/>
      </c>
      <c r="V40" s="613"/>
      <c r="W40" s="614"/>
      <c r="X40" s="614"/>
      <c r="Y40" s="614"/>
      <c r="Z40" s="614"/>
      <c r="AA40" s="614"/>
      <c r="AB40" s="614"/>
      <c r="AC40" s="614"/>
      <c r="AD40" s="614"/>
      <c r="AE40" s="614"/>
      <c r="AF40" s="614"/>
      <c r="AG40" s="614"/>
      <c r="AH40" s="614"/>
      <c r="AI40" s="614"/>
      <c r="AJ40" s="614"/>
      <c r="AK40" s="614"/>
      <c r="AL40" s="172"/>
      <c r="AM40" s="613" t="str">
        <f t="shared" si="0"/>
        <v/>
      </c>
      <c r="AN40" s="613"/>
      <c r="AO40" s="614"/>
      <c r="AP40" s="614"/>
      <c r="AQ40" s="614"/>
      <c r="AR40" s="614"/>
      <c r="AS40" s="614"/>
      <c r="AT40" s="614"/>
      <c r="AU40" s="614"/>
      <c r="AV40" s="614"/>
      <c r="AW40" s="614"/>
      <c r="AX40" s="614"/>
      <c r="AY40" s="614"/>
      <c r="AZ40" s="614"/>
      <c r="BA40" s="614"/>
      <c r="BB40" s="614"/>
      <c r="BC40" s="614"/>
      <c r="BD40" s="172"/>
      <c r="BE40" s="613" t="str">
        <f t="shared" si="1"/>
        <v/>
      </c>
      <c r="BF40" s="613"/>
      <c r="BG40" s="614"/>
      <c r="BH40" s="614"/>
      <c r="BI40" s="614"/>
      <c r="BJ40" s="614"/>
      <c r="BK40" s="614"/>
      <c r="BL40" s="614"/>
      <c r="BM40" s="614"/>
      <c r="BN40" s="614"/>
      <c r="BO40" s="614"/>
      <c r="BP40" s="614"/>
      <c r="BQ40" s="614"/>
      <c r="BR40" s="614"/>
      <c r="BS40" s="614"/>
      <c r="BT40" s="614"/>
      <c r="BU40" s="614"/>
      <c r="BV40" s="172"/>
      <c r="BW40" s="613">
        <f t="shared" si="2"/>
        <v>14</v>
      </c>
      <c r="BX40" s="613"/>
      <c r="BY40" s="614" t="str">
        <f>IF('各会計、関係団体の財政状況及び健全化判断比率'!B74="","",'各会計、関係団体の財政状況及び健全化判断比率'!B74)</f>
        <v>京都府後期高齢者医療広域連合（一般会計）</v>
      </c>
      <c r="BZ40" s="614"/>
      <c r="CA40" s="614"/>
      <c r="CB40" s="614"/>
      <c r="CC40" s="614"/>
      <c r="CD40" s="614"/>
      <c r="CE40" s="614"/>
      <c r="CF40" s="614"/>
      <c r="CG40" s="614"/>
      <c r="CH40" s="614"/>
      <c r="CI40" s="614"/>
      <c r="CJ40" s="614"/>
      <c r="CK40" s="614"/>
      <c r="CL40" s="614"/>
      <c r="CM40" s="614"/>
      <c r="CN40" s="172"/>
      <c r="CO40" s="613" t="str">
        <f t="shared" si="3"/>
        <v/>
      </c>
      <c r="CP40" s="613"/>
      <c r="CQ40" s="614" t="str">
        <f>IF('各会計、関係団体の財政状況及び健全化判断比率'!BS13="","",'各会計、関係団体の財政状況及び健全化判断比率'!BS13)</f>
        <v/>
      </c>
      <c r="CR40" s="614"/>
      <c r="CS40" s="614"/>
      <c r="CT40" s="614"/>
      <c r="CU40" s="614"/>
      <c r="CV40" s="614"/>
      <c r="CW40" s="614"/>
      <c r="CX40" s="614"/>
      <c r="CY40" s="614"/>
      <c r="CZ40" s="614"/>
      <c r="DA40" s="614"/>
      <c r="DB40" s="614"/>
      <c r="DC40" s="614"/>
      <c r="DD40" s="614"/>
      <c r="DE40" s="614"/>
      <c r="DG40" s="615" t="str">
        <f>IF('各会計、関係団体の財政状況及び健全化判断比率'!BR13="","",'各会計、関係団体の財政状況及び健全化判断比率'!BR13)</f>
        <v/>
      </c>
      <c r="DH40" s="615"/>
      <c r="DI40" s="177"/>
    </row>
    <row r="41" spans="1:113" ht="32.25" customHeight="1" x14ac:dyDescent="0.2">
      <c r="A41" s="172"/>
      <c r="B41" s="199"/>
      <c r="C41" s="613" t="str">
        <f t="shared" si="5"/>
        <v/>
      </c>
      <c r="D41" s="613"/>
      <c r="E41" s="614" t="str">
        <f>IF('各会計、関係団体の財政状況及び健全化判断比率'!B14="","",'各会計、関係団体の財政状況及び健全化判断比率'!B14)</f>
        <v/>
      </c>
      <c r="F41" s="614"/>
      <c r="G41" s="614"/>
      <c r="H41" s="614"/>
      <c r="I41" s="614"/>
      <c r="J41" s="614"/>
      <c r="K41" s="614"/>
      <c r="L41" s="614"/>
      <c r="M41" s="614"/>
      <c r="N41" s="614"/>
      <c r="O41" s="614"/>
      <c r="P41" s="614"/>
      <c r="Q41" s="614"/>
      <c r="R41" s="614"/>
      <c r="S41" s="614"/>
      <c r="T41" s="172"/>
      <c r="U41" s="613" t="str">
        <f t="shared" si="4"/>
        <v/>
      </c>
      <c r="V41" s="613"/>
      <c r="W41" s="614"/>
      <c r="X41" s="614"/>
      <c r="Y41" s="614"/>
      <c r="Z41" s="614"/>
      <c r="AA41" s="614"/>
      <c r="AB41" s="614"/>
      <c r="AC41" s="614"/>
      <c r="AD41" s="614"/>
      <c r="AE41" s="614"/>
      <c r="AF41" s="614"/>
      <c r="AG41" s="614"/>
      <c r="AH41" s="614"/>
      <c r="AI41" s="614"/>
      <c r="AJ41" s="614"/>
      <c r="AK41" s="614"/>
      <c r="AL41" s="172"/>
      <c r="AM41" s="613" t="str">
        <f t="shared" si="0"/>
        <v/>
      </c>
      <c r="AN41" s="613"/>
      <c r="AO41" s="614"/>
      <c r="AP41" s="614"/>
      <c r="AQ41" s="614"/>
      <c r="AR41" s="614"/>
      <c r="AS41" s="614"/>
      <c r="AT41" s="614"/>
      <c r="AU41" s="614"/>
      <c r="AV41" s="614"/>
      <c r="AW41" s="614"/>
      <c r="AX41" s="614"/>
      <c r="AY41" s="614"/>
      <c r="AZ41" s="614"/>
      <c r="BA41" s="614"/>
      <c r="BB41" s="614"/>
      <c r="BC41" s="614"/>
      <c r="BD41" s="172"/>
      <c r="BE41" s="613" t="str">
        <f t="shared" si="1"/>
        <v/>
      </c>
      <c r="BF41" s="613"/>
      <c r="BG41" s="614"/>
      <c r="BH41" s="614"/>
      <c r="BI41" s="614"/>
      <c r="BJ41" s="614"/>
      <c r="BK41" s="614"/>
      <c r="BL41" s="614"/>
      <c r="BM41" s="614"/>
      <c r="BN41" s="614"/>
      <c r="BO41" s="614"/>
      <c r="BP41" s="614"/>
      <c r="BQ41" s="614"/>
      <c r="BR41" s="614"/>
      <c r="BS41" s="614"/>
      <c r="BT41" s="614"/>
      <c r="BU41" s="614"/>
      <c r="BV41" s="172"/>
      <c r="BW41" s="613">
        <f t="shared" si="2"/>
        <v>15</v>
      </c>
      <c r="BX41" s="613"/>
      <c r="BY41" s="614" t="str">
        <f>IF('各会計、関係団体の財政状況及び健全化判断比率'!B75="","",'各会計、関係団体の財政状況及び健全化判断比率'!B75)</f>
        <v>京都府後期高齢者医療広域連合（特別会計）</v>
      </c>
      <c r="BZ41" s="614"/>
      <c r="CA41" s="614"/>
      <c r="CB41" s="614"/>
      <c r="CC41" s="614"/>
      <c r="CD41" s="614"/>
      <c r="CE41" s="614"/>
      <c r="CF41" s="614"/>
      <c r="CG41" s="614"/>
      <c r="CH41" s="614"/>
      <c r="CI41" s="614"/>
      <c r="CJ41" s="614"/>
      <c r="CK41" s="614"/>
      <c r="CL41" s="614"/>
      <c r="CM41" s="614"/>
      <c r="CN41" s="172"/>
      <c r="CO41" s="613" t="str">
        <f t="shared" si="3"/>
        <v/>
      </c>
      <c r="CP41" s="613"/>
      <c r="CQ41" s="614" t="str">
        <f>IF('各会計、関係団体の財政状況及び健全化判断比率'!BS14="","",'各会計、関係団体の財政状況及び健全化判断比率'!BS14)</f>
        <v/>
      </c>
      <c r="CR41" s="614"/>
      <c r="CS41" s="614"/>
      <c r="CT41" s="614"/>
      <c r="CU41" s="614"/>
      <c r="CV41" s="614"/>
      <c r="CW41" s="614"/>
      <c r="CX41" s="614"/>
      <c r="CY41" s="614"/>
      <c r="CZ41" s="614"/>
      <c r="DA41" s="614"/>
      <c r="DB41" s="614"/>
      <c r="DC41" s="614"/>
      <c r="DD41" s="614"/>
      <c r="DE41" s="614"/>
      <c r="DG41" s="615" t="str">
        <f>IF('各会計、関係団体の財政状況及び健全化判断比率'!BR14="","",'各会計、関係団体の財政状況及び健全化判断比率'!BR14)</f>
        <v/>
      </c>
      <c r="DH41" s="615"/>
      <c r="DI41" s="177"/>
    </row>
    <row r="42" spans="1:113" ht="32.25" customHeight="1" x14ac:dyDescent="0.2">
      <c r="B42" s="199"/>
      <c r="C42" s="613" t="str">
        <f t="shared" si="5"/>
        <v/>
      </c>
      <c r="D42" s="613"/>
      <c r="E42" s="614" t="str">
        <f>IF('各会計、関係団体の財政状況及び健全化判断比率'!B15="","",'各会計、関係団体の財政状況及び健全化判断比率'!B15)</f>
        <v/>
      </c>
      <c r="F42" s="614"/>
      <c r="G42" s="614"/>
      <c r="H42" s="614"/>
      <c r="I42" s="614"/>
      <c r="J42" s="614"/>
      <c r="K42" s="614"/>
      <c r="L42" s="614"/>
      <c r="M42" s="614"/>
      <c r="N42" s="614"/>
      <c r="O42" s="614"/>
      <c r="P42" s="614"/>
      <c r="Q42" s="614"/>
      <c r="R42" s="614"/>
      <c r="S42" s="614"/>
      <c r="T42" s="172"/>
      <c r="U42" s="613" t="str">
        <f t="shared" si="4"/>
        <v/>
      </c>
      <c r="V42" s="613"/>
      <c r="W42" s="614"/>
      <c r="X42" s="614"/>
      <c r="Y42" s="614"/>
      <c r="Z42" s="614"/>
      <c r="AA42" s="614"/>
      <c r="AB42" s="614"/>
      <c r="AC42" s="614"/>
      <c r="AD42" s="614"/>
      <c r="AE42" s="614"/>
      <c r="AF42" s="614"/>
      <c r="AG42" s="614"/>
      <c r="AH42" s="614"/>
      <c r="AI42" s="614"/>
      <c r="AJ42" s="614"/>
      <c r="AK42" s="614"/>
      <c r="AL42" s="172"/>
      <c r="AM42" s="613" t="str">
        <f t="shared" si="0"/>
        <v/>
      </c>
      <c r="AN42" s="613"/>
      <c r="AO42" s="614"/>
      <c r="AP42" s="614"/>
      <c r="AQ42" s="614"/>
      <c r="AR42" s="614"/>
      <c r="AS42" s="614"/>
      <c r="AT42" s="614"/>
      <c r="AU42" s="614"/>
      <c r="AV42" s="614"/>
      <c r="AW42" s="614"/>
      <c r="AX42" s="614"/>
      <c r="AY42" s="614"/>
      <c r="AZ42" s="614"/>
      <c r="BA42" s="614"/>
      <c r="BB42" s="614"/>
      <c r="BC42" s="614"/>
      <c r="BD42" s="172"/>
      <c r="BE42" s="613" t="str">
        <f t="shared" si="1"/>
        <v/>
      </c>
      <c r="BF42" s="613"/>
      <c r="BG42" s="614"/>
      <c r="BH42" s="614"/>
      <c r="BI42" s="614"/>
      <c r="BJ42" s="614"/>
      <c r="BK42" s="614"/>
      <c r="BL42" s="614"/>
      <c r="BM42" s="614"/>
      <c r="BN42" s="614"/>
      <c r="BO42" s="614"/>
      <c r="BP42" s="614"/>
      <c r="BQ42" s="614"/>
      <c r="BR42" s="614"/>
      <c r="BS42" s="614"/>
      <c r="BT42" s="614"/>
      <c r="BU42" s="614"/>
      <c r="BV42" s="172"/>
      <c r="BW42" s="613">
        <f t="shared" si="2"/>
        <v>16</v>
      </c>
      <c r="BX42" s="613"/>
      <c r="BY42" s="614" t="str">
        <f>IF('各会計、関係団体の財政状況及び健全化判断比率'!B76="","",'各会計、関係団体の財政状況及び健全化判断比率'!B76)</f>
        <v>京都地方税機構</v>
      </c>
      <c r="BZ42" s="614"/>
      <c r="CA42" s="614"/>
      <c r="CB42" s="614"/>
      <c r="CC42" s="614"/>
      <c r="CD42" s="614"/>
      <c r="CE42" s="614"/>
      <c r="CF42" s="614"/>
      <c r="CG42" s="614"/>
      <c r="CH42" s="614"/>
      <c r="CI42" s="614"/>
      <c r="CJ42" s="614"/>
      <c r="CK42" s="614"/>
      <c r="CL42" s="614"/>
      <c r="CM42" s="614"/>
      <c r="CN42" s="172"/>
      <c r="CO42" s="613" t="str">
        <f t="shared" si="3"/>
        <v/>
      </c>
      <c r="CP42" s="613"/>
      <c r="CQ42" s="614" t="str">
        <f>IF('各会計、関係団体の財政状況及び健全化判断比率'!BS15="","",'各会計、関係団体の財政状況及び健全化判断比率'!BS15)</f>
        <v/>
      </c>
      <c r="CR42" s="614"/>
      <c r="CS42" s="614"/>
      <c r="CT42" s="614"/>
      <c r="CU42" s="614"/>
      <c r="CV42" s="614"/>
      <c r="CW42" s="614"/>
      <c r="CX42" s="614"/>
      <c r="CY42" s="614"/>
      <c r="CZ42" s="614"/>
      <c r="DA42" s="614"/>
      <c r="DB42" s="614"/>
      <c r="DC42" s="614"/>
      <c r="DD42" s="614"/>
      <c r="DE42" s="614"/>
      <c r="DG42" s="615" t="str">
        <f>IF('各会計、関係団体の財政状況及び健全化判断比率'!BR15="","",'各会計、関係団体の財政状況及び健全化判断比率'!BR15)</f>
        <v/>
      </c>
      <c r="DH42" s="615"/>
      <c r="DI42" s="177"/>
    </row>
    <row r="43" spans="1:113" ht="32.25" customHeight="1" x14ac:dyDescent="0.2">
      <c r="B43" s="199"/>
      <c r="C43" s="613" t="str">
        <f t="shared" si="5"/>
        <v/>
      </c>
      <c r="D43" s="613"/>
      <c r="E43" s="614" t="str">
        <f>IF('各会計、関係団体の財政状況及び健全化判断比率'!B16="","",'各会計、関係団体の財政状況及び健全化判断比率'!B16)</f>
        <v/>
      </c>
      <c r="F43" s="614"/>
      <c r="G43" s="614"/>
      <c r="H43" s="614"/>
      <c r="I43" s="614"/>
      <c r="J43" s="614"/>
      <c r="K43" s="614"/>
      <c r="L43" s="614"/>
      <c r="M43" s="614"/>
      <c r="N43" s="614"/>
      <c r="O43" s="614"/>
      <c r="P43" s="614"/>
      <c r="Q43" s="614"/>
      <c r="R43" s="614"/>
      <c r="S43" s="614"/>
      <c r="T43" s="172"/>
      <c r="U43" s="613" t="str">
        <f t="shared" si="4"/>
        <v/>
      </c>
      <c r="V43" s="613"/>
      <c r="W43" s="614"/>
      <c r="X43" s="614"/>
      <c r="Y43" s="614"/>
      <c r="Z43" s="614"/>
      <c r="AA43" s="614"/>
      <c r="AB43" s="614"/>
      <c r="AC43" s="614"/>
      <c r="AD43" s="614"/>
      <c r="AE43" s="614"/>
      <c r="AF43" s="614"/>
      <c r="AG43" s="614"/>
      <c r="AH43" s="614"/>
      <c r="AI43" s="614"/>
      <c r="AJ43" s="614"/>
      <c r="AK43" s="614"/>
      <c r="AL43" s="172"/>
      <c r="AM43" s="613" t="str">
        <f t="shared" si="0"/>
        <v/>
      </c>
      <c r="AN43" s="613"/>
      <c r="AO43" s="614"/>
      <c r="AP43" s="614"/>
      <c r="AQ43" s="614"/>
      <c r="AR43" s="614"/>
      <c r="AS43" s="614"/>
      <c r="AT43" s="614"/>
      <c r="AU43" s="614"/>
      <c r="AV43" s="614"/>
      <c r="AW43" s="614"/>
      <c r="AX43" s="614"/>
      <c r="AY43" s="614"/>
      <c r="AZ43" s="614"/>
      <c r="BA43" s="614"/>
      <c r="BB43" s="614"/>
      <c r="BC43" s="614"/>
      <c r="BD43" s="172"/>
      <c r="BE43" s="613" t="str">
        <f t="shared" si="1"/>
        <v/>
      </c>
      <c r="BF43" s="613"/>
      <c r="BG43" s="614"/>
      <c r="BH43" s="614"/>
      <c r="BI43" s="614"/>
      <c r="BJ43" s="614"/>
      <c r="BK43" s="614"/>
      <c r="BL43" s="614"/>
      <c r="BM43" s="614"/>
      <c r="BN43" s="614"/>
      <c r="BO43" s="614"/>
      <c r="BP43" s="614"/>
      <c r="BQ43" s="614"/>
      <c r="BR43" s="614"/>
      <c r="BS43" s="614"/>
      <c r="BT43" s="614"/>
      <c r="BU43" s="614"/>
      <c r="BV43" s="172"/>
      <c r="BW43" s="613" t="str">
        <f t="shared" si="2"/>
        <v/>
      </c>
      <c r="BX43" s="613"/>
      <c r="BY43" s="614" t="str">
        <f>IF('各会計、関係団体の財政状況及び健全化判断比率'!B77="","",'各会計、関係団体の財政状況及び健全化判断比率'!B77)</f>
        <v/>
      </c>
      <c r="BZ43" s="614"/>
      <c r="CA43" s="614"/>
      <c r="CB43" s="614"/>
      <c r="CC43" s="614"/>
      <c r="CD43" s="614"/>
      <c r="CE43" s="614"/>
      <c r="CF43" s="614"/>
      <c r="CG43" s="614"/>
      <c r="CH43" s="614"/>
      <c r="CI43" s="614"/>
      <c r="CJ43" s="614"/>
      <c r="CK43" s="614"/>
      <c r="CL43" s="614"/>
      <c r="CM43" s="614"/>
      <c r="CN43" s="172"/>
      <c r="CO43" s="613" t="str">
        <f t="shared" si="3"/>
        <v/>
      </c>
      <c r="CP43" s="613"/>
      <c r="CQ43" s="614" t="str">
        <f>IF('各会計、関係団体の財政状況及び健全化判断比率'!BS16="","",'各会計、関係団体の財政状況及び健全化判断比率'!BS16)</f>
        <v/>
      </c>
      <c r="CR43" s="614"/>
      <c r="CS43" s="614"/>
      <c r="CT43" s="614"/>
      <c r="CU43" s="614"/>
      <c r="CV43" s="614"/>
      <c r="CW43" s="614"/>
      <c r="CX43" s="614"/>
      <c r="CY43" s="614"/>
      <c r="CZ43" s="614"/>
      <c r="DA43" s="614"/>
      <c r="DB43" s="614"/>
      <c r="DC43" s="614"/>
      <c r="DD43" s="614"/>
      <c r="DE43" s="614"/>
      <c r="DG43" s="615" t="str">
        <f>IF('各会計、関係団体の財政状況及び健全化判断比率'!BR16="","",'各会計、関係団体の財政状況及び健全化判断比率'!BR16)</f>
        <v/>
      </c>
      <c r="DH43" s="615"/>
      <c r="DI43" s="177"/>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210</v>
      </c>
      <c r="E46" s="616" t="s">
        <v>211</v>
      </c>
      <c r="F46" s="616"/>
      <c r="G46" s="616"/>
      <c r="H46" s="616"/>
      <c r="I46" s="616"/>
      <c r="J46" s="616"/>
      <c r="K46" s="616"/>
      <c r="L46" s="616"/>
      <c r="M46" s="616"/>
      <c r="N46" s="616"/>
      <c r="O46" s="616"/>
      <c r="P46" s="616"/>
      <c r="Q46" s="616"/>
      <c r="R46" s="616"/>
      <c r="S46" s="616"/>
      <c r="T46" s="616"/>
      <c r="U46" s="616"/>
      <c r="V46" s="616"/>
      <c r="W46" s="616"/>
      <c r="X46" s="616"/>
      <c r="Y46" s="616"/>
      <c r="Z46" s="616"/>
      <c r="AA46" s="616"/>
      <c r="AB46" s="616"/>
      <c r="AC46" s="616"/>
      <c r="AD46" s="616"/>
      <c r="AE46" s="616"/>
      <c r="AF46" s="616"/>
      <c r="AG46" s="616"/>
      <c r="AH46" s="616"/>
      <c r="AI46" s="616"/>
      <c r="AJ46" s="616"/>
      <c r="AK46" s="616"/>
      <c r="AL46" s="616"/>
      <c r="AM46" s="616"/>
      <c r="AN46" s="616"/>
      <c r="AO46" s="616"/>
      <c r="AP46" s="616"/>
      <c r="AQ46" s="616"/>
      <c r="AR46" s="616"/>
      <c r="AS46" s="616"/>
      <c r="AT46" s="616"/>
      <c r="AU46" s="616"/>
      <c r="AV46" s="616"/>
      <c r="AW46" s="616"/>
      <c r="AX46" s="616"/>
      <c r="AY46" s="616"/>
      <c r="AZ46" s="616"/>
      <c r="BA46" s="616"/>
      <c r="BB46" s="616"/>
      <c r="BC46" s="616"/>
      <c r="BD46" s="616"/>
      <c r="BE46" s="616"/>
      <c r="BF46" s="616"/>
      <c r="BG46" s="616"/>
      <c r="BH46" s="616"/>
      <c r="BI46" s="616"/>
      <c r="BJ46" s="616"/>
      <c r="BK46" s="616"/>
      <c r="BL46" s="616"/>
      <c r="BM46" s="616"/>
      <c r="BN46" s="616"/>
      <c r="BO46" s="616"/>
      <c r="BP46" s="616"/>
      <c r="BQ46" s="616"/>
      <c r="BR46" s="616"/>
      <c r="BS46" s="616"/>
      <c r="BT46" s="616"/>
      <c r="BU46" s="616"/>
      <c r="BV46" s="616"/>
      <c r="BW46" s="616"/>
      <c r="BX46" s="616"/>
      <c r="BY46" s="616"/>
      <c r="BZ46" s="616"/>
      <c r="CA46" s="616"/>
      <c r="CB46" s="616"/>
      <c r="CC46" s="616"/>
      <c r="CD46" s="616"/>
      <c r="CE46" s="616"/>
      <c r="CF46" s="616"/>
      <c r="CG46" s="616"/>
      <c r="CH46" s="616"/>
      <c r="CI46" s="616"/>
      <c r="CJ46" s="616"/>
      <c r="CK46" s="616"/>
      <c r="CL46" s="616"/>
      <c r="CM46" s="616"/>
      <c r="CN46" s="616"/>
      <c r="CO46" s="616"/>
      <c r="CP46" s="616"/>
      <c r="CQ46" s="616"/>
      <c r="CR46" s="616"/>
      <c r="CS46" s="616"/>
      <c r="CT46" s="616"/>
      <c r="CU46" s="616"/>
      <c r="CV46" s="616"/>
      <c r="CW46" s="616"/>
      <c r="CX46" s="616"/>
      <c r="CY46" s="616"/>
      <c r="CZ46" s="616"/>
      <c r="DA46" s="616"/>
      <c r="DB46" s="616"/>
      <c r="DC46" s="616"/>
      <c r="DD46" s="616"/>
      <c r="DE46" s="616"/>
      <c r="DF46" s="616"/>
      <c r="DG46" s="616"/>
      <c r="DH46" s="616"/>
      <c r="DI46" s="616"/>
    </row>
    <row r="47" spans="1:113" x14ac:dyDescent="0.2">
      <c r="E47" s="616" t="s">
        <v>212</v>
      </c>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6"/>
      <c r="AY47" s="616"/>
      <c r="AZ47" s="616"/>
      <c r="BA47" s="616"/>
      <c r="BB47" s="616"/>
      <c r="BC47" s="616"/>
      <c r="BD47" s="616"/>
      <c r="BE47" s="616"/>
      <c r="BF47" s="616"/>
      <c r="BG47" s="616"/>
      <c r="BH47" s="616"/>
      <c r="BI47" s="616"/>
      <c r="BJ47" s="616"/>
      <c r="BK47" s="616"/>
      <c r="BL47" s="616"/>
      <c r="BM47" s="616"/>
      <c r="BN47" s="616"/>
      <c r="BO47" s="616"/>
      <c r="BP47" s="616"/>
      <c r="BQ47" s="616"/>
      <c r="BR47" s="616"/>
      <c r="BS47" s="616"/>
      <c r="BT47" s="616"/>
      <c r="BU47" s="616"/>
      <c r="BV47" s="616"/>
      <c r="BW47" s="616"/>
      <c r="BX47" s="616"/>
      <c r="BY47" s="616"/>
      <c r="BZ47" s="616"/>
      <c r="CA47" s="616"/>
      <c r="CB47" s="616"/>
      <c r="CC47" s="616"/>
      <c r="CD47" s="616"/>
      <c r="CE47" s="616"/>
      <c r="CF47" s="616"/>
      <c r="CG47" s="616"/>
      <c r="CH47" s="616"/>
      <c r="CI47" s="616"/>
      <c r="CJ47" s="616"/>
      <c r="CK47" s="616"/>
      <c r="CL47" s="616"/>
      <c r="CM47" s="616"/>
      <c r="CN47" s="616"/>
      <c r="CO47" s="616"/>
      <c r="CP47" s="616"/>
      <c r="CQ47" s="616"/>
      <c r="CR47" s="616"/>
      <c r="CS47" s="616"/>
      <c r="CT47" s="616"/>
      <c r="CU47" s="616"/>
      <c r="CV47" s="616"/>
      <c r="CW47" s="616"/>
      <c r="CX47" s="616"/>
      <c r="CY47" s="616"/>
      <c r="CZ47" s="616"/>
      <c r="DA47" s="616"/>
      <c r="DB47" s="616"/>
      <c r="DC47" s="616"/>
      <c r="DD47" s="616"/>
      <c r="DE47" s="616"/>
      <c r="DF47" s="616"/>
      <c r="DG47" s="616"/>
      <c r="DH47" s="616"/>
      <c r="DI47" s="616"/>
    </row>
    <row r="48" spans="1:113" x14ac:dyDescent="0.2">
      <c r="E48" s="616" t="s">
        <v>213</v>
      </c>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616"/>
      <c r="AM48" s="616"/>
      <c r="AN48" s="616"/>
      <c r="AO48" s="616"/>
      <c r="AP48" s="616"/>
      <c r="AQ48" s="616"/>
      <c r="AR48" s="616"/>
      <c r="AS48" s="616"/>
      <c r="AT48" s="616"/>
      <c r="AU48" s="616"/>
      <c r="AV48" s="616"/>
      <c r="AW48" s="616"/>
      <c r="AX48" s="616"/>
      <c r="AY48" s="616"/>
      <c r="AZ48" s="616"/>
      <c r="BA48" s="616"/>
      <c r="BB48" s="616"/>
      <c r="BC48" s="616"/>
      <c r="BD48" s="616"/>
      <c r="BE48" s="616"/>
      <c r="BF48" s="616"/>
      <c r="BG48" s="616"/>
      <c r="BH48" s="616"/>
      <c r="BI48" s="616"/>
      <c r="BJ48" s="616"/>
      <c r="BK48" s="616"/>
      <c r="BL48" s="616"/>
      <c r="BM48" s="616"/>
      <c r="BN48" s="616"/>
      <c r="BO48" s="616"/>
      <c r="BP48" s="616"/>
      <c r="BQ48" s="616"/>
      <c r="BR48" s="616"/>
      <c r="BS48" s="616"/>
      <c r="BT48" s="616"/>
      <c r="BU48" s="616"/>
      <c r="BV48" s="616"/>
      <c r="BW48" s="616"/>
      <c r="BX48" s="616"/>
      <c r="BY48" s="616"/>
      <c r="BZ48" s="616"/>
      <c r="CA48" s="616"/>
      <c r="CB48" s="616"/>
      <c r="CC48" s="616"/>
      <c r="CD48" s="616"/>
      <c r="CE48" s="616"/>
      <c r="CF48" s="616"/>
      <c r="CG48" s="616"/>
      <c r="CH48" s="616"/>
      <c r="CI48" s="616"/>
      <c r="CJ48" s="616"/>
      <c r="CK48" s="616"/>
      <c r="CL48" s="616"/>
      <c r="CM48" s="616"/>
      <c r="CN48" s="616"/>
      <c r="CO48" s="616"/>
      <c r="CP48" s="616"/>
      <c r="CQ48" s="616"/>
      <c r="CR48" s="616"/>
      <c r="CS48" s="616"/>
      <c r="CT48" s="616"/>
      <c r="CU48" s="616"/>
      <c r="CV48" s="616"/>
      <c r="CW48" s="616"/>
      <c r="CX48" s="616"/>
      <c r="CY48" s="616"/>
      <c r="CZ48" s="616"/>
      <c r="DA48" s="616"/>
      <c r="DB48" s="616"/>
      <c r="DC48" s="616"/>
      <c r="DD48" s="616"/>
      <c r="DE48" s="616"/>
      <c r="DF48" s="616"/>
      <c r="DG48" s="616"/>
      <c r="DH48" s="616"/>
      <c r="DI48" s="616"/>
    </row>
    <row r="49" spans="5:113" x14ac:dyDescent="0.2">
      <c r="E49" s="617" t="s">
        <v>214</v>
      </c>
      <c r="F49" s="617"/>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7"/>
      <c r="CG49" s="617"/>
      <c r="CH49" s="617"/>
      <c r="CI49" s="617"/>
      <c r="CJ49" s="617"/>
      <c r="CK49" s="617"/>
      <c r="CL49" s="617"/>
      <c r="CM49" s="617"/>
      <c r="CN49" s="617"/>
      <c r="CO49" s="617"/>
      <c r="CP49" s="617"/>
      <c r="CQ49" s="617"/>
      <c r="CR49" s="617"/>
      <c r="CS49" s="617"/>
      <c r="CT49" s="617"/>
      <c r="CU49" s="617"/>
      <c r="CV49" s="617"/>
      <c r="CW49" s="617"/>
      <c r="CX49" s="617"/>
      <c r="CY49" s="617"/>
      <c r="CZ49" s="617"/>
      <c r="DA49" s="617"/>
      <c r="DB49" s="617"/>
      <c r="DC49" s="617"/>
      <c r="DD49" s="617"/>
      <c r="DE49" s="617"/>
      <c r="DF49" s="617"/>
      <c r="DG49" s="617"/>
      <c r="DH49" s="617"/>
      <c r="DI49" s="617"/>
    </row>
    <row r="50" spans="5:113" x14ac:dyDescent="0.2">
      <c r="E50" s="616" t="s">
        <v>215</v>
      </c>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16"/>
      <c r="AS50" s="616"/>
      <c r="AT50" s="616"/>
      <c r="AU50" s="616"/>
      <c r="AV50" s="616"/>
      <c r="AW50" s="616"/>
      <c r="AX50" s="616"/>
      <c r="AY50" s="616"/>
      <c r="AZ50" s="616"/>
      <c r="BA50" s="616"/>
      <c r="BB50" s="616"/>
      <c r="BC50" s="616"/>
      <c r="BD50" s="616"/>
      <c r="BE50" s="616"/>
      <c r="BF50" s="616"/>
      <c r="BG50" s="616"/>
      <c r="BH50" s="616"/>
      <c r="BI50" s="616"/>
      <c r="BJ50" s="616"/>
      <c r="BK50" s="616"/>
      <c r="BL50" s="616"/>
      <c r="BM50" s="616"/>
      <c r="BN50" s="616"/>
      <c r="BO50" s="616"/>
      <c r="BP50" s="616"/>
      <c r="BQ50" s="616"/>
      <c r="BR50" s="616"/>
      <c r="BS50" s="616"/>
      <c r="BT50" s="616"/>
      <c r="BU50" s="616"/>
      <c r="BV50" s="616"/>
      <c r="BW50" s="616"/>
      <c r="BX50" s="616"/>
      <c r="BY50" s="616"/>
      <c r="BZ50" s="616"/>
      <c r="CA50" s="616"/>
      <c r="CB50" s="616"/>
      <c r="CC50" s="616"/>
      <c r="CD50" s="616"/>
      <c r="CE50" s="616"/>
      <c r="CF50" s="616"/>
      <c r="CG50" s="616"/>
      <c r="CH50" s="616"/>
      <c r="CI50" s="616"/>
      <c r="CJ50" s="616"/>
      <c r="CK50" s="616"/>
      <c r="CL50" s="616"/>
      <c r="CM50" s="616"/>
      <c r="CN50" s="616"/>
      <c r="CO50" s="616"/>
      <c r="CP50" s="616"/>
      <c r="CQ50" s="616"/>
      <c r="CR50" s="616"/>
      <c r="CS50" s="616"/>
      <c r="CT50" s="616"/>
      <c r="CU50" s="616"/>
      <c r="CV50" s="616"/>
      <c r="CW50" s="616"/>
      <c r="CX50" s="616"/>
      <c r="CY50" s="616"/>
      <c r="CZ50" s="616"/>
      <c r="DA50" s="616"/>
      <c r="DB50" s="616"/>
      <c r="DC50" s="616"/>
      <c r="DD50" s="616"/>
      <c r="DE50" s="616"/>
      <c r="DF50" s="616"/>
      <c r="DG50" s="616"/>
      <c r="DH50" s="616"/>
      <c r="DI50" s="616"/>
    </row>
    <row r="51" spans="5:113" x14ac:dyDescent="0.2">
      <c r="E51" s="616" t="s">
        <v>216</v>
      </c>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6"/>
      <c r="AY51" s="616"/>
      <c r="AZ51" s="616"/>
      <c r="BA51" s="616"/>
      <c r="BB51" s="616"/>
      <c r="BC51" s="616"/>
      <c r="BD51" s="616"/>
      <c r="BE51" s="616"/>
      <c r="BF51" s="616"/>
      <c r="BG51" s="616"/>
      <c r="BH51" s="616"/>
      <c r="BI51" s="616"/>
      <c r="BJ51" s="616"/>
      <c r="BK51" s="616"/>
      <c r="BL51" s="616"/>
      <c r="BM51" s="616"/>
      <c r="BN51" s="616"/>
      <c r="BO51" s="616"/>
      <c r="BP51" s="616"/>
      <c r="BQ51" s="616"/>
      <c r="BR51" s="616"/>
      <c r="BS51" s="616"/>
      <c r="BT51" s="616"/>
      <c r="BU51" s="616"/>
      <c r="BV51" s="616"/>
      <c r="BW51" s="616"/>
      <c r="BX51" s="616"/>
      <c r="BY51" s="616"/>
      <c r="BZ51" s="616"/>
      <c r="CA51" s="616"/>
      <c r="CB51" s="616"/>
      <c r="CC51" s="616"/>
      <c r="CD51" s="616"/>
      <c r="CE51" s="616"/>
      <c r="CF51" s="616"/>
      <c r="CG51" s="616"/>
      <c r="CH51" s="616"/>
      <c r="CI51" s="616"/>
      <c r="CJ51" s="616"/>
      <c r="CK51" s="616"/>
      <c r="CL51" s="616"/>
      <c r="CM51" s="616"/>
      <c r="CN51" s="616"/>
      <c r="CO51" s="616"/>
      <c r="CP51" s="616"/>
      <c r="CQ51" s="616"/>
      <c r="CR51" s="616"/>
      <c r="CS51" s="616"/>
      <c r="CT51" s="616"/>
      <c r="CU51" s="616"/>
      <c r="CV51" s="616"/>
      <c r="CW51" s="616"/>
      <c r="CX51" s="616"/>
      <c r="CY51" s="616"/>
      <c r="CZ51" s="616"/>
      <c r="DA51" s="616"/>
      <c r="DB51" s="616"/>
      <c r="DC51" s="616"/>
      <c r="DD51" s="616"/>
      <c r="DE51" s="616"/>
      <c r="DF51" s="616"/>
      <c r="DG51" s="616"/>
      <c r="DH51" s="616"/>
      <c r="DI51" s="616"/>
    </row>
    <row r="52" spans="5:113" x14ac:dyDescent="0.2">
      <c r="E52" s="616" t="s">
        <v>217</v>
      </c>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c r="AJ52" s="616"/>
      <c r="AK52" s="616"/>
      <c r="AL52" s="616"/>
      <c r="AM52" s="616"/>
      <c r="AN52" s="616"/>
      <c r="AO52" s="616"/>
      <c r="AP52" s="616"/>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X52" s="616"/>
      <c r="BY52" s="616"/>
      <c r="BZ52" s="616"/>
      <c r="CA52" s="616"/>
      <c r="CB52" s="616"/>
      <c r="CC52" s="616"/>
      <c r="CD52" s="616"/>
      <c r="CE52" s="616"/>
      <c r="CF52" s="616"/>
      <c r="CG52" s="616"/>
      <c r="CH52" s="616"/>
      <c r="CI52" s="616"/>
      <c r="CJ52" s="616"/>
      <c r="CK52" s="616"/>
      <c r="CL52" s="616"/>
      <c r="CM52" s="616"/>
      <c r="CN52" s="616"/>
      <c r="CO52" s="616"/>
      <c r="CP52" s="616"/>
      <c r="CQ52" s="616"/>
      <c r="CR52" s="616"/>
      <c r="CS52" s="616"/>
      <c r="CT52" s="616"/>
      <c r="CU52" s="616"/>
      <c r="CV52" s="616"/>
      <c r="CW52" s="616"/>
      <c r="CX52" s="616"/>
      <c r="CY52" s="616"/>
      <c r="CZ52" s="616"/>
      <c r="DA52" s="616"/>
      <c r="DB52" s="616"/>
      <c r="DC52" s="616"/>
      <c r="DD52" s="616"/>
      <c r="DE52" s="616"/>
      <c r="DF52" s="616"/>
      <c r="DG52" s="616"/>
      <c r="DH52" s="616"/>
      <c r="DI52" s="616"/>
    </row>
    <row r="53" spans="5:113" x14ac:dyDescent="0.2">
      <c r="E53" s="171" t="s">
        <v>588</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BW43:BX43"/>
    <mergeCell ref="BY43:CM43"/>
    <mergeCell ref="CO43:CP43"/>
    <mergeCell ref="CQ43:DE43"/>
    <mergeCell ref="BE40:BF40"/>
    <mergeCell ref="BY42:CM42"/>
    <mergeCell ref="CO42:CP42"/>
    <mergeCell ref="CQ42:DE42"/>
    <mergeCell ref="BG40:BU40"/>
    <mergeCell ref="BW40:BX40"/>
    <mergeCell ref="DG41:DH41"/>
    <mergeCell ref="BE41:BF41"/>
    <mergeCell ref="BG41:BU41"/>
    <mergeCell ref="BW41:BX41"/>
    <mergeCell ref="BY41:CM41"/>
    <mergeCell ref="CO41:CP41"/>
    <mergeCell ref="CQ41:DE41"/>
    <mergeCell ref="BY40:CM40"/>
    <mergeCell ref="C41:D41"/>
    <mergeCell ref="E41:S41"/>
    <mergeCell ref="U41:V41"/>
    <mergeCell ref="W41:AK41"/>
    <mergeCell ref="AM41:AN41"/>
    <mergeCell ref="AO41:BC41"/>
    <mergeCell ref="C38:D38"/>
    <mergeCell ref="E38:S38"/>
    <mergeCell ref="U38:V38"/>
    <mergeCell ref="W38:AK38"/>
    <mergeCell ref="AM38:AN38"/>
    <mergeCell ref="C40:D40"/>
    <mergeCell ref="E40:S40"/>
    <mergeCell ref="U40:V40"/>
    <mergeCell ref="W40:AK40"/>
    <mergeCell ref="AM40:AN40"/>
    <mergeCell ref="AO40:BC40"/>
    <mergeCell ref="AO38:BC38"/>
    <mergeCell ref="BE39:BF39"/>
    <mergeCell ref="BG39:BU39"/>
    <mergeCell ref="BW39:BX39"/>
    <mergeCell ref="BY39:CM39"/>
    <mergeCell ref="CO39:CP39"/>
    <mergeCell ref="CQ39:DE39"/>
    <mergeCell ref="C39:D39"/>
    <mergeCell ref="E39:S39"/>
    <mergeCell ref="U39:V39"/>
    <mergeCell ref="W39:AK39"/>
    <mergeCell ref="AM39:AN39"/>
    <mergeCell ref="AO39:BC39"/>
    <mergeCell ref="DG38:DH38"/>
    <mergeCell ref="DG39:DH39"/>
    <mergeCell ref="CO40:CP40"/>
    <mergeCell ref="CQ40:DE40"/>
    <mergeCell ref="DG40:DH40"/>
    <mergeCell ref="BW37:BX37"/>
    <mergeCell ref="BY37:CM37"/>
    <mergeCell ref="CO37:CP37"/>
    <mergeCell ref="CQ37:DE37"/>
    <mergeCell ref="C36:D36"/>
    <mergeCell ref="E36:S36"/>
    <mergeCell ref="U36:V36"/>
    <mergeCell ref="DG36:DH36"/>
    <mergeCell ref="C37:D37"/>
    <mergeCell ref="E37:S37"/>
    <mergeCell ref="U37:V37"/>
    <mergeCell ref="W37:AK37"/>
    <mergeCell ref="AM37:AN37"/>
    <mergeCell ref="AO37:BC37"/>
    <mergeCell ref="DG37:DH37"/>
    <mergeCell ref="BE37:BF37"/>
    <mergeCell ref="BG37:BU37"/>
    <mergeCell ref="W36:AK36"/>
    <mergeCell ref="AM36:AN36"/>
    <mergeCell ref="BE38:BF38"/>
    <mergeCell ref="BG38:BU38"/>
    <mergeCell ref="BW38:BX38"/>
    <mergeCell ref="BY36:CM36"/>
    <mergeCell ref="CO36:CP36"/>
    <mergeCell ref="CQ36:DE36"/>
    <mergeCell ref="AO36:BC36"/>
    <mergeCell ref="BE36:BF36"/>
    <mergeCell ref="BG36:BU36"/>
    <mergeCell ref="BW36:BX36"/>
    <mergeCell ref="BY38:CM38"/>
    <mergeCell ref="CO38:CP38"/>
    <mergeCell ref="CQ38:DE38"/>
    <mergeCell ref="CQ34:DE34"/>
    <mergeCell ref="DG34:DH34"/>
    <mergeCell ref="C35:D35"/>
    <mergeCell ref="E35:S35"/>
    <mergeCell ref="U35:V35"/>
    <mergeCell ref="W35:AK35"/>
    <mergeCell ref="AM35:AN35"/>
    <mergeCell ref="AO35:BC35"/>
    <mergeCell ref="DG35:DH35"/>
    <mergeCell ref="BE35:BF35"/>
    <mergeCell ref="BY34:CM34"/>
    <mergeCell ref="CO34:CP34"/>
    <mergeCell ref="BG35:BU35"/>
    <mergeCell ref="BW35:BX35"/>
    <mergeCell ref="BY35:CM35"/>
    <mergeCell ref="CO35:CP35"/>
    <mergeCell ref="CQ35:DE35"/>
    <mergeCell ref="C33:D33"/>
    <mergeCell ref="E33:S33"/>
    <mergeCell ref="U33:V33"/>
    <mergeCell ref="W33:AK33"/>
    <mergeCell ref="AM33:AN33"/>
    <mergeCell ref="AO33:BC33"/>
    <mergeCell ref="BE34:BF34"/>
    <mergeCell ref="BG34:BU34"/>
    <mergeCell ref="BW34:BX34"/>
    <mergeCell ref="BE33:BF33"/>
    <mergeCell ref="BG33:BU33"/>
    <mergeCell ref="BW33:BX33"/>
    <mergeCell ref="C34:D34"/>
    <mergeCell ref="E34:S34"/>
    <mergeCell ref="U34:V34"/>
    <mergeCell ref="W34:AK34"/>
    <mergeCell ref="AM34:AN34"/>
    <mergeCell ref="AO34:BC34"/>
    <mergeCell ref="DG33:DH33"/>
    <mergeCell ref="BY33:CM33"/>
    <mergeCell ref="CO33:CP33"/>
    <mergeCell ref="CQ33:DE33"/>
    <mergeCell ref="AM32:BC32"/>
    <mergeCell ref="BE32:BU32"/>
    <mergeCell ref="BW32:CM32"/>
    <mergeCell ref="CO32:DE32"/>
    <mergeCell ref="BN28:BU28"/>
    <mergeCell ref="BV28:CC28"/>
    <mergeCell ref="CE28:CS29"/>
    <mergeCell ref="BN29:BU29"/>
    <mergeCell ref="BV29:CC29"/>
    <mergeCell ref="BN30:BU30"/>
    <mergeCell ref="BV30:CC30"/>
    <mergeCell ref="CT28:DA29"/>
    <mergeCell ref="DB28:DI29"/>
    <mergeCell ref="E30:K30"/>
    <mergeCell ref="L30:P30"/>
    <mergeCell ref="Q30:V30"/>
    <mergeCell ref="W30:AG30"/>
    <mergeCell ref="AH30:AX30"/>
    <mergeCell ref="BC30:BM30"/>
    <mergeCell ref="E28:K28"/>
    <mergeCell ref="L28:P28"/>
    <mergeCell ref="Q28:V28"/>
    <mergeCell ref="Z28:AG28"/>
    <mergeCell ref="C32:S32"/>
    <mergeCell ref="U32:AK32"/>
    <mergeCell ref="B22:D30"/>
    <mergeCell ref="E22:K23"/>
    <mergeCell ref="L22:P23"/>
    <mergeCell ref="Q22:V23"/>
    <mergeCell ref="AS28:AX28"/>
    <mergeCell ref="AY28:BB30"/>
    <mergeCell ref="BC28:BM28"/>
    <mergeCell ref="E29:K29"/>
    <mergeCell ref="L29:P29"/>
    <mergeCell ref="Q29:V29"/>
    <mergeCell ref="Z29:AG29"/>
    <mergeCell ref="AH29:AL29"/>
    <mergeCell ref="AM29:AR29"/>
    <mergeCell ref="AS29:AX29"/>
    <mergeCell ref="BC29:BM29"/>
    <mergeCell ref="E26:K26"/>
    <mergeCell ref="L26:P26"/>
    <mergeCell ref="Q26:V26"/>
    <mergeCell ref="Z26:AG26"/>
    <mergeCell ref="AH26:AL26"/>
    <mergeCell ref="E27:K27"/>
    <mergeCell ref="L27:P27"/>
    <mergeCell ref="Q27:V27"/>
    <mergeCell ref="Z27:AG27"/>
    <mergeCell ref="AH27:AL27"/>
    <mergeCell ref="AM27:AR27"/>
    <mergeCell ref="CT22:DA23"/>
    <mergeCell ref="AY23:BM23"/>
    <mergeCell ref="BN23:BU23"/>
    <mergeCell ref="BV24:CC24"/>
    <mergeCell ref="W22:Y29"/>
    <mergeCell ref="AH25:AL25"/>
    <mergeCell ref="AM25:AR25"/>
    <mergeCell ref="AH28:AL28"/>
    <mergeCell ref="AM28:AR28"/>
    <mergeCell ref="AM26:AR26"/>
    <mergeCell ref="BV23:CC23"/>
    <mergeCell ref="AH22:AL23"/>
    <mergeCell ref="AM22:AR23"/>
    <mergeCell ref="AS22:AX23"/>
    <mergeCell ref="CT26:DA27"/>
    <mergeCell ref="BV27:CC27"/>
    <mergeCell ref="AY25:BM25"/>
    <mergeCell ref="BN25:BU25"/>
    <mergeCell ref="AS24:AX24"/>
    <mergeCell ref="AY24:BM24"/>
    <mergeCell ref="Z22:AG23"/>
    <mergeCell ref="DB26:DI27"/>
    <mergeCell ref="AS27:AX27"/>
    <mergeCell ref="AY27:BM27"/>
    <mergeCell ref="BN27:BU27"/>
    <mergeCell ref="AS26:AX26"/>
    <mergeCell ref="BV26:CC26"/>
    <mergeCell ref="CE22:CS23"/>
    <mergeCell ref="AY22:BM22"/>
    <mergeCell ref="BN22:BU22"/>
    <mergeCell ref="BV22:CC22"/>
    <mergeCell ref="AY26:BM26"/>
    <mergeCell ref="BN26:BU26"/>
    <mergeCell ref="CE26:CS27"/>
    <mergeCell ref="AS25:AX25"/>
    <mergeCell ref="DB22:DI23"/>
    <mergeCell ref="CE24:CS25"/>
    <mergeCell ref="CT24:DA25"/>
    <mergeCell ref="BV25:CC25"/>
    <mergeCell ref="E24:K24"/>
    <mergeCell ref="L24:P24"/>
    <mergeCell ref="Q24:V24"/>
    <mergeCell ref="Z24:AG24"/>
    <mergeCell ref="AH24:AL24"/>
    <mergeCell ref="AM24:AR24"/>
    <mergeCell ref="DB24:DI25"/>
    <mergeCell ref="E25:K25"/>
    <mergeCell ref="L25:P25"/>
    <mergeCell ref="Q25:V25"/>
    <mergeCell ref="Z25:AG25"/>
    <mergeCell ref="BN24:BU24"/>
    <mergeCell ref="BV21:CC21"/>
    <mergeCell ref="B18:K18"/>
    <mergeCell ref="L18:V18"/>
    <mergeCell ref="AC18:AG18"/>
    <mergeCell ref="AH18:AL18"/>
    <mergeCell ref="AM18:AT18"/>
    <mergeCell ref="AU18:AX18"/>
    <mergeCell ref="B20:K20"/>
    <mergeCell ref="AY18:BM18"/>
    <mergeCell ref="BN18:BU18"/>
    <mergeCell ref="BV18:CC18"/>
    <mergeCell ref="AH19:AL19"/>
    <mergeCell ref="AM19:AT19"/>
    <mergeCell ref="B21:AX21"/>
    <mergeCell ref="AU19:AX19"/>
    <mergeCell ref="AY19:BM19"/>
    <mergeCell ref="BN19:BU19"/>
    <mergeCell ref="BV19:CC19"/>
    <mergeCell ref="BN20:BU20"/>
    <mergeCell ref="BV20:CC20"/>
    <mergeCell ref="L20:V20"/>
    <mergeCell ref="AC20:AG20"/>
    <mergeCell ref="AH20:AL20"/>
    <mergeCell ref="AM20:AT20"/>
    <mergeCell ref="DB18:DI19"/>
    <mergeCell ref="L16:Q16"/>
    <mergeCell ref="R16:V16"/>
    <mergeCell ref="AC16:AG16"/>
    <mergeCell ref="AH16:AL16"/>
    <mergeCell ref="AM16:AT16"/>
    <mergeCell ref="CE18:CS19"/>
    <mergeCell ref="CT18:DA19"/>
    <mergeCell ref="B19:K19"/>
    <mergeCell ref="L19:V19"/>
    <mergeCell ref="W19:AB20"/>
    <mergeCell ref="AC19:AG19"/>
    <mergeCell ref="CE20:CS21"/>
    <mergeCell ref="CT20:DA21"/>
    <mergeCell ref="AU20:AX20"/>
    <mergeCell ref="AY21:BM21"/>
    <mergeCell ref="BN21:BU21"/>
    <mergeCell ref="DB20:DI21"/>
    <mergeCell ref="AY20:BM20"/>
    <mergeCell ref="M15:Q15"/>
    <mergeCell ref="R15:V15"/>
    <mergeCell ref="W15:AB16"/>
    <mergeCell ref="AU15:AX15"/>
    <mergeCell ref="AY15:BM15"/>
    <mergeCell ref="BN15:BU15"/>
    <mergeCell ref="BV15:CC15"/>
    <mergeCell ref="M17:Q17"/>
    <mergeCell ref="R17:V17"/>
    <mergeCell ref="W17:AB18"/>
    <mergeCell ref="AC17:AG17"/>
    <mergeCell ref="AH17:AL17"/>
    <mergeCell ref="AM17:AT17"/>
    <mergeCell ref="AC15:AG15"/>
    <mergeCell ref="AH15:AL15"/>
    <mergeCell ref="AM15:AT15"/>
    <mergeCell ref="AY16:BM16"/>
    <mergeCell ref="BN16:BU16"/>
    <mergeCell ref="BV16:CC16"/>
    <mergeCell ref="BV17:CC17"/>
    <mergeCell ref="CT12:DA12"/>
    <mergeCell ref="AY14:BM14"/>
    <mergeCell ref="BN14:BU14"/>
    <mergeCell ref="BV14:CC14"/>
    <mergeCell ref="CD14:CS14"/>
    <mergeCell ref="CT14:DA14"/>
    <mergeCell ref="AY13:BM13"/>
    <mergeCell ref="DB16:DI17"/>
    <mergeCell ref="AU17:AX17"/>
    <mergeCell ref="AY17:BM17"/>
    <mergeCell ref="BN17:BU17"/>
    <mergeCell ref="AU16:AX16"/>
    <mergeCell ref="BN13:BU13"/>
    <mergeCell ref="DB14:DI14"/>
    <mergeCell ref="BV13:CC13"/>
    <mergeCell ref="CD13:CS13"/>
    <mergeCell ref="CT13:DA13"/>
    <mergeCell ref="DB13:DI13"/>
    <mergeCell ref="CE16:CS17"/>
    <mergeCell ref="CT16:DA17"/>
    <mergeCell ref="R14:V14"/>
    <mergeCell ref="AC14:AG14"/>
    <mergeCell ref="AH14:AL14"/>
    <mergeCell ref="AM14:AT14"/>
    <mergeCell ref="AU14:AX14"/>
    <mergeCell ref="CD15:CS15"/>
    <mergeCell ref="BN12:BU12"/>
    <mergeCell ref="BV12:CC12"/>
    <mergeCell ref="CD12:CS12"/>
    <mergeCell ref="CD11:CS11"/>
    <mergeCell ref="CT11:DA11"/>
    <mergeCell ref="DB11:DI11"/>
    <mergeCell ref="B12:K17"/>
    <mergeCell ref="L12:Q12"/>
    <mergeCell ref="R12:V12"/>
    <mergeCell ref="W12:AB12"/>
    <mergeCell ref="AC12:AG12"/>
    <mergeCell ref="AH12:AL12"/>
    <mergeCell ref="AM12:AT12"/>
    <mergeCell ref="B9:K11"/>
    <mergeCell ref="L9:Q9"/>
    <mergeCell ref="R9:V9"/>
    <mergeCell ref="DB12:DI12"/>
    <mergeCell ref="M13:Q13"/>
    <mergeCell ref="R13:V13"/>
    <mergeCell ref="W13:AB14"/>
    <mergeCell ref="AC13:AG13"/>
    <mergeCell ref="AH13:AL13"/>
    <mergeCell ref="AM13:AT13"/>
    <mergeCell ref="AU13:AX13"/>
    <mergeCell ref="AU12:AX12"/>
    <mergeCell ref="AY12:BM12"/>
    <mergeCell ref="L14:Q14"/>
    <mergeCell ref="L11:Q11"/>
    <mergeCell ref="R11:V11"/>
    <mergeCell ref="AM11:AT11"/>
    <mergeCell ref="AU11:AX11"/>
    <mergeCell ref="AY11:BM11"/>
    <mergeCell ref="BN11:BU11"/>
    <mergeCell ref="BV11:CC11"/>
    <mergeCell ref="W9:AL11"/>
    <mergeCell ref="AM9:AT9"/>
    <mergeCell ref="AU9:AX9"/>
    <mergeCell ref="L10:Q10"/>
    <mergeCell ref="R10:V10"/>
    <mergeCell ref="AM10:AT10"/>
    <mergeCell ref="AU10:AX10"/>
    <mergeCell ref="CT6:DA6"/>
    <mergeCell ref="DB6:DI6"/>
    <mergeCell ref="BV6:CC6"/>
    <mergeCell ref="CD6:CS6"/>
    <mergeCell ref="AY6:BM6"/>
    <mergeCell ref="BN6:BU6"/>
    <mergeCell ref="AY10:BM10"/>
    <mergeCell ref="BN10:BU10"/>
    <mergeCell ref="BV10:CC10"/>
    <mergeCell ref="CT7:DA7"/>
    <mergeCell ref="DB7:DI7"/>
    <mergeCell ref="AY8:BM8"/>
    <mergeCell ref="BN8:BU8"/>
    <mergeCell ref="BV8:CC8"/>
    <mergeCell ref="CD8:CS8"/>
    <mergeCell ref="CT8:DA8"/>
    <mergeCell ref="DB8:DI8"/>
    <mergeCell ref="AY9:BM9"/>
    <mergeCell ref="BN9:BU9"/>
    <mergeCell ref="BV9:CC9"/>
    <mergeCell ref="CD9:CS9"/>
    <mergeCell ref="CT9:DA9"/>
    <mergeCell ref="DB9:DI9"/>
    <mergeCell ref="BV5:CC5"/>
    <mergeCell ref="CD5:CS5"/>
    <mergeCell ref="B6:K8"/>
    <mergeCell ref="L6:V8"/>
    <mergeCell ref="W6:AB8"/>
    <mergeCell ref="AC6:AL8"/>
    <mergeCell ref="AM6:AT6"/>
    <mergeCell ref="AU6:AX6"/>
    <mergeCell ref="AM8:AT8"/>
    <mergeCell ref="AU8:AX8"/>
    <mergeCell ref="AM7:AT7"/>
    <mergeCell ref="AU7:AX7"/>
    <mergeCell ref="AY7:BM7"/>
    <mergeCell ref="BN7:BU7"/>
    <mergeCell ref="BV7:CC7"/>
    <mergeCell ref="CD7:CS7"/>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CT5:DA5"/>
    <mergeCell ref="DB5:DI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27"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193" t="s">
        <v>559</v>
      </c>
      <c r="D34" s="1193"/>
      <c r="E34" s="1194"/>
      <c r="F34" s="32">
        <v>15.69</v>
      </c>
      <c r="G34" s="33">
        <v>14.57</v>
      </c>
      <c r="H34" s="33">
        <v>14.61</v>
      </c>
      <c r="I34" s="33">
        <v>14.33</v>
      </c>
      <c r="J34" s="34">
        <v>13.39</v>
      </c>
      <c r="K34" s="22"/>
      <c r="L34" s="22"/>
      <c r="M34" s="22"/>
      <c r="N34" s="22"/>
      <c r="O34" s="22"/>
      <c r="P34" s="22"/>
    </row>
    <row r="35" spans="1:16" ht="39" customHeight="1" x14ac:dyDescent="0.2">
      <c r="A35" s="22"/>
      <c r="B35" s="35"/>
      <c r="C35" s="1189" t="s">
        <v>560</v>
      </c>
      <c r="D35" s="1189"/>
      <c r="E35" s="1190"/>
      <c r="F35" s="36">
        <v>8.42</v>
      </c>
      <c r="G35" s="37">
        <v>9.0299999999999994</v>
      </c>
      <c r="H35" s="37">
        <v>10.119999999999999</v>
      </c>
      <c r="I35" s="37">
        <v>10.74</v>
      </c>
      <c r="J35" s="38">
        <v>11.36</v>
      </c>
      <c r="K35" s="22"/>
      <c r="L35" s="22"/>
      <c r="M35" s="22"/>
      <c r="N35" s="22"/>
      <c r="O35" s="22"/>
      <c r="P35" s="22"/>
    </row>
    <row r="36" spans="1:16" ht="39" customHeight="1" x14ac:dyDescent="0.2">
      <c r="A36" s="22"/>
      <c r="B36" s="35"/>
      <c r="C36" s="1189" t="s">
        <v>561</v>
      </c>
      <c r="D36" s="1189"/>
      <c r="E36" s="1190"/>
      <c r="F36" s="36">
        <v>1.82</v>
      </c>
      <c r="G36" s="37">
        <v>2.0299999999999998</v>
      </c>
      <c r="H36" s="37">
        <v>2.36</v>
      </c>
      <c r="I36" s="37">
        <v>2.31</v>
      </c>
      <c r="J36" s="38">
        <v>2.39</v>
      </c>
      <c r="K36" s="22"/>
      <c r="L36" s="22"/>
      <c r="M36" s="22"/>
      <c r="N36" s="22"/>
      <c r="O36" s="22"/>
      <c r="P36" s="22"/>
    </row>
    <row r="37" spans="1:16" ht="39" customHeight="1" x14ac:dyDescent="0.2">
      <c r="A37" s="22"/>
      <c r="B37" s="35"/>
      <c r="C37" s="1189" t="s">
        <v>562</v>
      </c>
      <c r="D37" s="1189"/>
      <c r="E37" s="1190"/>
      <c r="F37" s="36">
        <v>0.06</v>
      </c>
      <c r="G37" s="37">
        <v>0.23</v>
      </c>
      <c r="H37" s="37">
        <v>0.1</v>
      </c>
      <c r="I37" s="37">
        <v>1.45</v>
      </c>
      <c r="J37" s="38">
        <v>1.58</v>
      </c>
      <c r="K37" s="22"/>
      <c r="L37" s="22"/>
      <c r="M37" s="22"/>
      <c r="N37" s="22"/>
      <c r="O37" s="22"/>
      <c r="P37" s="22"/>
    </row>
    <row r="38" spans="1:16" ht="39" customHeight="1" x14ac:dyDescent="0.2">
      <c r="A38" s="22"/>
      <c r="B38" s="35"/>
      <c r="C38" s="1189" t="s">
        <v>563</v>
      </c>
      <c r="D38" s="1189"/>
      <c r="E38" s="1190"/>
      <c r="F38" s="36">
        <v>0.65</v>
      </c>
      <c r="G38" s="37">
        <v>0.59</v>
      </c>
      <c r="H38" s="37">
        <v>0.62</v>
      </c>
      <c r="I38" s="37">
        <v>0.47</v>
      </c>
      <c r="J38" s="38">
        <v>0.48</v>
      </c>
      <c r="K38" s="22"/>
      <c r="L38" s="22"/>
      <c r="M38" s="22"/>
      <c r="N38" s="22"/>
      <c r="O38" s="22"/>
      <c r="P38" s="22"/>
    </row>
    <row r="39" spans="1:16" ht="39" customHeight="1" x14ac:dyDescent="0.2">
      <c r="A39" s="22"/>
      <c r="B39" s="35"/>
      <c r="C39" s="1189" t="s">
        <v>564</v>
      </c>
      <c r="D39" s="1189"/>
      <c r="E39" s="1190"/>
      <c r="F39" s="36">
        <v>0.16</v>
      </c>
      <c r="G39" s="37">
        <v>0.21</v>
      </c>
      <c r="H39" s="37">
        <v>0.14000000000000001</v>
      </c>
      <c r="I39" s="37">
        <v>0.3</v>
      </c>
      <c r="J39" s="38">
        <v>0.12</v>
      </c>
      <c r="K39" s="22"/>
      <c r="L39" s="22"/>
      <c r="M39" s="22"/>
      <c r="N39" s="22"/>
      <c r="O39" s="22"/>
      <c r="P39" s="22"/>
    </row>
    <row r="40" spans="1:16" ht="39" customHeight="1" x14ac:dyDescent="0.2">
      <c r="A40" s="22"/>
      <c r="B40" s="35"/>
      <c r="C40" s="1189" t="s">
        <v>565</v>
      </c>
      <c r="D40" s="1189"/>
      <c r="E40" s="1190"/>
      <c r="F40" s="36">
        <v>0.1</v>
      </c>
      <c r="G40" s="37">
        <v>0.15</v>
      </c>
      <c r="H40" s="37">
        <v>0.1</v>
      </c>
      <c r="I40" s="37">
        <v>0.11</v>
      </c>
      <c r="J40" s="38">
        <v>0.11</v>
      </c>
      <c r="K40" s="22"/>
      <c r="L40" s="22"/>
      <c r="M40" s="22"/>
      <c r="N40" s="22"/>
      <c r="O40" s="22"/>
      <c r="P40" s="22"/>
    </row>
    <row r="41" spans="1:16" ht="39" customHeight="1" x14ac:dyDescent="0.2">
      <c r="A41" s="22"/>
      <c r="B41" s="35"/>
      <c r="C41" s="1189"/>
      <c r="D41" s="1189"/>
      <c r="E41" s="1190"/>
      <c r="F41" s="36"/>
      <c r="G41" s="37"/>
      <c r="H41" s="37"/>
      <c r="I41" s="37"/>
      <c r="J41" s="38"/>
      <c r="K41" s="22"/>
      <c r="L41" s="22"/>
      <c r="M41" s="22"/>
      <c r="N41" s="22"/>
      <c r="O41" s="22"/>
      <c r="P41" s="22"/>
    </row>
    <row r="42" spans="1:16" ht="39" customHeight="1" x14ac:dyDescent="0.2">
      <c r="A42" s="22"/>
      <c r="B42" s="39"/>
      <c r="C42" s="1189" t="s">
        <v>566</v>
      </c>
      <c r="D42" s="1189"/>
      <c r="E42" s="1190"/>
      <c r="F42" s="36" t="s">
        <v>511</v>
      </c>
      <c r="G42" s="37" t="s">
        <v>511</v>
      </c>
      <c r="H42" s="37" t="s">
        <v>511</v>
      </c>
      <c r="I42" s="37" t="s">
        <v>511</v>
      </c>
      <c r="J42" s="38" t="s">
        <v>511</v>
      </c>
      <c r="K42" s="22"/>
      <c r="L42" s="22"/>
      <c r="M42" s="22"/>
      <c r="N42" s="22"/>
      <c r="O42" s="22"/>
      <c r="P42" s="22"/>
    </row>
    <row r="43" spans="1:16" ht="39" customHeight="1" thickBot="1" x14ac:dyDescent="0.25">
      <c r="A43" s="22"/>
      <c r="B43" s="40"/>
      <c r="C43" s="1191" t="s">
        <v>567</v>
      </c>
      <c r="D43" s="1191"/>
      <c r="E43" s="1192"/>
      <c r="F43" s="41" t="s">
        <v>511</v>
      </c>
      <c r="G43" s="42" t="s">
        <v>511</v>
      </c>
      <c r="H43" s="42" t="s">
        <v>511</v>
      </c>
      <c r="I43" s="42" t="s">
        <v>511</v>
      </c>
      <c r="J43" s="43" t="s">
        <v>511</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O62" sqref="O62"/>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2">
      <c r="A45" s="46"/>
      <c r="B45" s="1195" t="s">
        <v>11</v>
      </c>
      <c r="C45" s="1196"/>
      <c r="D45" s="56"/>
      <c r="E45" s="1201" t="s">
        <v>12</v>
      </c>
      <c r="F45" s="1201"/>
      <c r="G45" s="1201"/>
      <c r="H45" s="1201"/>
      <c r="I45" s="1201"/>
      <c r="J45" s="1202"/>
      <c r="K45" s="57">
        <v>268</v>
      </c>
      <c r="L45" s="58">
        <v>224</v>
      </c>
      <c r="M45" s="58">
        <v>222</v>
      </c>
      <c r="N45" s="58">
        <v>213</v>
      </c>
      <c r="O45" s="59">
        <v>246</v>
      </c>
      <c r="P45" s="46"/>
      <c r="Q45" s="46"/>
      <c r="R45" s="46"/>
      <c r="S45" s="46"/>
      <c r="T45" s="46"/>
      <c r="U45" s="46"/>
    </row>
    <row r="46" spans="1:21" ht="30.75" customHeight="1" x14ac:dyDescent="0.2">
      <c r="A46" s="46"/>
      <c r="B46" s="1197"/>
      <c r="C46" s="1198"/>
      <c r="D46" s="60"/>
      <c r="E46" s="1203" t="s">
        <v>13</v>
      </c>
      <c r="F46" s="1203"/>
      <c r="G46" s="1203"/>
      <c r="H46" s="1203"/>
      <c r="I46" s="1203"/>
      <c r="J46" s="1204"/>
      <c r="K46" s="61" t="s">
        <v>511</v>
      </c>
      <c r="L46" s="62" t="s">
        <v>511</v>
      </c>
      <c r="M46" s="62" t="s">
        <v>511</v>
      </c>
      <c r="N46" s="62" t="s">
        <v>511</v>
      </c>
      <c r="O46" s="63" t="s">
        <v>511</v>
      </c>
      <c r="P46" s="46"/>
      <c r="Q46" s="46"/>
      <c r="R46" s="46"/>
      <c r="S46" s="46"/>
      <c r="T46" s="46"/>
      <c r="U46" s="46"/>
    </row>
    <row r="47" spans="1:21" ht="30.75" customHeight="1" x14ac:dyDescent="0.2">
      <c r="A47" s="46"/>
      <c r="B47" s="1197"/>
      <c r="C47" s="1198"/>
      <c r="D47" s="60"/>
      <c r="E47" s="1203" t="s">
        <v>14</v>
      </c>
      <c r="F47" s="1203"/>
      <c r="G47" s="1203"/>
      <c r="H47" s="1203"/>
      <c r="I47" s="1203"/>
      <c r="J47" s="1204"/>
      <c r="K47" s="61" t="s">
        <v>511</v>
      </c>
      <c r="L47" s="62" t="s">
        <v>511</v>
      </c>
      <c r="M47" s="62" t="s">
        <v>511</v>
      </c>
      <c r="N47" s="62" t="s">
        <v>511</v>
      </c>
      <c r="O47" s="63" t="s">
        <v>511</v>
      </c>
      <c r="P47" s="46"/>
      <c r="Q47" s="46"/>
      <c r="R47" s="46"/>
      <c r="S47" s="46"/>
      <c r="T47" s="46"/>
      <c r="U47" s="46"/>
    </row>
    <row r="48" spans="1:21" ht="30.75" customHeight="1" x14ac:dyDescent="0.2">
      <c r="A48" s="46"/>
      <c r="B48" s="1197"/>
      <c r="C48" s="1198"/>
      <c r="D48" s="60"/>
      <c r="E48" s="1203" t="s">
        <v>15</v>
      </c>
      <c r="F48" s="1203"/>
      <c r="G48" s="1203"/>
      <c r="H48" s="1203"/>
      <c r="I48" s="1203"/>
      <c r="J48" s="1204"/>
      <c r="K48" s="61">
        <v>163</v>
      </c>
      <c r="L48" s="62">
        <v>159</v>
      </c>
      <c r="M48" s="62">
        <v>154</v>
      </c>
      <c r="N48" s="62">
        <v>141</v>
      </c>
      <c r="O48" s="63">
        <v>137</v>
      </c>
      <c r="P48" s="46"/>
      <c r="Q48" s="46"/>
      <c r="R48" s="46"/>
      <c r="S48" s="46"/>
      <c r="T48" s="46"/>
      <c r="U48" s="46"/>
    </row>
    <row r="49" spans="1:21" ht="30.75" customHeight="1" x14ac:dyDescent="0.2">
      <c r="A49" s="46"/>
      <c r="B49" s="1197"/>
      <c r="C49" s="1198"/>
      <c r="D49" s="60"/>
      <c r="E49" s="1203" t="s">
        <v>16</v>
      </c>
      <c r="F49" s="1203"/>
      <c r="G49" s="1203"/>
      <c r="H49" s="1203"/>
      <c r="I49" s="1203"/>
      <c r="J49" s="1204"/>
      <c r="K49" s="61">
        <v>11</v>
      </c>
      <c r="L49" s="62">
        <v>14</v>
      </c>
      <c r="M49" s="62">
        <v>13</v>
      </c>
      <c r="N49" s="62">
        <v>19</v>
      </c>
      <c r="O49" s="63">
        <v>16</v>
      </c>
      <c r="P49" s="46"/>
      <c r="Q49" s="46"/>
      <c r="R49" s="46"/>
      <c r="S49" s="46"/>
      <c r="T49" s="46"/>
      <c r="U49" s="46"/>
    </row>
    <row r="50" spans="1:21" ht="30.75" customHeight="1" x14ac:dyDescent="0.2">
      <c r="A50" s="46"/>
      <c r="B50" s="1197"/>
      <c r="C50" s="1198"/>
      <c r="D50" s="60"/>
      <c r="E50" s="1203" t="s">
        <v>17</v>
      </c>
      <c r="F50" s="1203"/>
      <c r="G50" s="1203"/>
      <c r="H50" s="1203"/>
      <c r="I50" s="1203"/>
      <c r="J50" s="1204"/>
      <c r="K50" s="61" t="s">
        <v>511</v>
      </c>
      <c r="L50" s="62" t="s">
        <v>511</v>
      </c>
      <c r="M50" s="62" t="s">
        <v>511</v>
      </c>
      <c r="N50" s="62" t="s">
        <v>511</v>
      </c>
      <c r="O50" s="63" t="s">
        <v>511</v>
      </c>
      <c r="P50" s="46"/>
      <c r="Q50" s="46"/>
      <c r="R50" s="46"/>
      <c r="S50" s="46"/>
      <c r="T50" s="46"/>
      <c r="U50" s="46"/>
    </row>
    <row r="51" spans="1:21" ht="30.75" customHeight="1" x14ac:dyDescent="0.2">
      <c r="A51" s="46"/>
      <c r="B51" s="1199"/>
      <c r="C51" s="1200"/>
      <c r="D51" s="64"/>
      <c r="E51" s="1203" t="s">
        <v>18</v>
      </c>
      <c r="F51" s="1203"/>
      <c r="G51" s="1203"/>
      <c r="H51" s="1203"/>
      <c r="I51" s="1203"/>
      <c r="J51" s="1204"/>
      <c r="K51" s="61" t="s">
        <v>511</v>
      </c>
      <c r="L51" s="62">
        <v>0</v>
      </c>
      <c r="M51" s="62">
        <v>0</v>
      </c>
      <c r="N51" s="62" t="s">
        <v>511</v>
      </c>
      <c r="O51" s="63" t="s">
        <v>511</v>
      </c>
      <c r="P51" s="46"/>
      <c r="Q51" s="46"/>
      <c r="R51" s="46"/>
      <c r="S51" s="46"/>
      <c r="T51" s="46"/>
      <c r="U51" s="46"/>
    </row>
    <row r="52" spans="1:21" ht="30.75" customHeight="1" x14ac:dyDescent="0.2">
      <c r="A52" s="46"/>
      <c r="B52" s="1205" t="s">
        <v>19</v>
      </c>
      <c r="C52" s="1206"/>
      <c r="D52" s="64"/>
      <c r="E52" s="1203" t="s">
        <v>20</v>
      </c>
      <c r="F52" s="1203"/>
      <c r="G52" s="1203"/>
      <c r="H52" s="1203"/>
      <c r="I52" s="1203"/>
      <c r="J52" s="1204"/>
      <c r="K52" s="61">
        <v>419</v>
      </c>
      <c r="L52" s="62">
        <v>415</v>
      </c>
      <c r="M52" s="62">
        <v>404</v>
      </c>
      <c r="N52" s="62">
        <v>410</v>
      </c>
      <c r="O52" s="63">
        <v>402</v>
      </c>
      <c r="P52" s="46"/>
      <c r="Q52" s="46"/>
      <c r="R52" s="46"/>
      <c r="S52" s="46"/>
      <c r="T52" s="46"/>
      <c r="U52" s="46"/>
    </row>
    <row r="53" spans="1:21" ht="30.75" customHeight="1" thickBot="1" x14ac:dyDescent="0.25">
      <c r="A53" s="46"/>
      <c r="B53" s="1207" t="s">
        <v>21</v>
      </c>
      <c r="C53" s="1208"/>
      <c r="D53" s="65"/>
      <c r="E53" s="1209" t="s">
        <v>22</v>
      </c>
      <c r="F53" s="1209"/>
      <c r="G53" s="1209"/>
      <c r="H53" s="1209"/>
      <c r="I53" s="1209"/>
      <c r="J53" s="1210"/>
      <c r="K53" s="66">
        <v>23</v>
      </c>
      <c r="L53" s="67">
        <v>-18</v>
      </c>
      <c r="M53" s="67">
        <v>-15</v>
      </c>
      <c r="N53" s="67">
        <v>-37</v>
      </c>
      <c r="O53" s="68">
        <v>-3</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568</v>
      </c>
      <c r="P55" s="46"/>
      <c r="Q55" s="46"/>
      <c r="R55" s="46"/>
      <c r="S55" s="46"/>
      <c r="T55" s="46"/>
      <c r="U55" s="46"/>
    </row>
    <row r="56" spans="1:21" ht="31.5" customHeight="1" thickBot="1" x14ac:dyDescent="0.25">
      <c r="A56" s="46"/>
      <c r="B56" s="74"/>
      <c r="C56" s="75"/>
      <c r="D56" s="75"/>
      <c r="E56" s="76"/>
      <c r="F56" s="76"/>
      <c r="G56" s="76"/>
      <c r="H56" s="76"/>
      <c r="I56" s="76"/>
      <c r="J56" s="77" t="s">
        <v>2</v>
      </c>
      <c r="K56" s="78" t="s">
        <v>569</v>
      </c>
      <c r="L56" s="79" t="s">
        <v>570</v>
      </c>
      <c r="M56" s="79" t="s">
        <v>571</v>
      </c>
      <c r="N56" s="79" t="s">
        <v>572</v>
      </c>
      <c r="O56" s="80" t="s">
        <v>573</v>
      </c>
      <c r="P56" s="46"/>
      <c r="Q56" s="46"/>
      <c r="R56" s="46"/>
      <c r="S56" s="46"/>
      <c r="T56" s="46"/>
      <c r="U56" s="46"/>
    </row>
    <row r="57" spans="1:21" ht="31.5" customHeight="1" x14ac:dyDescent="0.2">
      <c r="B57" s="1211" t="s">
        <v>25</v>
      </c>
      <c r="C57" s="1212"/>
      <c r="D57" s="1215" t="s">
        <v>26</v>
      </c>
      <c r="E57" s="1216"/>
      <c r="F57" s="1216"/>
      <c r="G57" s="1216"/>
      <c r="H57" s="1216"/>
      <c r="I57" s="1216"/>
      <c r="J57" s="1217"/>
      <c r="K57" s="81"/>
      <c r="L57" s="82"/>
      <c r="M57" s="82"/>
      <c r="N57" s="82"/>
      <c r="O57" s="83"/>
    </row>
    <row r="58" spans="1:21" ht="31.5" customHeight="1" thickBot="1" x14ac:dyDescent="0.25">
      <c r="B58" s="1213"/>
      <c r="C58" s="1214"/>
      <c r="D58" s="1218" t="s">
        <v>27</v>
      </c>
      <c r="E58" s="1219"/>
      <c r="F58" s="1219"/>
      <c r="G58" s="1219"/>
      <c r="H58" s="1219"/>
      <c r="I58" s="1219"/>
      <c r="J58" s="1220"/>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28" zoomScaleSheetLayoutView="100" workbookViewId="0">
      <selection activeCell="M46" sqref="M46"/>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553</v>
      </c>
      <c r="J40" s="98" t="s">
        <v>554</v>
      </c>
      <c r="K40" s="98" t="s">
        <v>555</v>
      </c>
      <c r="L40" s="98" t="s">
        <v>556</v>
      </c>
      <c r="M40" s="99" t="s">
        <v>557</v>
      </c>
    </row>
    <row r="41" spans="2:13" ht="27.75" customHeight="1" x14ac:dyDescent="0.2">
      <c r="B41" s="1221" t="s">
        <v>30</v>
      </c>
      <c r="C41" s="1222"/>
      <c r="D41" s="100"/>
      <c r="E41" s="1227" t="s">
        <v>31</v>
      </c>
      <c r="F41" s="1227"/>
      <c r="G41" s="1227"/>
      <c r="H41" s="1228"/>
      <c r="I41" s="332">
        <v>2557</v>
      </c>
      <c r="J41" s="333">
        <v>2909</v>
      </c>
      <c r="K41" s="333">
        <v>2984</v>
      </c>
      <c r="L41" s="333">
        <v>3032</v>
      </c>
      <c r="M41" s="334">
        <v>2597</v>
      </c>
    </row>
    <row r="42" spans="2:13" ht="27.75" customHeight="1" x14ac:dyDescent="0.2">
      <c r="B42" s="1223"/>
      <c r="C42" s="1224"/>
      <c r="D42" s="101"/>
      <c r="E42" s="1229" t="s">
        <v>32</v>
      </c>
      <c r="F42" s="1229"/>
      <c r="G42" s="1229"/>
      <c r="H42" s="1230"/>
      <c r="I42" s="335" t="s">
        <v>511</v>
      </c>
      <c r="J42" s="336" t="s">
        <v>511</v>
      </c>
      <c r="K42" s="336" t="s">
        <v>511</v>
      </c>
      <c r="L42" s="336" t="s">
        <v>511</v>
      </c>
      <c r="M42" s="337" t="s">
        <v>511</v>
      </c>
    </row>
    <row r="43" spans="2:13" ht="27.75" customHeight="1" x14ac:dyDescent="0.2">
      <c r="B43" s="1223"/>
      <c r="C43" s="1224"/>
      <c r="D43" s="101"/>
      <c r="E43" s="1229" t="s">
        <v>33</v>
      </c>
      <c r="F43" s="1229"/>
      <c r="G43" s="1229"/>
      <c r="H43" s="1230"/>
      <c r="I43" s="335">
        <v>1693</v>
      </c>
      <c r="J43" s="336">
        <v>1574</v>
      </c>
      <c r="K43" s="336">
        <v>1469</v>
      </c>
      <c r="L43" s="336">
        <v>1323</v>
      </c>
      <c r="M43" s="337">
        <v>1215</v>
      </c>
    </row>
    <row r="44" spans="2:13" ht="27.75" customHeight="1" x14ac:dyDescent="0.2">
      <c r="B44" s="1223"/>
      <c r="C44" s="1224"/>
      <c r="D44" s="101"/>
      <c r="E44" s="1229" t="s">
        <v>34</v>
      </c>
      <c r="F44" s="1229"/>
      <c r="G44" s="1229"/>
      <c r="H44" s="1230"/>
      <c r="I44" s="335">
        <v>215</v>
      </c>
      <c r="J44" s="336">
        <v>203</v>
      </c>
      <c r="K44" s="336">
        <v>197</v>
      </c>
      <c r="L44" s="336">
        <v>174</v>
      </c>
      <c r="M44" s="337">
        <v>162</v>
      </c>
    </row>
    <row r="45" spans="2:13" ht="27.75" customHeight="1" x14ac:dyDescent="0.2">
      <c r="B45" s="1223"/>
      <c r="C45" s="1224"/>
      <c r="D45" s="101"/>
      <c r="E45" s="1229" t="s">
        <v>35</v>
      </c>
      <c r="F45" s="1229"/>
      <c r="G45" s="1229"/>
      <c r="H45" s="1230"/>
      <c r="I45" s="335">
        <v>726</v>
      </c>
      <c r="J45" s="336">
        <v>656</v>
      </c>
      <c r="K45" s="336">
        <v>597</v>
      </c>
      <c r="L45" s="336">
        <v>562</v>
      </c>
      <c r="M45" s="337">
        <v>519</v>
      </c>
    </row>
    <row r="46" spans="2:13" ht="27.75" customHeight="1" x14ac:dyDescent="0.2">
      <c r="B46" s="1223"/>
      <c r="C46" s="1224"/>
      <c r="D46" s="102"/>
      <c r="E46" s="1229" t="s">
        <v>36</v>
      </c>
      <c r="F46" s="1229"/>
      <c r="G46" s="1229"/>
      <c r="H46" s="1230"/>
      <c r="I46" s="335">
        <v>66</v>
      </c>
      <c r="J46" s="336" t="s">
        <v>511</v>
      </c>
      <c r="K46" s="336" t="s">
        <v>511</v>
      </c>
      <c r="L46" s="336" t="s">
        <v>511</v>
      </c>
      <c r="M46" s="337" t="s">
        <v>511</v>
      </c>
    </row>
    <row r="47" spans="2:13" ht="27.75" customHeight="1" x14ac:dyDescent="0.2">
      <c r="B47" s="1223"/>
      <c r="C47" s="1224"/>
      <c r="D47" s="103"/>
      <c r="E47" s="1231" t="s">
        <v>37</v>
      </c>
      <c r="F47" s="1232"/>
      <c r="G47" s="1232"/>
      <c r="H47" s="1233"/>
      <c r="I47" s="335" t="s">
        <v>511</v>
      </c>
      <c r="J47" s="336" t="s">
        <v>511</v>
      </c>
      <c r="K47" s="336" t="s">
        <v>511</v>
      </c>
      <c r="L47" s="336" t="s">
        <v>511</v>
      </c>
      <c r="M47" s="337" t="s">
        <v>511</v>
      </c>
    </row>
    <row r="48" spans="2:13" ht="27.75" customHeight="1" x14ac:dyDescent="0.2">
      <c r="B48" s="1223"/>
      <c r="C48" s="1224"/>
      <c r="D48" s="101"/>
      <c r="E48" s="1229" t="s">
        <v>38</v>
      </c>
      <c r="F48" s="1229"/>
      <c r="G48" s="1229"/>
      <c r="H48" s="1230"/>
      <c r="I48" s="335" t="s">
        <v>511</v>
      </c>
      <c r="J48" s="336" t="s">
        <v>511</v>
      </c>
      <c r="K48" s="336" t="s">
        <v>511</v>
      </c>
      <c r="L48" s="336" t="s">
        <v>511</v>
      </c>
      <c r="M48" s="337" t="s">
        <v>511</v>
      </c>
    </row>
    <row r="49" spans="2:13" ht="27.75" customHeight="1" x14ac:dyDescent="0.2">
      <c r="B49" s="1225"/>
      <c r="C49" s="1226"/>
      <c r="D49" s="101"/>
      <c r="E49" s="1229" t="s">
        <v>39</v>
      </c>
      <c r="F49" s="1229"/>
      <c r="G49" s="1229"/>
      <c r="H49" s="1230"/>
      <c r="I49" s="335" t="s">
        <v>511</v>
      </c>
      <c r="J49" s="336" t="s">
        <v>511</v>
      </c>
      <c r="K49" s="336" t="s">
        <v>511</v>
      </c>
      <c r="L49" s="336" t="s">
        <v>511</v>
      </c>
      <c r="M49" s="337" t="s">
        <v>511</v>
      </c>
    </row>
    <row r="50" spans="2:13" ht="27.75" customHeight="1" x14ac:dyDescent="0.2">
      <c r="B50" s="1234" t="s">
        <v>40</v>
      </c>
      <c r="C50" s="1235"/>
      <c r="D50" s="104"/>
      <c r="E50" s="1229" t="s">
        <v>41</v>
      </c>
      <c r="F50" s="1229"/>
      <c r="G50" s="1229"/>
      <c r="H50" s="1230"/>
      <c r="I50" s="335">
        <v>6754</v>
      </c>
      <c r="J50" s="336">
        <v>6871</v>
      </c>
      <c r="K50" s="336">
        <v>7172</v>
      </c>
      <c r="L50" s="336">
        <v>7525</v>
      </c>
      <c r="M50" s="337">
        <v>7298</v>
      </c>
    </row>
    <row r="51" spans="2:13" ht="27.75" customHeight="1" x14ac:dyDescent="0.2">
      <c r="B51" s="1223"/>
      <c r="C51" s="1224"/>
      <c r="D51" s="101"/>
      <c r="E51" s="1229" t="s">
        <v>42</v>
      </c>
      <c r="F51" s="1229"/>
      <c r="G51" s="1229"/>
      <c r="H51" s="1230"/>
      <c r="I51" s="335">
        <v>554</v>
      </c>
      <c r="J51" s="336">
        <v>528</v>
      </c>
      <c r="K51" s="336">
        <v>490</v>
      </c>
      <c r="L51" s="336">
        <v>474</v>
      </c>
      <c r="M51" s="337">
        <v>461</v>
      </c>
    </row>
    <row r="52" spans="2:13" ht="27.75" customHeight="1" x14ac:dyDescent="0.2">
      <c r="B52" s="1225"/>
      <c r="C52" s="1226"/>
      <c r="D52" s="101"/>
      <c r="E52" s="1229" t="s">
        <v>43</v>
      </c>
      <c r="F52" s="1229"/>
      <c r="G52" s="1229"/>
      <c r="H52" s="1230"/>
      <c r="I52" s="335">
        <v>3764</v>
      </c>
      <c r="J52" s="336">
        <v>3736</v>
      </c>
      <c r="K52" s="336">
        <v>3744</v>
      </c>
      <c r="L52" s="336">
        <v>3669</v>
      </c>
      <c r="M52" s="337">
        <v>3707</v>
      </c>
    </row>
    <row r="53" spans="2:13" ht="27.75" customHeight="1" thickBot="1" x14ac:dyDescent="0.25">
      <c r="B53" s="1236" t="s">
        <v>44</v>
      </c>
      <c r="C53" s="1237"/>
      <c r="D53" s="105"/>
      <c r="E53" s="1238" t="s">
        <v>45</v>
      </c>
      <c r="F53" s="1238"/>
      <c r="G53" s="1238"/>
      <c r="H53" s="1239"/>
      <c r="I53" s="338">
        <v>-5816</v>
      </c>
      <c r="J53" s="339">
        <v>-5793</v>
      </c>
      <c r="K53" s="339">
        <v>-6159</v>
      </c>
      <c r="L53" s="339">
        <v>-6577</v>
      </c>
      <c r="M53" s="340">
        <v>-6973</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63" sqref="H63"/>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555</v>
      </c>
      <c r="G54" s="114" t="s">
        <v>556</v>
      </c>
      <c r="H54" s="115" t="s">
        <v>557</v>
      </c>
    </row>
    <row r="55" spans="2:8" ht="52.5" customHeight="1" x14ac:dyDescent="0.2">
      <c r="B55" s="116"/>
      <c r="C55" s="1248" t="s">
        <v>48</v>
      </c>
      <c r="D55" s="1248"/>
      <c r="E55" s="1249"/>
      <c r="F55" s="117">
        <v>2363</v>
      </c>
      <c r="G55" s="117">
        <v>2370</v>
      </c>
      <c r="H55" s="118">
        <v>2376</v>
      </c>
    </row>
    <row r="56" spans="2:8" ht="52.5" customHeight="1" x14ac:dyDescent="0.2">
      <c r="B56" s="119"/>
      <c r="C56" s="1250" t="s">
        <v>49</v>
      </c>
      <c r="D56" s="1250"/>
      <c r="E56" s="1251"/>
      <c r="F56" s="120">
        <v>607</v>
      </c>
      <c r="G56" s="120">
        <v>909</v>
      </c>
      <c r="H56" s="121">
        <v>750</v>
      </c>
    </row>
    <row r="57" spans="2:8" ht="53.25" customHeight="1" x14ac:dyDescent="0.2">
      <c r="B57" s="119"/>
      <c r="C57" s="1252" t="s">
        <v>50</v>
      </c>
      <c r="D57" s="1252"/>
      <c r="E57" s="1253"/>
      <c r="F57" s="122">
        <v>4188</v>
      </c>
      <c r="G57" s="122">
        <v>4232</v>
      </c>
      <c r="H57" s="123">
        <v>4139</v>
      </c>
    </row>
    <row r="58" spans="2:8" ht="45.75" customHeight="1" x14ac:dyDescent="0.2">
      <c r="B58" s="124"/>
      <c r="C58" s="1240" t="s">
        <v>601</v>
      </c>
      <c r="D58" s="1241"/>
      <c r="E58" s="1242"/>
      <c r="F58" s="125">
        <v>1805</v>
      </c>
      <c r="G58" s="125">
        <v>1739</v>
      </c>
      <c r="H58" s="126">
        <v>1534</v>
      </c>
    </row>
    <row r="59" spans="2:8" ht="45.75" customHeight="1" x14ac:dyDescent="0.2">
      <c r="B59" s="124"/>
      <c r="C59" s="1240" t="s">
        <v>584</v>
      </c>
      <c r="D59" s="1241"/>
      <c r="E59" s="1242"/>
      <c r="F59" s="125">
        <v>1403</v>
      </c>
      <c r="G59" s="125">
        <v>1407</v>
      </c>
      <c r="H59" s="126">
        <v>1411</v>
      </c>
    </row>
    <row r="60" spans="2:8" ht="45.75" customHeight="1" x14ac:dyDescent="0.2">
      <c r="B60" s="124"/>
      <c r="C60" s="1240" t="s">
        <v>585</v>
      </c>
      <c r="D60" s="1241"/>
      <c r="E60" s="1242"/>
      <c r="F60" s="125">
        <v>343</v>
      </c>
      <c r="G60" s="125">
        <v>344</v>
      </c>
      <c r="H60" s="126">
        <v>344</v>
      </c>
    </row>
    <row r="61" spans="2:8" ht="45.75" customHeight="1" x14ac:dyDescent="0.2">
      <c r="B61" s="124"/>
      <c r="C61" s="1240" t="s">
        <v>586</v>
      </c>
      <c r="D61" s="1241"/>
      <c r="E61" s="1242"/>
      <c r="F61" s="125">
        <v>228</v>
      </c>
      <c r="G61" s="125">
        <v>228</v>
      </c>
      <c r="H61" s="126">
        <v>329</v>
      </c>
    </row>
    <row r="62" spans="2:8" ht="45.75" customHeight="1" thickBot="1" x14ac:dyDescent="0.25">
      <c r="B62" s="127"/>
      <c r="C62" s="1243" t="s">
        <v>587</v>
      </c>
      <c r="D62" s="1244"/>
      <c r="E62" s="1245"/>
      <c r="F62" s="128">
        <v>214</v>
      </c>
      <c r="G62" s="128">
        <v>214</v>
      </c>
      <c r="H62" s="129">
        <v>215</v>
      </c>
    </row>
    <row r="63" spans="2:8" ht="52.5" customHeight="1" thickBot="1" x14ac:dyDescent="0.25">
      <c r="B63" s="130"/>
      <c r="C63" s="1246" t="s">
        <v>51</v>
      </c>
      <c r="D63" s="1246"/>
      <c r="E63" s="1247"/>
      <c r="F63" s="131">
        <v>7158</v>
      </c>
      <c r="G63" s="131">
        <v>7510</v>
      </c>
      <c r="H63" s="132">
        <v>7265</v>
      </c>
    </row>
    <row r="64" spans="2:8" ht="13.2" x14ac:dyDescent="0.2"/>
  </sheetData>
  <sheetProtection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80" zoomScaleNormal="80" zoomScaleSheetLayoutView="55" workbookViewId="0">
      <selection activeCell="AN65" sqref="AN65:DC69"/>
    </sheetView>
  </sheetViews>
  <sheetFormatPr defaultColWidth="0" defaultRowHeight="0"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379"/>
      <c r="B1" s="378"/>
      <c r="DD1" s="245"/>
      <c r="DE1" s="245"/>
    </row>
    <row r="2" spans="1:109" ht="25.5" customHeight="1" x14ac:dyDescent="0.2">
      <c r="A2" s="377"/>
      <c r="C2" s="377"/>
      <c r="O2" s="377"/>
      <c r="P2" s="377"/>
      <c r="Q2" s="377"/>
      <c r="R2" s="377"/>
      <c r="S2" s="377"/>
      <c r="T2" s="377"/>
      <c r="U2" s="377"/>
      <c r="V2" s="377"/>
      <c r="W2" s="377"/>
      <c r="X2" s="377"/>
      <c r="Y2" s="377"/>
      <c r="Z2" s="377"/>
      <c r="AA2" s="377"/>
      <c r="AB2" s="377"/>
      <c r="AC2" s="377"/>
      <c r="AD2" s="377"/>
      <c r="AE2" s="377"/>
      <c r="AF2" s="377"/>
      <c r="AG2" s="377"/>
      <c r="AH2" s="377"/>
      <c r="AI2" s="377"/>
      <c r="AU2" s="377"/>
      <c r="BG2" s="377"/>
      <c r="BS2" s="377"/>
      <c r="CE2" s="377"/>
      <c r="CQ2" s="377"/>
      <c r="DD2" s="245"/>
      <c r="DE2" s="245"/>
    </row>
    <row r="3" spans="1:109" ht="25.5" customHeight="1" x14ac:dyDescent="0.2">
      <c r="A3" s="377"/>
      <c r="C3" s="377"/>
      <c r="O3" s="377"/>
      <c r="P3" s="377"/>
      <c r="Q3" s="377"/>
      <c r="R3" s="377"/>
      <c r="S3" s="377"/>
      <c r="T3" s="377"/>
      <c r="U3" s="377"/>
      <c r="V3" s="377"/>
      <c r="W3" s="377"/>
      <c r="X3" s="377"/>
      <c r="Y3" s="377"/>
      <c r="Z3" s="377"/>
      <c r="AA3" s="377"/>
      <c r="AB3" s="377"/>
      <c r="AC3" s="377"/>
      <c r="AD3" s="377"/>
      <c r="AE3" s="377"/>
      <c r="AF3" s="377"/>
      <c r="AG3" s="377"/>
      <c r="AH3" s="377"/>
      <c r="AI3" s="377"/>
      <c r="AU3" s="377"/>
      <c r="BG3" s="377"/>
      <c r="BS3" s="377"/>
      <c r="CE3" s="377"/>
      <c r="CQ3" s="377"/>
      <c r="DD3" s="245"/>
      <c r="DE3" s="245"/>
    </row>
    <row r="4" spans="1:109" s="243" customFormat="1" ht="13.2" x14ac:dyDescent="0.2">
      <c r="A4" s="377"/>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77"/>
      <c r="BA4" s="377"/>
      <c r="BB4" s="377"/>
      <c r="BC4" s="377"/>
      <c r="BD4" s="377"/>
      <c r="BE4" s="377"/>
      <c r="BF4" s="377"/>
      <c r="BG4" s="377"/>
      <c r="BH4" s="377"/>
      <c r="BI4" s="377"/>
      <c r="BJ4" s="377"/>
      <c r="BK4" s="377"/>
      <c r="BL4" s="377"/>
      <c r="BM4" s="377"/>
      <c r="BN4" s="377"/>
      <c r="BO4" s="377"/>
      <c r="BP4" s="377"/>
      <c r="BQ4" s="377"/>
      <c r="BR4" s="377"/>
      <c r="BS4" s="377"/>
      <c r="BT4" s="377"/>
      <c r="BU4" s="377"/>
      <c r="BV4" s="377"/>
      <c r="BW4" s="377"/>
      <c r="BX4" s="377"/>
      <c r="BY4" s="377"/>
      <c r="BZ4" s="377"/>
      <c r="CA4" s="377"/>
      <c r="CB4" s="377"/>
      <c r="CC4" s="377"/>
      <c r="CD4" s="377"/>
      <c r="CE4" s="377"/>
      <c r="CF4" s="377"/>
      <c r="CG4" s="377"/>
      <c r="CH4" s="377"/>
      <c r="CI4" s="377"/>
      <c r="CJ4" s="377"/>
      <c r="CK4" s="377"/>
      <c r="CL4" s="377"/>
      <c r="CM4" s="377"/>
      <c r="CN4" s="377"/>
      <c r="CO4" s="377"/>
      <c r="CP4" s="377"/>
      <c r="CQ4" s="377"/>
      <c r="CR4" s="377"/>
      <c r="CS4" s="377"/>
      <c r="CT4" s="377"/>
      <c r="CU4" s="377"/>
      <c r="CV4" s="377"/>
      <c r="CW4" s="377"/>
      <c r="CX4" s="377"/>
      <c r="CY4" s="377"/>
      <c r="CZ4" s="377"/>
      <c r="DA4" s="377"/>
      <c r="DB4" s="377"/>
      <c r="DC4" s="377"/>
      <c r="DD4" s="377"/>
      <c r="DE4" s="377"/>
    </row>
    <row r="5" spans="1:109" s="243" customFormat="1" ht="13.2" x14ac:dyDescent="0.2">
      <c r="A5" s="377"/>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7"/>
      <c r="BF5" s="377"/>
      <c r="BG5" s="377"/>
      <c r="BH5" s="377"/>
      <c r="BI5" s="377"/>
      <c r="BJ5" s="377"/>
      <c r="BK5" s="377"/>
      <c r="BL5" s="377"/>
      <c r="BM5" s="377"/>
      <c r="BN5" s="377"/>
      <c r="BO5" s="377"/>
      <c r="BP5" s="377"/>
      <c r="BQ5" s="377"/>
      <c r="BR5" s="377"/>
      <c r="BS5" s="377"/>
      <c r="BT5" s="377"/>
      <c r="BU5" s="377"/>
      <c r="BV5" s="377"/>
      <c r="BW5" s="377"/>
      <c r="BX5" s="377"/>
      <c r="BY5" s="377"/>
      <c r="BZ5" s="377"/>
      <c r="CA5" s="377"/>
      <c r="CB5" s="377"/>
      <c r="CC5" s="377"/>
      <c r="CD5" s="377"/>
      <c r="CE5" s="377"/>
      <c r="CF5" s="377"/>
      <c r="CG5" s="377"/>
      <c r="CH5" s="377"/>
      <c r="CI5" s="377"/>
      <c r="CJ5" s="377"/>
      <c r="CK5" s="377"/>
      <c r="CL5" s="377"/>
      <c r="CM5" s="377"/>
      <c r="CN5" s="377"/>
      <c r="CO5" s="377"/>
      <c r="CP5" s="377"/>
      <c r="CQ5" s="377"/>
      <c r="CR5" s="377"/>
      <c r="CS5" s="377"/>
      <c r="CT5" s="377"/>
      <c r="CU5" s="377"/>
      <c r="CV5" s="377"/>
      <c r="CW5" s="377"/>
      <c r="CX5" s="377"/>
      <c r="CY5" s="377"/>
      <c r="CZ5" s="377"/>
      <c r="DA5" s="377"/>
      <c r="DB5" s="377"/>
      <c r="DC5" s="377"/>
      <c r="DD5" s="377"/>
      <c r="DE5" s="377"/>
    </row>
    <row r="6" spans="1:109" s="243" customFormat="1" ht="13.2" x14ac:dyDescent="0.2">
      <c r="A6" s="377"/>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c r="BW6" s="377"/>
      <c r="BX6" s="377"/>
      <c r="BY6" s="377"/>
      <c r="BZ6" s="377"/>
      <c r="CA6" s="377"/>
      <c r="CB6" s="377"/>
      <c r="CC6" s="377"/>
      <c r="CD6" s="377"/>
      <c r="CE6" s="377"/>
      <c r="CF6" s="377"/>
      <c r="CG6" s="377"/>
      <c r="CH6" s="377"/>
      <c r="CI6" s="377"/>
      <c r="CJ6" s="377"/>
      <c r="CK6" s="377"/>
      <c r="CL6" s="377"/>
      <c r="CM6" s="377"/>
      <c r="CN6" s="377"/>
      <c r="CO6" s="377"/>
      <c r="CP6" s="377"/>
      <c r="CQ6" s="377"/>
      <c r="CR6" s="377"/>
      <c r="CS6" s="377"/>
      <c r="CT6" s="377"/>
      <c r="CU6" s="377"/>
      <c r="CV6" s="377"/>
      <c r="CW6" s="377"/>
      <c r="CX6" s="377"/>
      <c r="CY6" s="377"/>
      <c r="CZ6" s="377"/>
      <c r="DA6" s="377"/>
      <c r="DB6" s="377"/>
      <c r="DC6" s="377"/>
      <c r="DD6" s="377"/>
      <c r="DE6" s="377"/>
    </row>
    <row r="7" spans="1:109" s="243" customFormat="1" ht="13.2" x14ac:dyDescent="0.2">
      <c r="A7" s="377"/>
      <c r="B7" s="377"/>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7"/>
      <c r="BF7" s="377"/>
      <c r="BG7" s="377"/>
      <c r="BH7" s="377"/>
      <c r="BI7" s="377"/>
      <c r="BJ7" s="377"/>
      <c r="BK7" s="377"/>
      <c r="BL7" s="377"/>
      <c r="BM7" s="377"/>
      <c r="BN7" s="377"/>
      <c r="BO7" s="377"/>
      <c r="BP7" s="377"/>
      <c r="BQ7" s="377"/>
      <c r="BR7" s="377"/>
      <c r="BS7" s="377"/>
      <c r="BT7" s="377"/>
      <c r="BU7" s="377"/>
      <c r="BV7" s="377"/>
      <c r="BW7" s="377"/>
      <c r="BX7" s="377"/>
      <c r="BY7" s="377"/>
      <c r="BZ7" s="377"/>
      <c r="CA7" s="377"/>
      <c r="CB7" s="377"/>
      <c r="CC7" s="377"/>
      <c r="CD7" s="377"/>
      <c r="CE7" s="377"/>
      <c r="CF7" s="377"/>
      <c r="CG7" s="377"/>
      <c r="CH7" s="377"/>
      <c r="CI7" s="377"/>
      <c r="CJ7" s="377"/>
      <c r="CK7" s="377"/>
      <c r="CL7" s="377"/>
      <c r="CM7" s="377"/>
      <c r="CN7" s="377"/>
      <c r="CO7" s="377"/>
      <c r="CP7" s="377"/>
      <c r="CQ7" s="377"/>
      <c r="CR7" s="377"/>
      <c r="CS7" s="377"/>
      <c r="CT7" s="377"/>
      <c r="CU7" s="377"/>
      <c r="CV7" s="377"/>
      <c r="CW7" s="377"/>
      <c r="CX7" s="377"/>
      <c r="CY7" s="377"/>
      <c r="CZ7" s="377"/>
      <c r="DA7" s="377"/>
      <c r="DB7" s="377"/>
      <c r="DC7" s="377"/>
      <c r="DD7" s="377"/>
      <c r="DE7" s="377"/>
    </row>
    <row r="8" spans="1:109" s="243" customFormat="1" ht="13.2" x14ac:dyDescent="0.2">
      <c r="A8" s="377"/>
      <c r="B8" s="377"/>
      <c r="C8" s="377"/>
      <c r="D8" s="377"/>
      <c r="E8" s="377"/>
      <c r="F8" s="377"/>
      <c r="G8" s="377"/>
      <c r="H8" s="377"/>
      <c r="I8" s="377"/>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c r="BN8" s="377"/>
      <c r="BO8" s="377"/>
      <c r="BP8" s="377"/>
      <c r="BQ8" s="377"/>
      <c r="BR8" s="377"/>
      <c r="BS8" s="377"/>
      <c r="BT8" s="377"/>
      <c r="BU8" s="377"/>
      <c r="BV8" s="377"/>
      <c r="BW8" s="377"/>
      <c r="BX8" s="377"/>
      <c r="BY8" s="377"/>
      <c r="BZ8" s="377"/>
      <c r="CA8" s="377"/>
      <c r="CB8" s="377"/>
      <c r="CC8" s="377"/>
      <c r="CD8" s="377"/>
      <c r="CE8" s="377"/>
      <c r="CF8" s="377"/>
      <c r="CG8" s="377"/>
      <c r="CH8" s="377"/>
      <c r="CI8" s="377"/>
      <c r="CJ8" s="377"/>
      <c r="CK8" s="377"/>
      <c r="CL8" s="377"/>
      <c r="CM8" s="377"/>
      <c r="CN8" s="377"/>
      <c r="CO8" s="377"/>
      <c r="CP8" s="377"/>
      <c r="CQ8" s="377"/>
      <c r="CR8" s="377"/>
      <c r="CS8" s="377"/>
      <c r="CT8" s="377"/>
      <c r="CU8" s="377"/>
      <c r="CV8" s="377"/>
      <c r="CW8" s="377"/>
      <c r="CX8" s="377"/>
      <c r="CY8" s="377"/>
      <c r="CZ8" s="377"/>
      <c r="DA8" s="377"/>
      <c r="DB8" s="377"/>
      <c r="DC8" s="377"/>
      <c r="DD8" s="377"/>
      <c r="DE8" s="377"/>
    </row>
    <row r="9" spans="1:109" s="243" customFormat="1" ht="13.2" x14ac:dyDescent="0.2">
      <c r="A9" s="377"/>
      <c r="B9" s="377"/>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377"/>
      <c r="BN9" s="377"/>
      <c r="BO9" s="377"/>
      <c r="BP9" s="377"/>
      <c r="BQ9" s="377"/>
      <c r="BR9" s="377"/>
      <c r="BS9" s="377"/>
      <c r="BT9" s="377"/>
      <c r="BU9" s="377"/>
      <c r="BV9" s="377"/>
      <c r="BW9" s="377"/>
      <c r="BX9" s="377"/>
      <c r="BY9" s="377"/>
      <c r="BZ9" s="377"/>
      <c r="CA9" s="377"/>
      <c r="CB9" s="377"/>
      <c r="CC9" s="377"/>
      <c r="CD9" s="377"/>
      <c r="CE9" s="377"/>
      <c r="CF9" s="377"/>
      <c r="CG9" s="377"/>
      <c r="CH9" s="377"/>
      <c r="CI9" s="377"/>
      <c r="CJ9" s="377"/>
      <c r="CK9" s="377"/>
      <c r="CL9" s="377"/>
      <c r="CM9" s="377"/>
      <c r="CN9" s="377"/>
      <c r="CO9" s="377"/>
      <c r="CP9" s="377"/>
      <c r="CQ9" s="377"/>
      <c r="CR9" s="377"/>
      <c r="CS9" s="377"/>
      <c r="CT9" s="377"/>
      <c r="CU9" s="377"/>
      <c r="CV9" s="377"/>
      <c r="CW9" s="377"/>
      <c r="CX9" s="377"/>
      <c r="CY9" s="377"/>
      <c r="CZ9" s="377"/>
      <c r="DA9" s="377"/>
      <c r="DB9" s="377"/>
      <c r="DC9" s="377"/>
      <c r="DD9" s="377"/>
      <c r="DE9" s="377"/>
    </row>
    <row r="10" spans="1:109" s="243" customFormat="1" ht="13.2" x14ac:dyDescent="0.2">
      <c r="A10" s="377"/>
      <c r="B10" s="377"/>
      <c r="C10" s="377"/>
      <c r="D10" s="377"/>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7"/>
      <c r="BF10" s="377"/>
      <c r="BG10" s="377"/>
      <c r="BH10" s="377"/>
      <c r="BI10" s="377"/>
      <c r="BJ10" s="377"/>
      <c r="BK10" s="377"/>
      <c r="BL10" s="377"/>
      <c r="BM10" s="377"/>
      <c r="BN10" s="377"/>
      <c r="BO10" s="377"/>
      <c r="BP10" s="377"/>
      <c r="BQ10" s="377"/>
      <c r="BR10" s="377"/>
      <c r="BS10" s="377"/>
      <c r="BT10" s="377"/>
      <c r="BU10" s="377"/>
      <c r="BV10" s="377"/>
      <c r="BW10" s="377"/>
      <c r="BX10" s="377"/>
      <c r="BY10" s="377"/>
      <c r="BZ10" s="377"/>
      <c r="CA10" s="377"/>
      <c r="CB10" s="377"/>
      <c r="CC10" s="377"/>
      <c r="CD10" s="377"/>
      <c r="CE10" s="377"/>
      <c r="CF10" s="377"/>
      <c r="CG10" s="377"/>
      <c r="CH10" s="377"/>
      <c r="CI10" s="377"/>
      <c r="CJ10" s="377"/>
      <c r="CK10" s="377"/>
      <c r="CL10" s="377"/>
      <c r="CM10" s="377"/>
      <c r="CN10" s="377"/>
      <c r="CO10" s="377"/>
      <c r="CP10" s="377"/>
      <c r="CQ10" s="377"/>
      <c r="CR10" s="377"/>
      <c r="CS10" s="377"/>
      <c r="CT10" s="377"/>
      <c r="CU10" s="377"/>
      <c r="CV10" s="377"/>
      <c r="CW10" s="377"/>
      <c r="CX10" s="377"/>
      <c r="CY10" s="377"/>
      <c r="CZ10" s="377"/>
      <c r="DA10" s="377"/>
      <c r="DB10" s="377"/>
      <c r="DC10" s="377"/>
      <c r="DD10" s="377"/>
      <c r="DE10" s="377"/>
    </row>
    <row r="11" spans="1:109" s="243" customFormat="1" ht="13.2" x14ac:dyDescent="0.2">
      <c r="A11" s="377"/>
      <c r="B11" s="377"/>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7"/>
      <c r="AZ11" s="377"/>
      <c r="BA11" s="377"/>
      <c r="BB11" s="377"/>
      <c r="BC11" s="377"/>
      <c r="BD11" s="377"/>
      <c r="BE11" s="377"/>
      <c r="BF11" s="377"/>
      <c r="BG11" s="377"/>
      <c r="BH11" s="377"/>
      <c r="BI11" s="377"/>
      <c r="BJ11" s="377"/>
      <c r="BK11" s="377"/>
      <c r="BL11" s="377"/>
      <c r="BM11" s="377"/>
      <c r="BN11" s="377"/>
      <c r="BO11" s="377"/>
      <c r="BP11" s="377"/>
      <c r="BQ11" s="377"/>
      <c r="BR11" s="377"/>
      <c r="BS11" s="377"/>
      <c r="BT11" s="377"/>
      <c r="BU11" s="377"/>
      <c r="BV11" s="377"/>
      <c r="BW11" s="377"/>
      <c r="BX11" s="377"/>
      <c r="BY11" s="377"/>
      <c r="BZ11" s="377"/>
      <c r="CA11" s="377"/>
      <c r="CB11" s="377"/>
      <c r="CC11" s="377"/>
      <c r="CD11" s="377"/>
      <c r="CE11" s="377"/>
      <c r="CF11" s="377"/>
      <c r="CG11" s="377"/>
      <c r="CH11" s="377"/>
      <c r="CI11" s="377"/>
      <c r="CJ11" s="377"/>
      <c r="CK11" s="377"/>
      <c r="CL11" s="377"/>
      <c r="CM11" s="377"/>
      <c r="CN11" s="377"/>
      <c r="CO11" s="377"/>
      <c r="CP11" s="377"/>
      <c r="CQ11" s="377"/>
      <c r="CR11" s="377"/>
      <c r="CS11" s="377"/>
      <c r="CT11" s="377"/>
      <c r="CU11" s="377"/>
      <c r="CV11" s="377"/>
      <c r="CW11" s="377"/>
      <c r="CX11" s="377"/>
      <c r="CY11" s="377"/>
      <c r="CZ11" s="377"/>
      <c r="DA11" s="377"/>
      <c r="DB11" s="377"/>
      <c r="DC11" s="377"/>
      <c r="DD11" s="377"/>
      <c r="DE11" s="377"/>
    </row>
    <row r="12" spans="1:109" s="243" customFormat="1" ht="13.2" x14ac:dyDescent="0.2">
      <c r="A12" s="377"/>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7"/>
      <c r="AU12" s="377"/>
      <c r="AV12" s="377"/>
      <c r="AW12" s="377"/>
      <c r="AX12" s="377"/>
      <c r="AY12" s="377"/>
      <c r="AZ12" s="377"/>
      <c r="BA12" s="377"/>
      <c r="BB12" s="377"/>
      <c r="BC12" s="377"/>
      <c r="BD12" s="377"/>
      <c r="BE12" s="377"/>
      <c r="BF12" s="377"/>
      <c r="BG12" s="377"/>
      <c r="BH12" s="377"/>
      <c r="BI12" s="377"/>
      <c r="BJ12" s="377"/>
      <c r="BK12" s="377"/>
      <c r="BL12" s="377"/>
      <c r="BM12" s="377"/>
      <c r="BN12" s="377"/>
      <c r="BO12" s="377"/>
      <c r="BP12" s="377"/>
      <c r="BQ12" s="377"/>
      <c r="BR12" s="377"/>
      <c r="BS12" s="377"/>
      <c r="BT12" s="377"/>
      <c r="BU12" s="377"/>
      <c r="BV12" s="377"/>
      <c r="BW12" s="377"/>
      <c r="BX12" s="377"/>
      <c r="BY12" s="377"/>
      <c r="BZ12" s="377"/>
      <c r="CA12" s="377"/>
      <c r="CB12" s="377"/>
      <c r="CC12" s="377"/>
      <c r="CD12" s="377"/>
      <c r="CE12" s="377"/>
      <c r="CF12" s="377"/>
      <c r="CG12" s="377"/>
      <c r="CH12" s="377"/>
      <c r="CI12" s="377"/>
      <c r="CJ12" s="377"/>
      <c r="CK12" s="377"/>
      <c r="CL12" s="377"/>
      <c r="CM12" s="377"/>
      <c r="CN12" s="377"/>
      <c r="CO12" s="377"/>
      <c r="CP12" s="377"/>
      <c r="CQ12" s="377"/>
      <c r="CR12" s="377"/>
      <c r="CS12" s="377"/>
      <c r="CT12" s="377"/>
      <c r="CU12" s="377"/>
      <c r="CV12" s="377"/>
      <c r="CW12" s="377"/>
      <c r="CX12" s="377"/>
      <c r="CY12" s="377"/>
      <c r="CZ12" s="377"/>
      <c r="DA12" s="377"/>
      <c r="DB12" s="377"/>
      <c r="DC12" s="377"/>
      <c r="DD12" s="377"/>
      <c r="DE12" s="377"/>
    </row>
    <row r="13" spans="1:109" s="243" customFormat="1" ht="13.2" x14ac:dyDescent="0.2">
      <c r="A13" s="377"/>
      <c r="B13" s="377"/>
      <c r="C13" s="377"/>
      <c r="D13" s="377"/>
      <c r="E13" s="377"/>
      <c r="F13" s="377"/>
      <c r="G13" s="377"/>
      <c r="H13" s="377"/>
      <c r="I13" s="377"/>
      <c r="J13" s="377"/>
      <c r="K13" s="377"/>
      <c r="L13" s="377"/>
      <c r="M13" s="377"/>
      <c r="N13" s="377"/>
      <c r="O13" s="377"/>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7"/>
      <c r="AZ13" s="377"/>
      <c r="BA13" s="377"/>
      <c r="BB13" s="377"/>
      <c r="BC13" s="377"/>
      <c r="BD13" s="377"/>
      <c r="BE13" s="377"/>
      <c r="BF13" s="377"/>
      <c r="BG13" s="377"/>
      <c r="BH13" s="377"/>
      <c r="BI13" s="377"/>
      <c r="BJ13" s="377"/>
      <c r="BK13" s="377"/>
      <c r="BL13" s="377"/>
      <c r="BM13" s="377"/>
      <c r="BN13" s="377"/>
      <c r="BO13" s="377"/>
      <c r="BP13" s="377"/>
      <c r="BQ13" s="377"/>
      <c r="BR13" s="377"/>
      <c r="BS13" s="377"/>
      <c r="BT13" s="377"/>
      <c r="BU13" s="377"/>
      <c r="BV13" s="377"/>
      <c r="BW13" s="377"/>
      <c r="BX13" s="377"/>
      <c r="BY13" s="377"/>
      <c r="BZ13" s="377"/>
      <c r="CA13" s="377"/>
      <c r="CB13" s="377"/>
      <c r="CC13" s="377"/>
      <c r="CD13" s="377"/>
      <c r="CE13" s="377"/>
      <c r="CF13" s="377"/>
      <c r="CG13" s="377"/>
      <c r="CH13" s="377"/>
      <c r="CI13" s="377"/>
      <c r="CJ13" s="377"/>
      <c r="CK13" s="377"/>
      <c r="CL13" s="377"/>
      <c r="CM13" s="377"/>
      <c r="CN13" s="377"/>
      <c r="CO13" s="377"/>
      <c r="CP13" s="377"/>
      <c r="CQ13" s="377"/>
      <c r="CR13" s="377"/>
      <c r="CS13" s="377"/>
      <c r="CT13" s="377"/>
      <c r="CU13" s="377"/>
      <c r="CV13" s="377"/>
      <c r="CW13" s="377"/>
      <c r="CX13" s="377"/>
      <c r="CY13" s="377"/>
      <c r="CZ13" s="377"/>
      <c r="DA13" s="377"/>
      <c r="DB13" s="377"/>
      <c r="DC13" s="377"/>
      <c r="DD13" s="377"/>
      <c r="DE13" s="377"/>
    </row>
    <row r="14" spans="1:109" s="243" customFormat="1" ht="13.2" x14ac:dyDescent="0.2">
      <c r="A14" s="377"/>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c r="BH14" s="377"/>
      <c r="BI14" s="377"/>
      <c r="BJ14" s="377"/>
      <c r="BK14" s="377"/>
      <c r="BL14" s="377"/>
      <c r="BM14" s="377"/>
      <c r="BN14" s="377"/>
      <c r="BO14" s="377"/>
      <c r="BP14" s="377"/>
      <c r="BQ14" s="377"/>
      <c r="BR14" s="377"/>
      <c r="BS14" s="377"/>
      <c r="BT14" s="377"/>
      <c r="BU14" s="377"/>
      <c r="BV14" s="377"/>
      <c r="BW14" s="377"/>
      <c r="BX14" s="377"/>
      <c r="BY14" s="377"/>
      <c r="BZ14" s="377"/>
      <c r="CA14" s="377"/>
      <c r="CB14" s="377"/>
      <c r="CC14" s="377"/>
      <c r="CD14" s="377"/>
      <c r="CE14" s="377"/>
      <c r="CF14" s="377"/>
      <c r="CG14" s="377"/>
      <c r="CH14" s="377"/>
      <c r="CI14" s="377"/>
      <c r="CJ14" s="377"/>
      <c r="CK14" s="377"/>
      <c r="CL14" s="377"/>
      <c r="CM14" s="377"/>
      <c r="CN14" s="377"/>
      <c r="CO14" s="377"/>
      <c r="CP14" s="377"/>
      <c r="CQ14" s="377"/>
      <c r="CR14" s="377"/>
      <c r="CS14" s="377"/>
      <c r="CT14" s="377"/>
      <c r="CU14" s="377"/>
      <c r="CV14" s="377"/>
      <c r="CW14" s="377"/>
      <c r="CX14" s="377"/>
      <c r="CY14" s="377"/>
      <c r="CZ14" s="377"/>
      <c r="DA14" s="377"/>
      <c r="DB14" s="377"/>
      <c r="DC14" s="377"/>
      <c r="DD14" s="377"/>
      <c r="DE14" s="377"/>
    </row>
    <row r="15" spans="1:109" s="243" customFormat="1" ht="13.2" x14ac:dyDescent="0.2">
      <c r="A15" s="245"/>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c r="BH15" s="377"/>
      <c r="BI15" s="377"/>
      <c r="BJ15" s="377"/>
      <c r="BK15" s="377"/>
      <c r="BL15" s="377"/>
      <c r="BM15" s="377"/>
      <c r="BN15" s="377"/>
      <c r="BO15" s="377"/>
      <c r="BP15" s="377"/>
      <c r="BQ15" s="377"/>
      <c r="BR15" s="377"/>
      <c r="BS15" s="377"/>
      <c r="BT15" s="377"/>
      <c r="BU15" s="377"/>
      <c r="BV15" s="377"/>
      <c r="BW15" s="377"/>
      <c r="BX15" s="377"/>
      <c r="BY15" s="377"/>
      <c r="BZ15" s="377"/>
      <c r="CA15" s="377"/>
      <c r="CB15" s="377"/>
      <c r="CC15" s="377"/>
      <c r="CD15" s="377"/>
      <c r="CE15" s="377"/>
      <c r="CF15" s="377"/>
      <c r="CG15" s="377"/>
      <c r="CH15" s="377"/>
      <c r="CI15" s="377"/>
      <c r="CJ15" s="377"/>
      <c r="CK15" s="377"/>
      <c r="CL15" s="377"/>
      <c r="CM15" s="377"/>
      <c r="CN15" s="377"/>
      <c r="CO15" s="377"/>
      <c r="CP15" s="377"/>
      <c r="CQ15" s="377"/>
      <c r="CR15" s="377"/>
      <c r="CS15" s="377"/>
      <c r="CT15" s="377"/>
      <c r="CU15" s="377"/>
      <c r="CV15" s="377"/>
      <c r="CW15" s="377"/>
      <c r="CX15" s="377"/>
      <c r="CY15" s="377"/>
      <c r="CZ15" s="377"/>
      <c r="DA15" s="377"/>
      <c r="DB15" s="377"/>
      <c r="DC15" s="377"/>
      <c r="DD15" s="377"/>
      <c r="DE15" s="377"/>
    </row>
    <row r="16" spans="1:109" s="243" customFormat="1" ht="13.2" x14ac:dyDescent="0.2">
      <c r="A16" s="245"/>
      <c r="B16" s="377"/>
      <c r="C16" s="377"/>
      <c r="D16" s="377"/>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7"/>
      <c r="AV16" s="377"/>
      <c r="AW16" s="377"/>
      <c r="AX16" s="377"/>
      <c r="AY16" s="377"/>
      <c r="AZ16" s="377"/>
      <c r="BA16" s="377"/>
      <c r="BB16" s="377"/>
      <c r="BC16" s="377"/>
      <c r="BD16" s="377"/>
      <c r="BE16" s="377"/>
      <c r="BF16" s="377"/>
      <c r="BG16" s="377"/>
      <c r="BH16" s="377"/>
      <c r="BI16" s="377"/>
      <c r="BJ16" s="377"/>
      <c r="BK16" s="377"/>
      <c r="BL16" s="377"/>
      <c r="BM16" s="377"/>
      <c r="BN16" s="377"/>
      <c r="BO16" s="377"/>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7"/>
      <c r="CL16" s="377"/>
      <c r="CM16" s="377"/>
      <c r="CN16" s="377"/>
      <c r="CO16" s="377"/>
      <c r="CP16" s="377"/>
      <c r="CQ16" s="377"/>
      <c r="CR16" s="377"/>
      <c r="CS16" s="377"/>
      <c r="CT16" s="377"/>
      <c r="CU16" s="377"/>
      <c r="CV16" s="377"/>
      <c r="CW16" s="377"/>
      <c r="CX16" s="377"/>
      <c r="CY16" s="377"/>
      <c r="CZ16" s="377"/>
      <c r="DA16" s="377"/>
      <c r="DB16" s="377"/>
      <c r="DC16" s="377"/>
      <c r="DD16" s="377"/>
      <c r="DE16" s="377"/>
    </row>
    <row r="17" spans="1:109" s="243" customFormat="1" ht="13.2" x14ac:dyDescent="0.2">
      <c r="A17" s="245"/>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7"/>
      <c r="AX17" s="377"/>
      <c r="AY17" s="377"/>
      <c r="AZ17" s="377"/>
      <c r="BA17" s="377"/>
      <c r="BB17" s="377"/>
      <c r="BC17" s="377"/>
      <c r="BD17" s="377"/>
      <c r="BE17" s="377"/>
      <c r="BF17" s="377"/>
      <c r="BG17" s="377"/>
      <c r="BH17" s="377"/>
      <c r="BI17" s="377"/>
      <c r="BJ17" s="377"/>
      <c r="BK17" s="377"/>
      <c r="BL17" s="377"/>
      <c r="BM17" s="377"/>
      <c r="BN17" s="377"/>
      <c r="BO17" s="377"/>
      <c r="BP17" s="377"/>
      <c r="BQ17" s="377"/>
      <c r="BR17" s="377"/>
      <c r="BS17" s="377"/>
      <c r="BT17" s="377"/>
      <c r="BU17" s="377"/>
      <c r="BV17" s="377"/>
      <c r="BW17" s="377"/>
      <c r="BX17" s="377"/>
      <c r="BY17" s="377"/>
      <c r="BZ17" s="377"/>
      <c r="CA17" s="377"/>
      <c r="CB17" s="377"/>
      <c r="CC17" s="377"/>
      <c r="CD17" s="377"/>
      <c r="CE17" s="377"/>
      <c r="CF17" s="377"/>
      <c r="CG17" s="377"/>
      <c r="CH17" s="377"/>
      <c r="CI17" s="377"/>
      <c r="CJ17" s="377"/>
      <c r="CK17" s="377"/>
      <c r="CL17" s="377"/>
      <c r="CM17" s="377"/>
      <c r="CN17" s="377"/>
      <c r="CO17" s="377"/>
      <c r="CP17" s="377"/>
      <c r="CQ17" s="377"/>
      <c r="CR17" s="377"/>
      <c r="CS17" s="377"/>
      <c r="CT17" s="377"/>
      <c r="CU17" s="377"/>
      <c r="CV17" s="377"/>
      <c r="CW17" s="377"/>
      <c r="CX17" s="377"/>
      <c r="CY17" s="377"/>
      <c r="CZ17" s="377"/>
      <c r="DA17" s="377"/>
      <c r="DB17" s="377"/>
      <c r="DC17" s="377"/>
      <c r="DD17" s="377"/>
      <c r="DE17" s="377"/>
    </row>
    <row r="18" spans="1:109" s="243" customFormat="1" ht="13.2" x14ac:dyDescent="0.2">
      <c r="A18" s="245"/>
      <c r="B18" s="377"/>
      <c r="C18" s="377"/>
      <c r="D18" s="377"/>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7"/>
      <c r="AV18" s="377"/>
      <c r="AW18" s="377"/>
      <c r="AX18" s="377"/>
      <c r="AY18" s="377"/>
      <c r="AZ18" s="377"/>
      <c r="BA18" s="377"/>
      <c r="BB18" s="377"/>
      <c r="BC18" s="377"/>
      <c r="BD18" s="377"/>
      <c r="BE18" s="377"/>
      <c r="BF18" s="377"/>
      <c r="BG18" s="377"/>
      <c r="BH18" s="377"/>
      <c r="BI18" s="377"/>
      <c r="BJ18" s="377"/>
      <c r="BK18" s="377"/>
      <c r="BL18" s="377"/>
      <c r="BM18" s="377"/>
      <c r="BN18" s="377"/>
      <c r="BO18" s="377"/>
      <c r="BP18" s="377"/>
      <c r="BQ18" s="377"/>
      <c r="BR18" s="377"/>
      <c r="BS18" s="377"/>
      <c r="BT18" s="377"/>
      <c r="BU18" s="377"/>
      <c r="BV18" s="377"/>
      <c r="BW18" s="377"/>
      <c r="BX18" s="377"/>
      <c r="BY18" s="377"/>
      <c r="BZ18" s="377"/>
      <c r="CA18" s="377"/>
      <c r="CB18" s="377"/>
      <c r="CC18" s="377"/>
      <c r="CD18" s="377"/>
      <c r="CE18" s="377"/>
      <c r="CF18" s="377"/>
      <c r="CG18" s="377"/>
      <c r="CH18" s="377"/>
      <c r="CI18" s="377"/>
      <c r="CJ18" s="377"/>
      <c r="CK18" s="377"/>
      <c r="CL18" s="377"/>
      <c r="CM18" s="377"/>
      <c r="CN18" s="377"/>
      <c r="CO18" s="377"/>
      <c r="CP18" s="377"/>
      <c r="CQ18" s="377"/>
      <c r="CR18" s="377"/>
      <c r="CS18" s="377"/>
      <c r="CT18" s="377"/>
      <c r="CU18" s="377"/>
      <c r="CV18" s="377"/>
      <c r="CW18" s="377"/>
      <c r="CX18" s="377"/>
      <c r="CY18" s="377"/>
      <c r="CZ18" s="377"/>
      <c r="DA18" s="377"/>
      <c r="DB18" s="377"/>
      <c r="DC18" s="377"/>
      <c r="DD18" s="377"/>
      <c r="DE18" s="377"/>
    </row>
    <row r="19" spans="1:109" ht="13.2" x14ac:dyDescent="0.2">
      <c r="DD19" s="245"/>
      <c r="DE19" s="245"/>
    </row>
    <row r="20" spans="1:109" ht="13.2" x14ac:dyDescent="0.2">
      <c r="DD20" s="245"/>
      <c r="DE20" s="245"/>
    </row>
    <row r="21" spans="1:109" ht="17.25" customHeight="1" x14ac:dyDescent="0.2">
      <c r="B21" s="376"/>
      <c r="C21" s="247"/>
      <c r="D21" s="247"/>
      <c r="E21" s="247"/>
      <c r="F21" s="247"/>
      <c r="G21" s="247"/>
      <c r="H21" s="247"/>
      <c r="I21" s="247"/>
      <c r="J21" s="247"/>
      <c r="K21" s="247"/>
      <c r="L21" s="247"/>
      <c r="M21" s="247"/>
      <c r="N21" s="375"/>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75"/>
      <c r="AU21" s="247"/>
      <c r="AV21" s="247"/>
      <c r="AW21" s="247"/>
      <c r="AX21" s="247"/>
      <c r="AY21" s="247"/>
      <c r="AZ21" s="247"/>
      <c r="BA21" s="247"/>
      <c r="BB21" s="247"/>
      <c r="BC21" s="247"/>
      <c r="BD21" s="247"/>
      <c r="BE21" s="247"/>
      <c r="BF21" s="375"/>
      <c r="BG21" s="247"/>
      <c r="BH21" s="247"/>
      <c r="BI21" s="247"/>
      <c r="BJ21" s="247"/>
      <c r="BK21" s="247"/>
      <c r="BL21" s="247"/>
      <c r="BM21" s="247"/>
      <c r="BN21" s="247"/>
      <c r="BO21" s="247"/>
      <c r="BP21" s="247"/>
      <c r="BQ21" s="247"/>
      <c r="BR21" s="375"/>
      <c r="BS21" s="247"/>
      <c r="BT21" s="247"/>
      <c r="BU21" s="247"/>
      <c r="BV21" s="247"/>
      <c r="BW21" s="247"/>
      <c r="BX21" s="247"/>
      <c r="BY21" s="247"/>
      <c r="BZ21" s="247"/>
      <c r="CA21" s="247"/>
      <c r="CB21" s="247"/>
      <c r="CC21" s="247"/>
      <c r="CD21" s="375"/>
      <c r="CE21" s="247"/>
      <c r="CF21" s="247"/>
      <c r="CG21" s="247"/>
      <c r="CH21" s="247"/>
      <c r="CI21" s="247"/>
      <c r="CJ21" s="247"/>
      <c r="CK21" s="247"/>
      <c r="CL21" s="247"/>
      <c r="CM21" s="247"/>
      <c r="CN21" s="247"/>
      <c r="CO21" s="247"/>
      <c r="CP21" s="375"/>
      <c r="CQ21" s="247"/>
      <c r="CR21" s="247"/>
      <c r="CS21" s="247"/>
      <c r="CT21" s="247"/>
      <c r="CU21" s="247"/>
      <c r="CV21" s="247"/>
      <c r="CW21" s="247"/>
      <c r="CX21" s="247"/>
      <c r="CY21" s="247"/>
      <c r="CZ21" s="247"/>
      <c r="DA21" s="247"/>
      <c r="DB21" s="375"/>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367"/>
      <c r="DD40" s="367"/>
      <c r="DE40" s="245"/>
    </row>
    <row r="41" spans="2:109" ht="16.2" x14ac:dyDescent="0.2">
      <c r="B41" s="246" t="s">
        <v>599</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364"/>
      <c r="I42" s="363"/>
      <c r="J42" s="363"/>
      <c r="K42" s="363"/>
      <c r="AM42" s="364"/>
      <c r="AN42" s="364" t="s">
        <v>595</v>
      </c>
      <c r="AP42" s="363"/>
      <c r="AQ42" s="363"/>
      <c r="AR42" s="363"/>
      <c r="AY42" s="364"/>
      <c r="BA42" s="363"/>
      <c r="BB42" s="363"/>
      <c r="BC42" s="363"/>
      <c r="BK42" s="364"/>
      <c r="BM42" s="363"/>
      <c r="BN42" s="363"/>
      <c r="BO42" s="363"/>
      <c r="BW42" s="364"/>
      <c r="BY42" s="363"/>
      <c r="BZ42" s="363"/>
      <c r="CA42" s="363"/>
      <c r="CI42" s="364"/>
      <c r="CK42" s="363"/>
      <c r="CL42" s="363"/>
      <c r="CM42" s="363"/>
      <c r="CU42" s="364"/>
      <c r="CW42" s="363"/>
      <c r="CX42" s="363"/>
      <c r="CY42" s="363"/>
    </row>
    <row r="43" spans="2:109" ht="13.5" customHeight="1" x14ac:dyDescent="0.2">
      <c r="B43" s="249"/>
      <c r="AN43" s="1266" t="s">
        <v>598</v>
      </c>
      <c r="AO43" s="1267"/>
      <c r="AP43" s="1267"/>
      <c r="AQ43" s="1267"/>
      <c r="AR43" s="1267"/>
      <c r="AS43" s="1267"/>
      <c r="AT43" s="1267"/>
      <c r="AU43" s="1267"/>
      <c r="AV43" s="1267"/>
      <c r="AW43" s="1267"/>
      <c r="AX43" s="1267"/>
      <c r="AY43" s="1267"/>
      <c r="AZ43" s="1267"/>
      <c r="BA43" s="1267"/>
      <c r="BB43" s="1267"/>
      <c r="BC43" s="1267"/>
      <c r="BD43" s="1267"/>
      <c r="BE43" s="1267"/>
      <c r="BF43" s="1267"/>
      <c r="BG43" s="1267"/>
      <c r="BH43" s="1267"/>
      <c r="BI43" s="1267"/>
      <c r="BJ43" s="1267"/>
      <c r="BK43" s="1267"/>
      <c r="BL43" s="1267"/>
      <c r="BM43" s="1267"/>
      <c r="BN43" s="1267"/>
      <c r="BO43" s="1267"/>
      <c r="BP43" s="1267"/>
      <c r="BQ43" s="1267"/>
      <c r="BR43" s="1267"/>
      <c r="BS43" s="1267"/>
      <c r="BT43" s="1267"/>
      <c r="BU43" s="1267"/>
      <c r="BV43" s="1267"/>
      <c r="BW43" s="1267"/>
      <c r="BX43" s="1267"/>
      <c r="BY43" s="1267"/>
      <c r="BZ43" s="1267"/>
      <c r="CA43" s="1267"/>
      <c r="CB43" s="1267"/>
      <c r="CC43" s="1267"/>
      <c r="CD43" s="1267"/>
      <c r="CE43" s="1267"/>
      <c r="CF43" s="1267"/>
      <c r="CG43" s="1267"/>
      <c r="CH43" s="1267"/>
      <c r="CI43" s="1267"/>
      <c r="CJ43" s="1267"/>
      <c r="CK43" s="1267"/>
      <c r="CL43" s="1267"/>
      <c r="CM43" s="1267"/>
      <c r="CN43" s="1267"/>
      <c r="CO43" s="1267"/>
      <c r="CP43" s="1267"/>
      <c r="CQ43" s="1267"/>
      <c r="CR43" s="1267"/>
      <c r="CS43" s="1267"/>
      <c r="CT43" s="1267"/>
      <c r="CU43" s="1267"/>
      <c r="CV43" s="1267"/>
      <c r="CW43" s="1267"/>
      <c r="CX43" s="1267"/>
      <c r="CY43" s="1267"/>
      <c r="CZ43" s="1267"/>
      <c r="DA43" s="1267"/>
      <c r="DB43" s="1267"/>
      <c r="DC43" s="1268"/>
    </row>
    <row r="44" spans="2:109" ht="13.2" x14ac:dyDescent="0.2">
      <c r="B44" s="249"/>
      <c r="AN44" s="1269"/>
      <c r="AO44" s="1270"/>
      <c r="AP44" s="1270"/>
      <c r="AQ44" s="1270"/>
      <c r="AR44" s="1270"/>
      <c r="AS44" s="1270"/>
      <c r="AT44" s="1270"/>
      <c r="AU44" s="1270"/>
      <c r="AV44" s="1270"/>
      <c r="AW44" s="1270"/>
      <c r="AX44" s="1270"/>
      <c r="AY44" s="1270"/>
      <c r="AZ44" s="1270"/>
      <c r="BA44" s="1270"/>
      <c r="BB44" s="1270"/>
      <c r="BC44" s="1270"/>
      <c r="BD44" s="1270"/>
      <c r="BE44" s="1270"/>
      <c r="BF44" s="1270"/>
      <c r="BG44" s="1270"/>
      <c r="BH44" s="1270"/>
      <c r="BI44" s="1270"/>
      <c r="BJ44" s="1270"/>
      <c r="BK44" s="1270"/>
      <c r="BL44" s="1270"/>
      <c r="BM44" s="1270"/>
      <c r="BN44" s="1270"/>
      <c r="BO44" s="1270"/>
      <c r="BP44" s="1270"/>
      <c r="BQ44" s="1270"/>
      <c r="BR44" s="1270"/>
      <c r="BS44" s="1270"/>
      <c r="BT44" s="1270"/>
      <c r="BU44" s="1270"/>
      <c r="BV44" s="1270"/>
      <c r="BW44" s="1270"/>
      <c r="BX44" s="1270"/>
      <c r="BY44" s="1270"/>
      <c r="BZ44" s="1270"/>
      <c r="CA44" s="1270"/>
      <c r="CB44" s="1270"/>
      <c r="CC44" s="1270"/>
      <c r="CD44" s="1270"/>
      <c r="CE44" s="1270"/>
      <c r="CF44" s="1270"/>
      <c r="CG44" s="1270"/>
      <c r="CH44" s="1270"/>
      <c r="CI44" s="1270"/>
      <c r="CJ44" s="1270"/>
      <c r="CK44" s="1270"/>
      <c r="CL44" s="1270"/>
      <c r="CM44" s="1270"/>
      <c r="CN44" s="1270"/>
      <c r="CO44" s="1270"/>
      <c r="CP44" s="1270"/>
      <c r="CQ44" s="1270"/>
      <c r="CR44" s="1270"/>
      <c r="CS44" s="1270"/>
      <c r="CT44" s="1270"/>
      <c r="CU44" s="1270"/>
      <c r="CV44" s="1270"/>
      <c r="CW44" s="1270"/>
      <c r="CX44" s="1270"/>
      <c r="CY44" s="1270"/>
      <c r="CZ44" s="1270"/>
      <c r="DA44" s="1270"/>
      <c r="DB44" s="1270"/>
      <c r="DC44" s="1271"/>
    </row>
    <row r="45" spans="2:109" ht="13.2" x14ac:dyDescent="0.2">
      <c r="B45" s="249"/>
      <c r="AN45" s="1269"/>
      <c r="AO45" s="1270"/>
      <c r="AP45" s="1270"/>
      <c r="AQ45" s="1270"/>
      <c r="AR45" s="1270"/>
      <c r="AS45" s="1270"/>
      <c r="AT45" s="1270"/>
      <c r="AU45" s="1270"/>
      <c r="AV45" s="1270"/>
      <c r="AW45" s="1270"/>
      <c r="AX45" s="1270"/>
      <c r="AY45" s="1270"/>
      <c r="AZ45" s="1270"/>
      <c r="BA45" s="1270"/>
      <c r="BB45" s="1270"/>
      <c r="BC45" s="1270"/>
      <c r="BD45" s="1270"/>
      <c r="BE45" s="1270"/>
      <c r="BF45" s="1270"/>
      <c r="BG45" s="1270"/>
      <c r="BH45" s="1270"/>
      <c r="BI45" s="1270"/>
      <c r="BJ45" s="1270"/>
      <c r="BK45" s="1270"/>
      <c r="BL45" s="1270"/>
      <c r="BM45" s="1270"/>
      <c r="BN45" s="1270"/>
      <c r="BO45" s="1270"/>
      <c r="BP45" s="1270"/>
      <c r="BQ45" s="1270"/>
      <c r="BR45" s="1270"/>
      <c r="BS45" s="1270"/>
      <c r="BT45" s="1270"/>
      <c r="BU45" s="1270"/>
      <c r="BV45" s="1270"/>
      <c r="BW45" s="1270"/>
      <c r="BX45" s="1270"/>
      <c r="BY45" s="1270"/>
      <c r="BZ45" s="1270"/>
      <c r="CA45" s="1270"/>
      <c r="CB45" s="1270"/>
      <c r="CC45" s="1270"/>
      <c r="CD45" s="1270"/>
      <c r="CE45" s="1270"/>
      <c r="CF45" s="1270"/>
      <c r="CG45" s="1270"/>
      <c r="CH45" s="1270"/>
      <c r="CI45" s="1270"/>
      <c r="CJ45" s="1270"/>
      <c r="CK45" s="1270"/>
      <c r="CL45" s="1270"/>
      <c r="CM45" s="1270"/>
      <c r="CN45" s="1270"/>
      <c r="CO45" s="1270"/>
      <c r="CP45" s="1270"/>
      <c r="CQ45" s="1270"/>
      <c r="CR45" s="1270"/>
      <c r="CS45" s="1270"/>
      <c r="CT45" s="1270"/>
      <c r="CU45" s="1270"/>
      <c r="CV45" s="1270"/>
      <c r="CW45" s="1270"/>
      <c r="CX45" s="1270"/>
      <c r="CY45" s="1270"/>
      <c r="CZ45" s="1270"/>
      <c r="DA45" s="1270"/>
      <c r="DB45" s="1270"/>
      <c r="DC45" s="1271"/>
    </row>
    <row r="46" spans="2:109" ht="13.2" x14ac:dyDescent="0.2">
      <c r="B46" s="249"/>
      <c r="AN46" s="1269"/>
      <c r="AO46" s="1270"/>
      <c r="AP46" s="1270"/>
      <c r="AQ46" s="1270"/>
      <c r="AR46" s="1270"/>
      <c r="AS46" s="1270"/>
      <c r="AT46" s="1270"/>
      <c r="AU46" s="1270"/>
      <c r="AV46" s="1270"/>
      <c r="AW46" s="1270"/>
      <c r="AX46" s="1270"/>
      <c r="AY46" s="1270"/>
      <c r="AZ46" s="1270"/>
      <c r="BA46" s="1270"/>
      <c r="BB46" s="1270"/>
      <c r="BC46" s="1270"/>
      <c r="BD46" s="1270"/>
      <c r="BE46" s="1270"/>
      <c r="BF46" s="1270"/>
      <c r="BG46" s="1270"/>
      <c r="BH46" s="1270"/>
      <c r="BI46" s="1270"/>
      <c r="BJ46" s="1270"/>
      <c r="BK46" s="1270"/>
      <c r="BL46" s="1270"/>
      <c r="BM46" s="1270"/>
      <c r="BN46" s="1270"/>
      <c r="BO46" s="1270"/>
      <c r="BP46" s="1270"/>
      <c r="BQ46" s="1270"/>
      <c r="BR46" s="1270"/>
      <c r="BS46" s="1270"/>
      <c r="BT46" s="1270"/>
      <c r="BU46" s="1270"/>
      <c r="BV46" s="1270"/>
      <c r="BW46" s="1270"/>
      <c r="BX46" s="1270"/>
      <c r="BY46" s="1270"/>
      <c r="BZ46" s="1270"/>
      <c r="CA46" s="1270"/>
      <c r="CB46" s="1270"/>
      <c r="CC46" s="1270"/>
      <c r="CD46" s="1270"/>
      <c r="CE46" s="1270"/>
      <c r="CF46" s="1270"/>
      <c r="CG46" s="1270"/>
      <c r="CH46" s="1270"/>
      <c r="CI46" s="1270"/>
      <c r="CJ46" s="1270"/>
      <c r="CK46" s="1270"/>
      <c r="CL46" s="1270"/>
      <c r="CM46" s="1270"/>
      <c r="CN46" s="1270"/>
      <c r="CO46" s="1270"/>
      <c r="CP46" s="1270"/>
      <c r="CQ46" s="1270"/>
      <c r="CR46" s="1270"/>
      <c r="CS46" s="1270"/>
      <c r="CT46" s="1270"/>
      <c r="CU46" s="1270"/>
      <c r="CV46" s="1270"/>
      <c r="CW46" s="1270"/>
      <c r="CX46" s="1270"/>
      <c r="CY46" s="1270"/>
      <c r="CZ46" s="1270"/>
      <c r="DA46" s="1270"/>
      <c r="DB46" s="1270"/>
      <c r="DC46" s="1271"/>
    </row>
    <row r="47" spans="2:109" ht="13.2" x14ac:dyDescent="0.2">
      <c r="B47" s="249"/>
      <c r="AN47" s="1272"/>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273"/>
      <c r="BW47" s="1273"/>
      <c r="BX47" s="1273"/>
      <c r="BY47" s="1273"/>
      <c r="BZ47" s="1273"/>
      <c r="CA47" s="1273"/>
      <c r="CB47" s="1273"/>
      <c r="CC47" s="1273"/>
      <c r="CD47" s="1273"/>
      <c r="CE47" s="1273"/>
      <c r="CF47" s="1273"/>
      <c r="CG47" s="1273"/>
      <c r="CH47" s="1273"/>
      <c r="CI47" s="1273"/>
      <c r="CJ47" s="1273"/>
      <c r="CK47" s="1273"/>
      <c r="CL47" s="1273"/>
      <c r="CM47" s="1273"/>
      <c r="CN47" s="1273"/>
      <c r="CO47" s="1273"/>
      <c r="CP47" s="1273"/>
      <c r="CQ47" s="1273"/>
      <c r="CR47" s="1273"/>
      <c r="CS47" s="1273"/>
      <c r="CT47" s="1273"/>
      <c r="CU47" s="1273"/>
      <c r="CV47" s="1273"/>
      <c r="CW47" s="1273"/>
      <c r="CX47" s="1273"/>
      <c r="CY47" s="1273"/>
      <c r="CZ47" s="1273"/>
      <c r="DA47" s="1273"/>
      <c r="DB47" s="1273"/>
      <c r="DC47" s="1274"/>
    </row>
    <row r="48" spans="2:109" ht="13.2" x14ac:dyDescent="0.2">
      <c r="B48" s="249"/>
      <c r="H48" s="355"/>
      <c r="I48" s="355"/>
      <c r="J48" s="355"/>
      <c r="AN48" s="355"/>
      <c r="AO48" s="355"/>
      <c r="AP48" s="355"/>
      <c r="AZ48" s="355"/>
      <c r="BA48" s="355"/>
      <c r="BB48" s="355"/>
      <c r="BL48" s="355"/>
      <c r="BM48" s="355"/>
      <c r="BN48" s="355"/>
      <c r="BX48" s="355"/>
      <c r="BY48" s="355"/>
      <c r="BZ48" s="355"/>
      <c r="CJ48" s="355"/>
      <c r="CK48" s="355"/>
      <c r="CL48" s="355"/>
      <c r="CV48" s="355"/>
      <c r="CW48" s="355"/>
      <c r="CX48" s="355"/>
    </row>
    <row r="49" spans="1:109" ht="13.2" x14ac:dyDescent="0.2">
      <c r="B49" s="249"/>
      <c r="AN49" s="245" t="s">
        <v>593</v>
      </c>
    </row>
    <row r="50" spans="1:109" ht="13.2" x14ac:dyDescent="0.2">
      <c r="B50" s="249"/>
      <c r="G50" s="1259"/>
      <c r="H50" s="1259"/>
      <c r="I50" s="1259"/>
      <c r="J50" s="1259"/>
      <c r="K50" s="357"/>
      <c r="L50" s="357"/>
      <c r="M50" s="356"/>
      <c r="N50" s="356"/>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58" t="s">
        <v>553</v>
      </c>
      <c r="BQ50" s="1258"/>
      <c r="BR50" s="1258"/>
      <c r="BS50" s="1258"/>
      <c r="BT50" s="1258"/>
      <c r="BU50" s="1258"/>
      <c r="BV50" s="1258"/>
      <c r="BW50" s="1258"/>
      <c r="BX50" s="1258" t="s">
        <v>554</v>
      </c>
      <c r="BY50" s="1258"/>
      <c r="BZ50" s="1258"/>
      <c r="CA50" s="1258"/>
      <c r="CB50" s="1258"/>
      <c r="CC50" s="1258"/>
      <c r="CD50" s="1258"/>
      <c r="CE50" s="1258"/>
      <c r="CF50" s="1258" t="s">
        <v>555</v>
      </c>
      <c r="CG50" s="1258"/>
      <c r="CH50" s="1258"/>
      <c r="CI50" s="1258"/>
      <c r="CJ50" s="1258"/>
      <c r="CK50" s="1258"/>
      <c r="CL50" s="1258"/>
      <c r="CM50" s="1258"/>
      <c r="CN50" s="1258" t="s">
        <v>556</v>
      </c>
      <c r="CO50" s="1258"/>
      <c r="CP50" s="1258"/>
      <c r="CQ50" s="1258"/>
      <c r="CR50" s="1258"/>
      <c r="CS50" s="1258"/>
      <c r="CT50" s="1258"/>
      <c r="CU50" s="1258"/>
      <c r="CV50" s="1258" t="s">
        <v>557</v>
      </c>
      <c r="CW50" s="1258"/>
      <c r="CX50" s="1258"/>
      <c r="CY50" s="1258"/>
      <c r="CZ50" s="1258"/>
      <c r="DA50" s="1258"/>
      <c r="DB50" s="1258"/>
      <c r="DC50" s="1258"/>
    </row>
    <row r="51" spans="1:109" ht="13.5" customHeight="1" x14ac:dyDescent="0.2">
      <c r="B51" s="249"/>
      <c r="G51" s="1265"/>
      <c r="H51" s="1265"/>
      <c r="I51" s="1275"/>
      <c r="J51" s="1275"/>
      <c r="K51" s="1260"/>
      <c r="L51" s="1260"/>
      <c r="M51" s="1260"/>
      <c r="N51" s="1260"/>
      <c r="AM51" s="355"/>
      <c r="AN51" s="1256" t="s">
        <v>592</v>
      </c>
      <c r="AO51" s="1256"/>
      <c r="AP51" s="1256"/>
      <c r="AQ51" s="1256"/>
      <c r="AR51" s="1256"/>
      <c r="AS51" s="1256"/>
      <c r="AT51" s="1256"/>
      <c r="AU51" s="1256"/>
      <c r="AV51" s="1256"/>
      <c r="AW51" s="1256"/>
      <c r="AX51" s="1256"/>
      <c r="AY51" s="1256"/>
      <c r="AZ51" s="1256"/>
      <c r="BA51" s="1256"/>
      <c r="BB51" s="1256" t="s">
        <v>590</v>
      </c>
      <c r="BC51" s="1256"/>
      <c r="BD51" s="1256"/>
      <c r="BE51" s="1256"/>
      <c r="BF51" s="1256"/>
      <c r="BG51" s="1256"/>
      <c r="BH51" s="1256"/>
      <c r="BI51" s="1256"/>
      <c r="BJ51" s="1256"/>
      <c r="BK51" s="1256"/>
      <c r="BL51" s="1256"/>
      <c r="BM51" s="1256"/>
      <c r="BN51" s="1256"/>
      <c r="BO51" s="1256"/>
      <c r="BP51" s="1254"/>
      <c r="BQ51" s="1254"/>
      <c r="BR51" s="1254"/>
      <c r="BS51" s="1254"/>
      <c r="BT51" s="1254"/>
      <c r="BU51" s="1254"/>
      <c r="BV51" s="1254"/>
      <c r="BW51" s="1254"/>
      <c r="BX51" s="1254"/>
      <c r="BY51" s="1254"/>
      <c r="BZ51" s="1254"/>
      <c r="CA51" s="1254"/>
      <c r="CB51" s="1254"/>
      <c r="CC51" s="1254"/>
      <c r="CD51" s="1254"/>
      <c r="CE51" s="1254"/>
      <c r="CF51" s="1254"/>
      <c r="CG51" s="1254"/>
      <c r="CH51" s="1254"/>
      <c r="CI51" s="1254"/>
      <c r="CJ51" s="1254"/>
      <c r="CK51" s="1254"/>
      <c r="CL51" s="1254"/>
      <c r="CM51" s="1254"/>
      <c r="CN51" s="1254"/>
      <c r="CO51" s="1254"/>
      <c r="CP51" s="1254"/>
      <c r="CQ51" s="1254"/>
      <c r="CR51" s="1254"/>
      <c r="CS51" s="1254"/>
      <c r="CT51" s="1254"/>
      <c r="CU51" s="1254"/>
      <c r="CV51" s="1254"/>
      <c r="CW51" s="1254"/>
      <c r="CX51" s="1254"/>
      <c r="CY51" s="1254"/>
      <c r="CZ51" s="1254"/>
      <c r="DA51" s="1254"/>
      <c r="DB51" s="1254"/>
      <c r="DC51" s="1254"/>
    </row>
    <row r="52" spans="1:109" ht="13.2" x14ac:dyDescent="0.2">
      <c r="B52" s="249"/>
      <c r="G52" s="1265"/>
      <c r="H52" s="1265"/>
      <c r="I52" s="1275"/>
      <c r="J52" s="1275"/>
      <c r="K52" s="1260"/>
      <c r="L52" s="1260"/>
      <c r="M52" s="1260"/>
      <c r="N52" s="1260"/>
      <c r="AM52" s="355"/>
      <c r="AN52" s="1256"/>
      <c r="AO52" s="1256"/>
      <c r="AP52" s="1256"/>
      <c r="AQ52" s="1256"/>
      <c r="AR52" s="1256"/>
      <c r="AS52" s="1256"/>
      <c r="AT52" s="1256"/>
      <c r="AU52" s="1256"/>
      <c r="AV52" s="1256"/>
      <c r="AW52" s="1256"/>
      <c r="AX52" s="1256"/>
      <c r="AY52" s="1256"/>
      <c r="AZ52" s="1256"/>
      <c r="BA52" s="1256"/>
      <c r="BB52" s="1256"/>
      <c r="BC52" s="1256"/>
      <c r="BD52" s="1256"/>
      <c r="BE52" s="1256"/>
      <c r="BF52" s="1256"/>
      <c r="BG52" s="1256"/>
      <c r="BH52" s="1256"/>
      <c r="BI52" s="1256"/>
      <c r="BJ52" s="1256"/>
      <c r="BK52" s="1256"/>
      <c r="BL52" s="1256"/>
      <c r="BM52" s="1256"/>
      <c r="BN52" s="1256"/>
      <c r="BO52" s="1256"/>
      <c r="BP52" s="1254"/>
      <c r="BQ52" s="1254"/>
      <c r="BR52" s="1254"/>
      <c r="BS52" s="1254"/>
      <c r="BT52" s="1254"/>
      <c r="BU52" s="1254"/>
      <c r="BV52" s="1254"/>
      <c r="BW52" s="1254"/>
      <c r="BX52" s="1254"/>
      <c r="BY52" s="1254"/>
      <c r="BZ52" s="1254"/>
      <c r="CA52" s="1254"/>
      <c r="CB52" s="1254"/>
      <c r="CC52" s="1254"/>
      <c r="CD52" s="1254"/>
      <c r="CE52" s="1254"/>
      <c r="CF52" s="1254"/>
      <c r="CG52" s="1254"/>
      <c r="CH52" s="1254"/>
      <c r="CI52" s="1254"/>
      <c r="CJ52" s="1254"/>
      <c r="CK52" s="1254"/>
      <c r="CL52" s="1254"/>
      <c r="CM52" s="1254"/>
      <c r="CN52" s="1254"/>
      <c r="CO52" s="1254"/>
      <c r="CP52" s="1254"/>
      <c r="CQ52" s="1254"/>
      <c r="CR52" s="1254"/>
      <c r="CS52" s="1254"/>
      <c r="CT52" s="1254"/>
      <c r="CU52" s="1254"/>
      <c r="CV52" s="1254"/>
      <c r="CW52" s="1254"/>
      <c r="CX52" s="1254"/>
      <c r="CY52" s="1254"/>
      <c r="CZ52" s="1254"/>
      <c r="DA52" s="1254"/>
      <c r="DB52" s="1254"/>
      <c r="DC52" s="1254"/>
    </row>
    <row r="53" spans="1:109" ht="13.2" x14ac:dyDescent="0.2">
      <c r="A53" s="363"/>
      <c r="B53" s="249"/>
      <c r="G53" s="1265"/>
      <c r="H53" s="1265"/>
      <c r="I53" s="1259"/>
      <c r="J53" s="1259"/>
      <c r="K53" s="1260"/>
      <c r="L53" s="1260"/>
      <c r="M53" s="1260"/>
      <c r="N53" s="1260"/>
      <c r="AM53" s="355"/>
      <c r="AN53" s="1256"/>
      <c r="AO53" s="1256"/>
      <c r="AP53" s="1256"/>
      <c r="AQ53" s="1256"/>
      <c r="AR53" s="1256"/>
      <c r="AS53" s="1256"/>
      <c r="AT53" s="1256"/>
      <c r="AU53" s="1256"/>
      <c r="AV53" s="1256"/>
      <c r="AW53" s="1256"/>
      <c r="AX53" s="1256"/>
      <c r="AY53" s="1256"/>
      <c r="AZ53" s="1256"/>
      <c r="BA53" s="1256"/>
      <c r="BB53" s="1256" t="s">
        <v>597</v>
      </c>
      <c r="BC53" s="1256"/>
      <c r="BD53" s="1256"/>
      <c r="BE53" s="1256"/>
      <c r="BF53" s="1256"/>
      <c r="BG53" s="1256"/>
      <c r="BH53" s="1256"/>
      <c r="BI53" s="1256"/>
      <c r="BJ53" s="1256"/>
      <c r="BK53" s="1256"/>
      <c r="BL53" s="1256"/>
      <c r="BM53" s="1256"/>
      <c r="BN53" s="1256"/>
      <c r="BO53" s="1256"/>
      <c r="BP53" s="1254">
        <v>69.099999999999994</v>
      </c>
      <c r="BQ53" s="1254"/>
      <c r="BR53" s="1254"/>
      <c r="BS53" s="1254"/>
      <c r="BT53" s="1254"/>
      <c r="BU53" s="1254"/>
      <c r="BV53" s="1254"/>
      <c r="BW53" s="1254"/>
      <c r="BX53" s="1254">
        <v>70.7</v>
      </c>
      <c r="BY53" s="1254"/>
      <c r="BZ53" s="1254"/>
      <c r="CA53" s="1254"/>
      <c r="CB53" s="1254"/>
      <c r="CC53" s="1254"/>
      <c r="CD53" s="1254"/>
      <c r="CE53" s="1254"/>
      <c r="CF53" s="1254">
        <v>67.8</v>
      </c>
      <c r="CG53" s="1254"/>
      <c r="CH53" s="1254"/>
      <c r="CI53" s="1254"/>
      <c r="CJ53" s="1254"/>
      <c r="CK53" s="1254"/>
      <c r="CL53" s="1254"/>
      <c r="CM53" s="1254"/>
      <c r="CN53" s="1254">
        <v>67.099999999999994</v>
      </c>
      <c r="CO53" s="1254"/>
      <c r="CP53" s="1254"/>
      <c r="CQ53" s="1254"/>
      <c r="CR53" s="1254"/>
      <c r="CS53" s="1254"/>
      <c r="CT53" s="1254"/>
      <c r="CU53" s="1254"/>
      <c r="CV53" s="1254">
        <v>67.900000000000006</v>
      </c>
      <c r="CW53" s="1254"/>
      <c r="CX53" s="1254"/>
      <c r="CY53" s="1254"/>
      <c r="CZ53" s="1254"/>
      <c r="DA53" s="1254"/>
      <c r="DB53" s="1254"/>
      <c r="DC53" s="1254"/>
    </row>
    <row r="54" spans="1:109" ht="13.2" x14ac:dyDescent="0.2">
      <c r="A54" s="363"/>
      <c r="B54" s="249"/>
      <c r="G54" s="1265"/>
      <c r="H54" s="1265"/>
      <c r="I54" s="1259"/>
      <c r="J54" s="1259"/>
      <c r="K54" s="1260"/>
      <c r="L54" s="1260"/>
      <c r="M54" s="1260"/>
      <c r="N54" s="1260"/>
      <c r="AM54" s="355"/>
      <c r="AN54" s="1256"/>
      <c r="AO54" s="1256"/>
      <c r="AP54" s="1256"/>
      <c r="AQ54" s="1256"/>
      <c r="AR54" s="1256"/>
      <c r="AS54" s="1256"/>
      <c r="AT54" s="1256"/>
      <c r="AU54" s="1256"/>
      <c r="AV54" s="1256"/>
      <c r="AW54" s="1256"/>
      <c r="AX54" s="1256"/>
      <c r="AY54" s="1256"/>
      <c r="AZ54" s="1256"/>
      <c r="BA54" s="1256"/>
      <c r="BB54" s="1256"/>
      <c r="BC54" s="1256"/>
      <c r="BD54" s="1256"/>
      <c r="BE54" s="1256"/>
      <c r="BF54" s="1256"/>
      <c r="BG54" s="1256"/>
      <c r="BH54" s="1256"/>
      <c r="BI54" s="1256"/>
      <c r="BJ54" s="1256"/>
      <c r="BK54" s="1256"/>
      <c r="BL54" s="1256"/>
      <c r="BM54" s="1256"/>
      <c r="BN54" s="1256"/>
      <c r="BO54" s="1256"/>
      <c r="BP54" s="1254"/>
      <c r="BQ54" s="1254"/>
      <c r="BR54" s="1254"/>
      <c r="BS54" s="1254"/>
      <c r="BT54" s="1254"/>
      <c r="BU54" s="1254"/>
      <c r="BV54" s="1254"/>
      <c r="BW54" s="1254"/>
      <c r="BX54" s="1254"/>
      <c r="BY54" s="1254"/>
      <c r="BZ54" s="1254"/>
      <c r="CA54" s="1254"/>
      <c r="CB54" s="1254"/>
      <c r="CC54" s="1254"/>
      <c r="CD54" s="1254"/>
      <c r="CE54" s="1254"/>
      <c r="CF54" s="1254"/>
      <c r="CG54" s="1254"/>
      <c r="CH54" s="1254"/>
      <c r="CI54" s="1254"/>
      <c r="CJ54" s="1254"/>
      <c r="CK54" s="1254"/>
      <c r="CL54" s="1254"/>
      <c r="CM54" s="1254"/>
      <c r="CN54" s="1254"/>
      <c r="CO54" s="1254"/>
      <c r="CP54" s="1254"/>
      <c r="CQ54" s="1254"/>
      <c r="CR54" s="1254"/>
      <c r="CS54" s="1254"/>
      <c r="CT54" s="1254"/>
      <c r="CU54" s="1254"/>
      <c r="CV54" s="1254"/>
      <c r="CW54" s="1254"/>
      <c r="CX54" s="1254"/>
      <c r="CY54" s="1254"/>
      <c r="CZ54" s="1254"/>
      <c r="DA54" s="1254"/>
      <c r="DB54" s="1254"/>
      <c r="DC54" s="1254"/>
    </row>
    <row r="55" spans="1:109" ht="13.2" x14ac:dyDescent="0.2">
      <c r="A55" s="363"/>
      <c r="B55" s="249"/>
      <c r="G55" s="1259"/>
      <c r="H55" s="1259"/>
      <c r="I55" s="1259"/>
      <c r="J55" s="1259"/>
      <c r="K55" s="1260"/>
      <c r="L55" s="1260"/>
      <c r="M55" s="1260"/>
      <c r="N55" s="1260"/>
      <c r="AN55" s="1258" t="s">
        <v>591</v>
      </c>
      <c r="AO55" s="1258"/>
      <c r="AP55" s="1258"/>
      <c r="AQ55" s="1258"/>
      <c r="AR55" s="1258"/>
      <c r="AS55" s="1258"/>
      <c r="AT55" s="1258"/>
      <c r="AU55" s="1258"/>
      <c r="AV55" s="1258"/>
      <c r="AW55" s="1258"/>
      <c r="AX55" s="1258"/>
      <c r="AY55" s="1258"/>
      <c r="AZ55" s="1258"/>
      <c r="BA55" s="1258"/>
      <c r="BB55" s="1256" t="s">
        <v>590</v>
      </c>
      <c r="BC55" s="1256"/>
      <c r="BD55" s="1256"/>
      <c r="BE55" s="1256"/>
      <c r="BF55" s="1256"/>
      <c r="BG55" s="1256"/>
      <c r="BH55" s="1256"/>
      <c r="BI55" s="1256"/>
      <c r="BJ55" s="1256"/>
      <c r="BK55" s="1256"/>
      <c r="BL55" s="1256"/>
      <c r="BM55" s="1256"/>
      <c r="BN55" s="1256"/>
      <c r="BO55" s="1256"/>
      <c r="BP55" s="1254">
        <v>0</v>
      </c>
      <c r="BQ55" s="1254"/>
      <c r="BR55" s="1254"/>
      <c r="BS55" s="1254"/>
      <c r="BT55" s="1254"/>
      <c r="BU55" s="1254"/>
      <c r="BV55" s="1254"/>
      <c r="BW55" s="1254"/>
      <c r="BX55" s="1254">
        <v>0</v>
      </c>
      <c r="BY55" s="1254"/>
      <c r="BZ55" s="1254"/>
      <c r="CA55" s="1254"/>
      <c r="CB55" s="1254"/>
      <c r="CC55" s="1254"/>
      <c r="CD55" s="1254"/>
      <c r="CE55" s="1254"/>
      <c r="CF55" s="1254">
        <v>0</v>
      </c>
      <c r="CG55" s="1254"/>
      <c r="CH55" s="1254"/>
      <c r="CI55" s="1254"/>
      <c r="CJ55" s="1254"/>
      <c r="CK55" s="1254"/>
      <c r="CL55" s="1254"/>
      <c r="CM55" s="1254"/>
      <c r="CN55" s="1254">
        <v>0</v>
      </c>
      <c r="CO55" s="1254"/>
      <c r="CP55" s="1254"/>
      <c r="CQ55" s="1254"/>
      <c r="CR55" s="1254"/>
      <c r="CS55" s="1254"/>
      <c r="CT55" s="1254"/>
      <c r="CU55" s="1254"/>
      <c r="CV55" s="1254">
        <v>0</v>
      </c>
      <c r="CW55" s="1254"/>
      <c r="CX55" s="1254"/>
      <c r="CY55" s="1254"/>
      <c r="CZ55" s="1254"/>
      <c r="DA55" s="1254"/>
      <c r="DB55" s="1254"/>
      <c r="DC55" s="1254"/>
    </row>
    <row r="56" spans="1:109" ht="13.2" x14ac:dyDescent="0.2">
      <c r="A56" s="363"/>
      <c r="B56" s="249"/>
      <c r="G56" s="1259"/>
      <c r="H56" s="1259"/>
      <c r="I56" s="1259"/>
      <c r="J56" s="1259"/>
      <c r="K56" s="1260"/>
      <c r="L56" s="1260"/>
      <c r="M56" s="1260"/>
      <c r="N56" s="1260"/>
      <c r="AN56" s="1258"/>
      <c r="AO56" s="1258"/>
      <c r="AP56" s="1258"/>
      <c r="AQ56" s="1258"/>
      <c r="AR56" s="1258"/>
      <c r="AS56" s="1258"/>
      <c r="AT56" s="1258"/>
      <c r="AU56" s="1258"/>
      <c r="AV56" s="1258"/>
      <c r="AW56" s="1258"/>
      <c r="AX56" s="1258"/>
      <c r="AY56" s="1258"/>
      <c r="AZ56" s="1258"/>
      <c r="BA56" s="1258"/>
      <c r="BB56" s="1256"/>
      <c r="BC56" s="1256"/>
      <c r="BD56" s="1256"/>
      <c r="BE56" s="1256"/>
      <c r="BF56" s="1256"/>
      <c r="BG56" s="1256"/>
      <c r="BH56" s="1256"/>
      <c r="BI56" s="1256"/>
      <c r="BJ56" s="1256"/>
      <c r="BK56" s="1256"/>
      <c r="BL56" s="1256"/>
      <c r="BM56" s="1256"/>
      <c r="BN56" s="1256"/>
      <c r="BO56" s="1256"/>
      <c r="BP56" s="1254"/>
      <c r="BQ56" s="1254"/>
      <c r="BR56" s="1254"/>
      <c r="BS56" s="1254"/>
      <c r="BT56" s="1254"/>
      <c r="BU56" s="1254"/>
      <c r="BV56" s="1254"/>
      <c r="BW56" s="1254"/>
      <c r="BX56" s="1254"/>
      <c r="BY56" s="1254"/>
      <c r="BZ56" s="1254"/>
      <c r="CA56" s="1254"/>
      <c r="CB56" s="1254"/>
      <c r="CC56" s="1254"/>
      <c r="CD56" s="1254"/>
      <c r="CE56" s="1254"/>
      <c r="CF56" s="1254"/>
      <c r="CG56" s="1254"/>
      <c r="CH56" s="1254"/>
      <c r="CI56" s="1254"/>
      <c r="CJ56" s="1254"/>
      <c r="CK56" s="1254"/>
      <c r="CL56" s="1254"/>
      <c r="CM56" s="1254"/>
      <c r="CN56" s="1254"/>
      <c r="CO56" s="1254"/>
      <c r="CP56" s="1254"/>
      <c r="CQ56" s="1254"/>
      <c r="CR56" s="1254"/>
      <c r="CS56" s="1254"/>
      <c r="CT56" s="1254"/>
      <c r="CU56" s="1254"/>
      <c r="CV56" s="1254"/>
      <c r="CW56" s="1254"/>
      <c r="CX56" s="1254"/>
      <c r="CY56" s="1254"/>
      <c r="CZ56" s="1254"/>
      <c r="DA56" s="1254"/>
      <c r="DB56" s="1254"/>
      <c r="DC56" s="1254"/>
    </row>
    <row r="57" spans="1:109" s="363" customFormat="1" ht="13.2" x14ac:dyDescent="0.2">
      <c r="B57" s="368"/>
      <c r="G57" s="1259"/>
      <c r="H57" s="1259"/>
      <c r="I57" s="1261"/>
      <c r="J57" s="1261"/>
      <c r="K57" s="1260"/>
      <c r="L57" s="1260"/>
      <c r="M57" s="1260"/>
      <c r="N57" s="1260"/>
      <c r="AM57" s="245"/>
      <c r="AN57" s="1258"/>
      <c r="AO57" s="1258"/>
      <c r="AP57" s="1258"/>
      <c r="AQ57" s="1258"/>
      <c r="AR57" s="1258"/>
      <c r="AS57" s="1258"/>
      <c r="AT57" s="1258"/>
      <c r="AU57" s="1258"/>
      <c r="AV57" s="1258"/>
      <c r="AW57" s="1258"/>
      <c r="AX57" s="1258"/>
      <c r="AY57" s="1258"/>
      <c r="AZ57" s="1258"/>
      <c r="BA57" s="1258"/>
      <c r="BB57" s="1256" t="s">
        <v>597</v>
      </c>
      <c r="BC57" s="1256"/>
      <c r="BD57" s="1256"/>
      <c r="BE57" s="1256"/>
      <c r="BF57" s="1256"/>
      <c r="BG57" s="1256"/>
      <c r="BH57" s="1256"/>
      <c r="BI57" s="1256"/>
      <c r="BJ57" s="1256"/>
      <c r="BK57" s="1256"/>
      <c r="BL57" s="1256"/>
      <c r="BM57" s="1256"/>
      <c r="BN57" s="1256"/>
      <c r="BO57" s="1256"/>
      <c r="BP57" s="1254">
        <v>59.1</v>
      </c>
      <c r="BQ57" s="1254"/>
      <c r="BR57" s="1254"/>
      <c r="BS57" s="1254"/>
      <c r="BT57" s="1254"/>
      <c r="BU57" s="1254"/>
      <c r="BV57" s="1254"/>
      <c r="BW57" s="1254"/>
      <c r="BX57" s="1254">
        <v>61.2</v>
      </c>
      <c r="BY57" s="1254"/>
      <c r="BZ57" s="1254"/>
      <c r="CA57" s="1254"/>
      <c r="CB57" s="1254"/>
      <c r="CC57" s="1254"/>
      <c r="CD57" s="1254"/>
      <c r="CE57" s="1254"/>
      <c r="CF57" s="1254">
        <v>62.8</v>
      </c>
      <c r="CG57" s="1254"/>
      <c r="CH57" s="1254"/>
      <c r="CI57" s="1254"/>
      <c r="CJ57" s="1254"/>
      <c r="CK57" s="1254"/>
      <c r="CL57" s="1254"/>
      <c r="CM57" s="1254"/>
      <c r="CN57" s="1254">
        <v>64.099999999999994</v>
      </c>
      <c r="CO57" s="1254"/>
      <c r="CP57" s="1254"/>
      <c r="CQ57" s="1254"/>
      <c r="CR57" s="1254"/>
      <c r="CS57" s="1254"/>
      <c r="CT57" s="1254"/>
      <c r="CU57" s="1254"/>
      <c r="CV57" s="1254">
        <v>62.8</v>
      </c>
      <c r="CW57" s="1254"/>
      <c r="CX57" s="1254"/>
      <c r="CY57" s="1254"/>
      <c r="CZ57" s="1254"/>
      <c r="DA57" s="1254"/>
      <c r="DB57" s="1254"/>
      <c r="DC57" s="1254"/>
      <c r="DD57" s="373"/>
      <c r="DE57" s="368"/>
    </row>
    <row r="58" spans="1:109" s="363" customFormat="1" ht="13.2" x14ac:dyDescent="0.2">
      <c r="A58" s="245"/>
      <c r="B58" s="368"/>
      <c r="G58" s="1259"/>
      <c r="H58" s="1259"/>
      <c r="I58" s="1261"/>
      <c r="J58" s="1261"/>
      <c r="K58" s="1260"/>
      <c r="L58" s="1260"/>
      <c r="M58" s="1260"/>
      <c r="N58" s="1260"/>
      <c r="AM58" s="245"/>
      <c r="AN58" s="1258"/>
      <c r="AO58" s="1258"/>
      <c r="AP58" s="1258"/>
      <c r="AQ58" s="1258"/>
      <c r="AR58" s="1258"/>
      <c r="AS58" s="1258"/>
      <c r="AT58" s="1258"/>
      <c r="AU58" s="1258"/>
      <c r="AV58" s="1258"/>
      <c r="AW58" s="1258"/>
      <c r="AX58" s="1258"/>
      <c r="AY58" s="1258"/>
      <c r="AZ58" s="1258"/>
      <c r="BA58" s="1258"/>
      <c r="BB58" s="1256"/>
      <c r="BC58" s="1256"/>
      <c r="BD58" s="1256"/>
      <c r="BE58" s="1256"/>
      <c r="BF58" s="1256"/>
      <c r="BG58" s="1256"/>
      <c r="BH58" s="1256"/>
      <c r="BI58" s="1256"/>
      <c r="BJ58" s="1256"/>
      <c r="BK58" s="1256"/>
      <c r="BL58" s="1256"/>
      <c r="BM58" s="1256"/>
      <c r="BN58" s="1256"/>
      <c r="BO58" s="1256"/>
      <c r="BP58" s="1254"/>
      <c r="BQ58" s="1254"/>
      <c r="BR58" s="1254"/>
      <c r="BS58" s="1254"/>
      <c r="BT58" s="1254"/>
      <c r="BU58" s="1254"/>
      <c r="BV58" s="1254"/>
      <c r="BW58" s="1254"/>
      <c r="BX58" s="1254"/>
      <c r="BY58" s="1254"/>
      <c r="BZ58" s="1254"/>
      <c r="CA58" s="1254"/>
      <c r="CB58" s="1254"/>
      <c r="CC58" s="1254"/>
      <c r="CD58" s="1254"/>
      <c r="CE58" s="1254"/>
      <c r="CF58" s="1254"/>
      <c r="CG58" s="1254"/>
      <c r="CH58" s="1254"/>
      <c r="CI58" s="1254"/>
      <c r="CJ58" s="1254"/>
      <c r="CK58" s="1254"/>
      <c r="CL58" s="1254"/>
      <c r="CM58" s="1254"/>
      <c r="CN58" s="1254"/>
      <c r="CO58" s="1254"/>
      <c r="CP58" s="1254"/>
      <c r="CQ58" s="1254"/>
      <c r="CR58" s="1254"/>
      <c r="CS58" s="1254"/>
      <c r="CT58" s="1254"/>
      <c r="CU58" s="1254"/>
      <c r="CV58" s="1254"/>
      <c r="CW58" s="1254"/>
      <c r="CX58" s="1254"/>
      <c r="CY58" s="1254"/>
      <c r="CZ58" s="1254"/>
      <c r="DA58" s="1254"/>
      <c r="DB58" s="1254"/>
      <c r="DC58" s="1254"/>
      <c r="DD58" s="373"/>
      <c r="DE58" s="368"/>
    </row>
    <row r="59" spans="1:109" s="363" customFormat="1" ht="13.2" x14ac:dyDescent="0.2">
      <c r="A59" s="245"/>
      <c r="B59" s="368"/>
      <c r="K59" s="374"/>
      <c r="L59" s="374"/>
      <c r="M59" s="374"/>
      <c r="N59" s="374"/>
      <c r="AQ59" s="374"/>
      <c r="AR59" s="374"/>
      <c r="AS59" s="374"/>
      <c r="AT59" s="374"/>
      <c r="BC59" s="374"/>
      <c r="BD59" s="374"/>
      <c r="BE59" s="374"/>
      <c r="BF59" s="374"/>
      <c r="BO59" s="374"/>
      <c r="BP59" s="374"/>
      <c r="BQ59" s="374"/>
      <c r="BR59" s="374"/>
      <c r="CA59" s="374"/>
      <c r="CB59" s="374"/>
      <c r="CC59" s="374"/>
      <c r="CD59" s="374"/>
      <c r="CM59" s="374"/>
      <c r="CN59" s="374"/>
      <c r="CO59" s="374"/>
      <c r="CP59" s="374"/>
      <c r="CY59" s="374"/>
      <c r="CZ59" s="374"/>
      <c r="DA59" s="374"/>
      <c r="DB59" s="374"/>
      <c r="DC59" s="374"/>
      <c r="DD59" s="373"/>
      <c r="DE59" s="368"/>
    </row>
    <row r="60" spans="1:109" s="363" customFormat="1" ht="13.2" x14ac:dyDescent="0.2">
      <c r="A60" s="245"/>
      <c r="B60" s="368"/>
      <c r="K60" s="374"/>
      <c r="L60" s="374"/>
      <c r="M60" s="374"/>
      <c r="N60" s="374"/>
      <c r="AQ60" s="374"/>
      <c r="AR60" s="374"/>
      <c r="AS60" s="374"/>
      <c r="AT60" s="374"/>
      <c r="BC60" s="374"/>
      <c r="BD60" s="374"/>
      <c r="BE60" s="374"/>
      <c r="BF60" s="374"/>
      <c r="BO60" s="374"/>
      <c r="BP60" s="374"/>
      <c r="BQ60" s="374"/>
      <c r="BR60" s="374"/>
      <c r="CA60" s="374"/>
      <c r="CB60" s="374"/>
      <c r="CC60" s="374"/>
      <c r="CD60" s="374"/>
      <c r="CM60" s="374"/>
      <c r="CN60" s="374"/>
      <c r="CO60" s="374"/>
      <c r="CP60" s="374"/>
      <c r="CY60" s="374"/>
      <c r="CZ60" s="374"/>
      <c r="DA60" s="374"/>
      <c r="DB60" s="374"/>
      <c r="DC60" s="374"/>
      <c r="DD60" s="373"/>
      <c r="DE60" s="368"/>
    </row>
    <row r="61" spans="1:109" s="363" customFormat="1" ht="13.2" x14ac:dyDescent="0.2">
      <c r="A61" s="245"/>
      <c r="B61" s="372"/>
      <c r="C61" s="371"/>
      <c r="D61" s="371"/>
      <c r="E61" s="371"/>
      <c r="F61" s="371"/>
      <c r="G61" s="371"/>
      <c r="H61" s="371"/>
      <c r="I61" s="371"/>
      <c r="J61" s="371"/>
      <c r="K61" s="371"/>
      <c r="L61" s="371"/>
      <c r="M61" s="370"/>
      <c r="N61" s="370"/>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0"/>
      <c r="AT61" s="370"/>
      <c r="AU61" s="371"/>
      <c r="AV61" s="371"/>
      <c r="AW61" s="371"/>
      <c r="AX61" s="371"/>
      <c r="AY61" s="371"/>
      <c r="AZ61" s="371"/>
      <c r="BA61" s="371"/>
      <c r="BB61" s="371"/>
      <c r="BC61" s="371"/>
      <c r="BD61" s="371"/>
      <c r="BE61" s="370"/>
      <c r="BF61" s="370"/>
      <c r="BG61" s="371"/>
      <c r="BH61" s="371"/>
      <c r="BI61" s="371"/>
      <c r="BJ61" s="371"/>
      <c r="BK61" s="371"/>
      <c r="BL61" s="371"/>
      <c r="BM61" s="371"/>
      <c r="BN61" s="371"/>
      <c r="BO61" s="371"/>
      <c r="BP61" s="371"/>
      <c r="BQ61" s="370"/>
      <c r="BR61" s="370"/>
      <c r="BS61" s="371"/>
      <c r="BT61" s="371"/>
      <c r="BU61" s="371"/>
      <c r="BV61" s="371"/>
      <c r="BW61" s="371"/>
      <c r="BX61" s="371"/>
      <c r="BY61" s="371"/>
      <c r="BZ61" s="371"/>
      <c r="CA61" s="371"/>
      <c r="CB61" s="371"/>
      <c r="CC61" s="370"/>
      <c r="CD61" s="370"/>
      <c r="CE61" s="371"/>
      <c r="CF61" s="371"/>
      <c r="CG61" s="371"/>
      <c r="CH61" s="371"/>
      <c r="CI61" s="371"/>
      <c r="CJ61" s="371"/>
      <c r="CK61" s="371"/>
      <c r="CL61" s="371"/>
      <c r="CM61" s="371"/>
      <c r="CN61" s="371"/>
      <c r="CO61" s="370"/>
      <c r="CP61" s="370"/>
      <c r="CQ61" s="371"/>
      <c r="CR61" s="371"/>
      <c r="CS61" s="371"/>
      <c r="CT61" s="371"/>
      <c r="CU61" s="371"/>
      <c r="CV61" s="371"/>
      <c r="CW61" s="371"/>
      <c r="CX61" s="371"/>
      <c r="CY61" s="371"/>
      <c r="CZ61" s="371"/>
      <c r="DA61" s="370"/>
      <c r="DB61" s="370"/>
      <c r="DC61" s="370"/>
      <c r="DD61" s="369"/>
      <c r="DE61" s="368"/>
    </row>
    <row r="62" spans="1:109" ht="13.2" x14ac:dyDescent="0.2">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7"/>
      <c r="AY62" s="367"/>
      <c r="AZ62" s="367"/>
      <c r="BA62" s="367"/>
      <c r="BB62" s="367"/>
      <c r="BC62" s="367"/>
      <c r="BD62" s="367"/>
      <c r="BE62" s="367"/>
      <c r="BF62" s="367"/>
      <c r="BG62" s="367"/>
      <c r="BH62" s="367"/>
      <c r="BI62" s="367"/>
      <c r="BJ62" s="367"/>
      <c r="BK62" s="367"/>
      <c r="BL62" s="367"/>
      <c r="BM62" s="367"/>
      <c r="BN62" s="367"/>
      <c r="BO62" s="367"/>
      <c r="BP62" s="367"/>
      <c r="BQ62" s="367"/>
      <c r="BR62" s="367"/>
      <c r="BS62" s="367"/>
      <c r="BT62" s="367"/>
      <c r="BU62" s="367"/>
      <c r="BV62" s="367"/>
      <c r="BW62" s="367"/>
      <c r="BX62" s="367"/>
      <c r="BY62" s="367"/>
      <c r="BZ62" s="367"/>
      <c r="CA62" s="367"/>
      <c r="CB62" s="367"/>
      <c r="CC62" s="367"/>
      <c r="CD62" s="367"/>
      <c r="CE62" s="367"/>
      <c r="CF62" s="367"/>
      <c r="CG62" s="367"/>
      <c r="CH62" s="367"/>
      <c r="CI62" s="367"/>
      <c r="CJ62" s="367"/>
      <c r="CK62" s="367"/>
      <c r="CL62" s="367"/>
      <c r="CM62" s="367"/>
      <c r="CN62" s="367"/>
      <c r="CO62" s="367"/>
      <c r="CP62" s="367"/>
      <c r="CQ62" s="367"/>
      <c r="CR62" s="367"/>
      <c r="CS62" s="367"/>
      <c r="CT62" s="367"/>
      <c r="CU62" s="367"/>
      <c r="CV62" s="367"/>
      <c r="CW62" s="367"/>
      <c r="CX62" s="367"/>
      <c r="CY62" s="367"/>
      <c r="CZ62" s="367"/>
      <c r="DA62" s="367"/>
      <c r="DB62" s="367"/>
      <c r="DC62" s="367"/>
      <c r="DD62" s="367"/>
      <c r="DE62" s="245"/>
    </row>
    <row r="63" spans="1:109" ht="16.2" x14ac:dyDescent="0.2">
      <c r="B63" s="302" t="s">
        <v>596</v>
      </c>
    </row>
    <row r="64" spans="1:109" ht="13.2" x14ac:dyDescent="0.2">
      <c r="B64" s="249"/>
      <c r="G64" s="364"/>
      <c r="I64" s="366"/>
      <c r="J64" s="366"/>
      <c r="K64" s="366"/>
      <c r="L64" s="366"/>
      <c r="M64" s="366"/>
      <c r="N64" s="365"/>
      <c r="AM64" s="364"/>
      <c r="AN64" s="364" t="s">
        <v>595</v>
      </c>
      <c r="AP64" s="363"/>
      <c r="AQ64" s="363"/>
      <c r="AR64" s="363"/>
      <c r="AY64" s="364"/>
      <c r="BA64" s="363"/>
      <c r="BB64" s="363"/>
      <c r="BC64" s="363"/>
      <c r="BK64" s="364"/>
      <c r="BM64" s="363"/>
      <c r="BN64" s="363"/>
      <c r="BO64" s="363"/>
      <c r="BW64" s="364"/>
      <c r="BY64" s="363"/>
      <c r="BZ64" s="363"/>
      <c r="CA64" s="363"/>
      <c r="CI64" s="364"/>
      <c r="CK64" s="363"/>
      <c r="CL64" s="363"/>
      <c r="CM64" s="363"/>
      <c r="CU64" s="364"/>
      <c r="CW64" s="363"/>
      <c r="CX64" s="363"/>
      <c r="CY64" s="363"/>
    </row>
    <row r="65" spans="2:107" ht="13.2" x14ac:dyDescent="0.2">
      <c r="B65" s="249"/>
      <c r="AN65" s="1266" t="s">
        <v>594</v>
      </c>
      <c r="AO65" s="1267"/>
      <c r="AP65" s="1267"/>
      <c r="AQ65" s="1267"/>
      <c r="AR65" s="1267"/>
      <c r="AS65" s="1267"/>
      <c r="AT65" s="1267"/>
      <c r="AU65" s="1267"/>
      <c r="AV65" s="1267"/>
      <c r="AW65" s="1267"/>
      <c r="AX65" s="1267"/>
      <c r="AY65" s="1267"/>
      <c r="AZ65" s="1267"/>
      <c r="BA65" s="1267"/>
      <c r="BB65" s="1267"/>
      <c r="BC65" s="1267"/>
      <c r="BD65" s="1267"/>
      <c r="BE65" s="1267"/>
      <c r="BF65" s="1267"/>
      <c r="BG65" s="1267"/>
      <c r="BH65" s="1267"/>
      <c r="BI65" s="1267"/>
      <c r="BJ65" s="1267"/>
      <c r="BK65" s="1267"/>
      <c r="BL65" s="1267"/>
      <c r="BM65" s="1267"/>
      <c r="BN65" s="1267"/>
      <c r="BO65" s="1267"/>
      <c r="BP65" s="1267"/>
      <c r="BQ65" s="1267"/>
      <c r="BR65" s="1267"/>
      <c r="BS65" s="1267"/>
      <c r="BT65" s="1267"/>
      <c r="BU65" s="1267"/>
      <c r="BV65" s="1267"/>
      <c r="BW65" s="1267"/>
      <c r="BX65" s="1267"/>
      <c r="BY65" s="1267"/>
      <c r="BZ65" s="1267"/>
      <c r="CA65" s="1267"/>
      <c r="CB65" s="1267"/>
      <c r="CC65" s="1267"/>
      <c r="CD65" s="1267"/>
      <c r="CE65" s="1267"/>
      <c r="CF65" s="1267"/>
      <c r="CG65" s="1267"/>
      <c r="CH65" s="1267"/>
      <c r="CI65" s="1267"/>
      <c r="CJ65" s="1267"/>
      <c r="CK65" s="1267"/>
      <c r="CL65" s="1267"/>
      <c r="CM65" s="1267"/>
      <c r="CN65" s="1267"/>
      <c r="CO65" s="1267"/>
      <c r="CP65" s="1267"/>
      <c r="CQ65" s="1267"/>
      <c r="CR65" s="1267"/>
      <c r="CS65" s="1267"/>
      <c r="CT65" s="1267"/>
      <c r="CU65" s="1267"/>
      <c r="CV65" s="1267"/>
      <c r="CW65" s="1267"/>
      <c r="CX65" s="1267"/>
      <c r="CY65" s="1267"/>
      <c r="CZ65" s="1267"/>
      <c r="DA65" s="1267"/>
      <c r="DB65" s="1267"/>
      <c r="DC65" s="1268"/>
    </row>
    <row r="66" spans="2:107" ht="13.2" x14ac:dyDescent="0.2">
      <c r="B66" s="249"/>
      <c r="AN66" s="1269"/>
      <c r="AO66" s="1270"/>
      <c r="AP66" s="1270"/>
      <c r="AQ66" s="1270"/>
      <c r="AR66" s="1270"/>
      <c r="AS66" s="1270"/>
      <c r="AT66" s="1270"/>
      <c r="AU66" s="1270"/>
      <c r="AV66" s="1270"/>
      <c r="AW66" s="1270"/>
      <c r="AX66" s="1270"/>
      <c r="AY66" s="1270"/>
      <c r="AZ66" s="1270"/>
      <c r="BA66" s="1270"/>
      <c r="BB66" s="1270"/>
      <c r="BC66" s="1270"/>
      <c r="BD66" s="1270"/>
      <c r="BE66" s="1270"/>
      <c r="BF66" s="1270"/>
      <c r="BG66" s="1270"/>
      <c r="BH66" s="1270"/>
      <c r="BI66" s="1270"/>
      <c r="BJ66" s="1270"/>
      <c r="BK66" s="1270"/>
      <c r="BL66" s="1270"/>
      <c r="BM66" s="1270"/>
      <c r="BN66" s="1270"/>
      <c r="BO66" s="1270"/>
      <c r="BP66" s="1270"/>
      <c r="BQ66" s="1270"/>
      <c r="BR66" s="1270"/>
      <c r="BS66" s="1270"/>
      <c r="BT66" s="1270"/>
      <c r="BU66" s="1270"/>
      <c r="BV66" s="1270"/>
      <c r="BW66" s="1270"/>
      <c r="BX66" s="1270"/>
      <c r="BY66" s="1270"/>
      <c r="BZ66" s="1270"/>
      <c r="CA66" s="1270"/>
      <c r="CB66" s="1270"/>
      <c r="CC66" s="1270"/>
      <c r="CD66" s="1270"/>
      <c r="CE66" s="1270"/>
      <c r="CF66" s="1270"/>
      <c r="CG66" s="1270"/>
      <c r="CH66" s="1270"/>
      <c r="CI66" s="1270"/>
      <c r="CJ66" s="1270"/>
      <c r="CK66" s="1270"/>
      <c r="CL66" s="1270"/>
      <c r="CM66" s="1270"/>
      <c r="CN66" s="1270"/>
      <c r="CO66" s="1270"/>
      <c r="CP66" s="1270"/>
      <c r="CQ66" s="1270"/>
      <c r="CR66" s="1270"/>
      <c r="CS66" s="1270"/>
      <c r="CT66" s="1270"/>
      <c r="CU66" s="1270"/>
      <c r="CV66" s="1270"/>
      <c r="CW66" s="1270"/>
      <c r="CX66" s="1270"/>
      <c r="CY66" s="1270"/>
      <c r="CZ66" s="1270"/>
      <c r="DA66" s="1270"/>
      <c r="DB66" s="1270"/>
      <c r="DC66" s="1271"/>
    </row>
    <row r="67" spans="2:107" ht="13.2" x14ac:dyDescent="0.2">
      <c r="B67" s="249"/>
      <c r="AN67" s="1269"/>
      <c r="AO67" s="1270"/>
      <c r="AP67" s="1270"/>
      <c r="AQ67" s="1270"/>
      <c r="AR67" s="1270"/>
      <c r="AS67" s="1270"/>
      <c r="AT67" s="1270"/>
      <c r="AU67" s="1270"/>
      <c r="AV67" s="1270"/>
      <c r="AW67" s="1270"/>
      <c r="AX67" s="1270"/>
      <c r="AY67" s="1270"/>
      <c r="AZ67" s="1270"/>
      <c r="BA67" s="1270"/>
      <c r="BB67" s="1270"/>
      <c r="BC67" s="1270"/>
      <c r="BD67" s="1270"/>
      <c r="BE67" s="1270"/>
      <c r="BF67" s="1270"/>
      <c r="BG67" s="1270"/>
      <c r="BH67" s="1270"/>
      <c r="BI67" s="1270"/>
      <c r="BJ67" s="1270"/>
      <c r="BK67" s="1270"/>
      <c r="BL67" s="1270"/>
      <c r="BM67" s="1270"/>
      <c r="BN67" s="1270"/>
      <c r="BO67" s="1270"/>
      <c r="BP67" s="1270"/>
      <c r="BQ67" s="1270"/>
      <c r="BR67" s="1270"/>
      <c r="BS67" s="1270"/>
      <c r="BT67" s="1270"/>
      <c r="BU67" s="1270"/>
      <c r="BV67" s="1270"/>
      <c r="BW67" s="1270"/>
      <c r="BX67" s="1270"/>
      <c r="BY67" s="1270"/>
      <c r="BZ67" s="1270"/>
      <c r="CA67" s="1270"/>
      <c r="CB67" s="1270"/>
      <c r="CC67" s="1270"/>
      <c r="CD67" s="1270"/>
      <c r="CE67" s="1270"/>
      <c r="CF67" s="1270"/>
      <c r="CG67" s="1270"/>
      <c r="CH67" s="1270"/>
      <c r="CI67" s="1270"/>
      <c r="CJ67" s="1270"/>
      <c r="CK67" s="1270"/>
      <c r="CL67" s="1270"/>
      <c r="CM67" s="1270"/>
      <c r="CN67" s="1270"/>
      <c r="CO67" s="1270"/>
      <c r="CP67" s="1270"/>
      <c r="CQ67" s="1270"/>
      <c r="CR67" s="1270"/>
      <c r="CS67" s="1270"/>
      <c r="CT67" s="1270"/>
      <c r="CU67" s="1270"/>
      <c r="CV67" s="1270"/>
      <c r="CW67" s="1270"/>
      <c r="CX67" s="1270"/>
      <c r="CY67" s="1270"/>
      <c r="CZ67" s="1270"/>
      <c r="DA67" s="1270"/>
      <c r="DB67" s="1270"/>
      <c r="DC67" s="1271"/>
    </row>
    <row r="68" spans="2:107" ht="13.2" x14ac:dyDescent="0.2">
      <c r="B68" s="249"/>
      <c r="AN68" s="1269"/>
      <c r="AO68" s="1270"/>
      <c r="AP68" s="1270"/>
      <c r="AQ68" s="1270"/>
      <c r="AR68" s="1270"/>
      <c r="AS68" s="1270"/>
      <c r="AT68" s="1270"/>
      <c r="AU68" s="1270"/>
      <c r="AV68" s="1270"/>
      <c r="AW68" s="1270"/>
      <c r="AX68" s="1270"/>
      <c r="AY68" s="1270"/>
      <c r="AZ68" s="1270"/>
      <c r="BA68" s="1270"/>
      <c r="BB68" s="1270"/>
      <c r="BC68" s="1270"/>
      <c r="BD68" s="1270"/>
      <c r="BE68" s="1270"/>
      <c r="BF68" s="1270"/>
      <c r="BG68" s="1270"/>
      <c r="BH68" s="1270"/>
      <c r="BI68" s="1270"/>
      <c r="BJ68" s="1270"/>
      <c r="BK68" s="1270"/>
      <c r="BL68" s="1270"/>
      <c r="BM68" s="1270"/>
      <c r="BN68" s="1270"/>
      <c r="BO68" s="1270"/>
      <c r="BP68" s="1270"/>
      <c r="BQ68" s="1270"/>
      <c r="BR68" s="1270"/>
      <c r="BS68" s="1270"/>
      <c r="BT68" s="1270"/>
      <c r="BU68" s="1270"/>
      <c r="BV68" s="1270"/>
      <c r="BW68" s="1270"/>
      <c r="BX68" s="1270"/>
      <c r="BY68" s="1270"/>
      <c r="BZ68" s="1270"/>
      <c r="CA68" s="1270"/>
      <c r="CB68" s="1270"/>
      <c r="CC68" s="1270"/>
      <c r="CD68" s="1270"/>
      <c r="CE68" s="1270"/>
      <c r="CF68" s="1270"/>
      <c r="CG68" s="1270"/>
      <c r="CH68" s="1270"/>
      <c r="CI68" s="1270"/>
      <c r="CJ68" s="1270"/>
      <c r="CK68" s="1270"/>
      <c r="CL68" s="1270"/>
      <c r="CM68" s="1270"/>
      <c r="CN68" s="1270"/>
      <c r="CO68" s="1270"/>
      <c r="CP68" s="1270"/>
      <c r="CQ68" s="1270"/>
      <c r="CR68" s="1270"/>
      <c r="CS68" s="1270"/>
      <c r="CT68" s="1270"/>
      <c r="CU68" s="1270"/>
      <c r="CV68" s="1270"/>
      <c r="CW68" s="1270"/>
      <c r="CX68" s="1270"/>
      <c r="CY68" s="1270"/>
      <c r="CZ68" s="1270"/>
      <c r="DA68" s="1270"/>
      <c r="DB68" s="1270"/>
      <c r="DC68" s="1271"/>
    </row>
    <row r="69" spans="2:107" ht="13.2" x14ac:dyDescent="0.2">
      <c r="B69" s="249"/>
      <c r="AN69" s="1272"/>
      <c r="AO69" s="1273"/>
      <c r="AP69" s="1273"/>
      <c r="AQ69" s="1273"/>
      <c r="AR69" s="1273"/>
      <c r="AS69" s="1273"/>
      <c r="AT69" s="1273"/>
      <c r="AU69" s="1273"/>
      <c r="AV69" s="1273"/>
      <c r="AW69" s="1273"/>
      <c r="AX69" s="1273"/>
      <c r="AY69" s="1273"/>
      <c r="AZ69" s="1273"/>
      <c r="BA69" s="1273"/>
      <c r="BB69" s="1273"/>
      <c r="BC69" s="1273"/>
      <c r="BD69" s="1273"/>
      <c r="BE69" s="1273"/>
      <c r="BF69" s="1273"/>
      <c r="BG69" s="1273"/>
      <c r="BH69" s="1273"/>
      <c r="BI69" s="1273"/>
      <c r="BJ69" s="1273"/>
      <c r="BK69" s="1273"/>
      <c r="BL69" s="1273"/>
      <c r="BM69" s="1273"/>
      <c r="BN69" s="1273"/>
      <c r="BO69" s="1273"/>
      <c r="BP69" s="1273"/>
      <c r="BQ69" s="1273"/>
      <c r="BR69" s="1273"/>
      <c r="BS69" s="1273"/>
      <c r="BT69" s="1273"/>
      <c r="BU69" s="1273"/>
      <c r="BV69" s="1273"/>
      <c r="BW69" s="1273"/>
      <c r="BX69" s="1273"/>
      <c r="BY69" s="1273"/>
      <c r="BZ69" s="1273"/>
      <c r="CA69" s="1273"/>
      <c r="CB69" s="1273"/>
      <c r="CC69" s="1273"/>
      <c r="CD69" s="1273"/>
      <c r="CE69" s="1273"/>
      <c r="CF69" s="1273"/>
      <c r="CG69" s="1273"/>
      <c r="CH69" s="1273"/>
      <c r="CI69" s="1273"/>
      <c r="CJ69" s="1273"/>
      <c r="CK69" s="1273"/>
      <c r="CL69" s="1273"/>
      <c r="CM69" s="1273"/>
      <c r="CN69" s="1273"/>
      <c r="CO69" s="1273"/>
      <c r="CP69" s="1273"/>
      <c r="CQ69" s="1273"/>
      <c r="CR69" s="1273"/>
      <c r="CS69" s="1273"/>
      <c r="CT69" s="1273"/>
      <c r="CU69" s="1273"/>
      <c r="CV69" s="1273"/>
      <c r="CW69" s="1273"/>
      <c r="CX69" s="1273"/>
      <c r="CY69" s="1273"/>
      <c r="CZ69" s="1273"/>
      <c r="DA69" s="1273"/>
      <c r="DB69" s="1273"/>
      <c r="DC69" s="1274"/>
    </row>
    <row r="70" spans="2:107" ht="13.2" x14ac:dyDescent="0.2">
      <c r="B70" s="249"/>
      <c r="H70" s="362"/>
      <c r="I70" s="362"/>
      <c r="J70" s="360"/>
      <c r="K70" s="360"/>
      <c r="L70" s="359"/>
      <c r="M70" s="360"/>
      <c r="N70" s="359"/>
      <c r="AN70" s="355"/>
      <c r="AO70" s="355"/>
      <c r="AP70" s="355"/>
      <c r="AZ70" s="355"/>
      <c r="BA70" s="355"/>
      <c r="BB70" s="355"/>
      <c r="BL70" s="355"/>
      <c r="BM70" s="355"/>
      <c r="BN70" s="355"/>
      <c r="BX70" s="355"/>
      <c r="BY70" s="355"/>
      <c r="BZ70" s="355"/>
      <c r="CJ70" s="355"/>
      <c r="CK70" s="355"/>
      <c r="CL70" s="355"/>
      <c r="CV70" s="355"/>
      <c r="CW70" s="355"/>
      <c r="CX70" s="355"/>
    </row>
    <row r="71" spans="2:107" ht="13.2" x14ac:dyDescent="0.2">
      <c r="B71" s="249"/>
      <c r="G71" s="358"/>
      <c r="I71" s="361"/>
      <c r="J71" s="360"/>
      <c r="K71" s="360"/>
      <c r="L71" s="359"/>
      <c r="M71" s="360"/>
      <c r="N71" s="359"/>
      <c r="AM71" s="358"/>
      <c r="AN71" s="245" t="s">
        <v>593</v>
      </c>
    </row>
    <row r="72" spans="2:107" ht="13.2" x14ac:dyDescent="0.2">
      <c r="B72" s="249"/>
      <c r="G72" s="1259"/>
      <c r="H72" s="1259"/>
      <c r="I72" s="1259"/>
      <c r="J72" s="1259"/>
      <c r="K72" s="357"/>
      <c r="L72" s="357"/>
      <c r="M72" s="356"/>
      <c r="N72" s="356"/>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58" t="s">
        <v>553</v>
      </c>
      <c r="BQ72" s="1258"/>
      <c r="BR72" s="1258"/>
      <c r="BS72" s="1258"/>
      <c r="BT72" s="1258"/>
      <c r="BU72" s="1258"/>
      <c r="BV72" s="1258"/>
      <c r="BW72" s="1258"/>
      <c r="BX72" s="1258" t="s">
        <v>554</v>
      </c>
      <c r="BY72" s="1258"/>
      <c r="BZ72" s="1258"/>
      <c r="CA72" s="1258"/>
      <c r="CB72" s="1258"/>
      <c r="CC72" s="1258"/>
      <c r="CD72" s="1258"/>
      <c r="CE72" s="1258"/>
      <c r="CF72" s="1258" t="s">
        <v>555</v>
      </c>
      <c r="CG72" s="1258"/>
      <c r="CH72" s="1258"/>
      <c r="CI72" s="1258"/>
      <c r="CJ72" s="1258"/>
      <c r="CK72" s="1258"/>
      <c r="CL72" s="1258"/>
      <c r="CM72" s="1258"/>
      <c r="CN72" s="1258" t="s">
        <v>556</v>
      </c>
      <c r="CO72" s="1258"/>
      <c r="CP72" s="1258"/>
      <c r="CQ72" s="1258"/>
      <c r="CR72" s="1258"/>
      <c r="CS72" s="1258"/>
      <c r="CT72" s="1258"/>
      <c r="CU72" s="1258"/>
      <c r="CV72" s="1258" t="s">
        <v>557</v>
      </c>
      <c r="CW72" s="1258"/>
      <c r="CX72" s="1258"/>
      <c r="CY72" s="1258"/>
      <c r="CZ72" s="1258"/>
      <c r="DA72" s="1258"/>
      <c r="DB72" s="1258"/>
      <c r="DC72" s="1258"/>
    </row>
    <row r="73" spans="2:107" ht="13.2" x14ac:dyDescent="0.2">
      <c r="B73" s="249"/>
      <c r="G73" s="1265"/>
      <c r="H73" s="1265"/>
      <c r="I73" s="1265"/>
      <c r="J73" s="1265"/>
      <c r="K73" s="1257"/>
      <c r="L73" s="1257"/>
      <c r="M73" s="1257"/>
      <c r="N73" s="1257"/>
      <c r="AM73" s="355"/>
      <c r="AN73" s="1256" t="s">
        <v>592</v>
      </c>
      <c r="AO73" s="1256"/>
      <c r="AP73" s="1256"/>
      <c r="AQ73" s="1256"/>
      <c r="AR73" s="1256"/>
      <c r="AS73" s="1256"/>
      <c r="AT73" s="1256"/>
      <c r="AU73" s="1256"/>
      <c r="AV73" s="1256"/>
      <c r="AW73" s="1256"/>
      <c r="AX73" s="1256"/>
      <c r="AY73" s="1256"/>
      <c r="AZ73" s="1256"/>
      <c r="BA73" s="1256"/>
      <c r="BB73" s="1256" t="s">
        <v>590</v>
      </c>
      <c r="BC73" s="1256"/>
      <c r="BD73" s="1256"/>
      <c r="BE73" s="1256"/>
      <c r="BF73" s="1256"/>
      <c r="BG73" s="1256"/>
      <c r="BH73" s="1256"/>
      <c r="BI73" s="1256"/>
      <c r="BJ73" s="1256"/>
      <c r="BK73" s="1256"/>
      <c r="BL73" s="1256"/>
      <c r="BM73" s="1256"/>
      <c r="BN73" s="1256"/>
      <c r="BO73" s="1256"/>
      <c r="BP73" s="1254"/>
      <c r="BQ73" s="1254"/>
      <c r="BR73" s="1254"/>
      <c r="BS73" s="1254"/>
      <c r="BT73" s="1254"/>
      <c r="BU73" s="1254"/>
      <c r="BV73" s="1254"/>
      <c r="BW73" s="1254"/>
      <c r="BX73" s="1254"/>
      <c r="BY73" s="1254"/>
      <c r="BZ73" s="1254"/>
      <c r="CA73" s="1254"/>
      <c r="CB73" s="1254"/>
      <c r="CC73" s="1254"/>
      <c r="CD73" s="1254"/>
      <c r="CE73" s="1254"/>
      <c r="CF73" s="1254"/>
      <c r="CG73" s="1254"/>
      <c r="CH73" s="1254"/>
      <c r="CI73" s="1254"/>
      <c r="CJ73" s="1254"/>
      <c r="CK73" s="1254"/>
      <c r="CL73" s="1254"/>
      <c r="CM73" s="1254"/>
      <c r="CN73" s="1254"/>
      <c r="CO73" s="1254"/>
      <c r="CP73" s="1254"/>
      <c r="CQ73" s="1254"/>
      <c r="CR73" s="1254"/>
      <c r="CS73" s="1254"/>
      <c r="CT73" s="1254"/>
      <c r="CU73" s="1254"/>
      <c r="CV73" s="1254"/>
      <c r="CW73" s="1254"/>
      <c r="CX73" s="1254"/>
      <c r="CY73" s="1254"/>
      <c r="CZ73" s="1254"/>
      <c r="DA73" s="1254"/>
      <c r="DB73" s="1254"/>
      <c r="DC73" s="1254"/>
    </row>
    <row r="74" spans="2:107" ht="13.2" x14ac:dyDescent="0.2">
      <c r="B74" s="249"/>
      <c r="G74" s="1265"/>
      <c r="H74" s="1265"/>
      <c r="I74" s="1265"/>
      <c r="J74" s="1265"/>
      <c r="K74" s="1257"/>
      <c r="L74" s="1257"/>
      <c r="M74" s="1257"/>
      <c r="N74" s="1257"/>
      <c r="AM74" s="355"/>
      <c r="AN74" s="1256"/>
      <c r="AO74" s="1256"/>
      <c r="AP74" s="1256"/>
      <c r="AQ74" s="1256"/>
      <c r="AR74" s="1256"/>
      <c r="AS74" s="1256"/>
      <c r="AT74" s="1256"/>
      <c r="AU74" s="1256"/>
      <c r="AV74" s="1256"/>
      <c r="AW74" s="1256"/>
      <c r="AX74" s="1256"/>
      <c r="AY74" s="1256"/>
      <c r="AZ74" s="1256"/>
      <c r="BA74" s="1256"/>
      <c r="BB74" s="1256"/>
      <c r="BC74" s="1256"/>
      <c r="BD74" s="1256"/>
      <c r="BE74" s="1256"/>
      <c r="BF74" s="1256"/>
      <c r="BG74" s="1256"/>
      <c r="BH74" s="1256"/>
      <c r="BI74" s="1256"/>
      <c r="BJ74" s="1256"/>
      <c r="BK74" s="1256"/>
      <c r="BL74" s="1256"/>
      <c r="BM74" s="1256"/>
      <c r="BN74" s="1256"/>
      <c r="BO74" s="1256"/>
      <c r="BP74" s="1254"/>
      <c r="BQ74" s="1254"/>
      <c r="BR74" s="1254"/>
      <c r="BS74" s="1254"/>
      <c r="BT74" s="1254"/>
      <c r="BU74" s="1254"/>
      <c r="BV74" s="1254"/>
      <c r="BW74" s="1254"/>
      <c r="BX74" s="1254"/>
      <c r="BY74" s="1254"/>
      <c r="BZ74" s="1254"/>
      <c r="CA74" s="1254"/>
      <c r="CB74" s="1254"/>
      <c r="CC74" s="1254"/>
      <c r="CD74" s="1254"/>
      <c r="CE74" s="1254"/>
      <c r="CF74" s="1254"/>
      <c r="CG74" s="1254"/>
      <c r="CH74" s="1254"/>
      <c r="CI74" s="1254"/>
      <c r="CJ74" s="1254"/>
      <c r="CK74" s="1254"/>
      <c r="CL74" s="1254"/>
      <c r="CM74" s="1254"/>
      <c r="CN74" s="1254"/>
      <c r="CO74" s="1254"/>
      <c r="CP74" s="1254"/>
      <c r="CQ74" s="1254"/>
      <c r="CR74" s="1254"/>
      <c r="CS74" s="1254"/>
      <c r="CT74" s="1254"/>
      <c r="CU74" s="1254"/>
      <c r="CV74" s="1254"/>
      <c r="CW74" s="1254"/>
      <c r="CX74" s="1254"/>
      <c r="CY74" s="1254"/>
      <c r="CZ74" s="1254"/>
      <c r="DA74" s="1254"/>
      <c r="DB74" s="1254"/>
      <c r="DC74" s="1254"/>
    </row>
    <row r="75" spans="2:107" ht="13.2" x14ac:dyDescent="0.2">
      <c r="B75" s="249"/>
      <c r="G75" s="1265"/>
      <c r="H75" s="1265"/>
      <c r="I75" s="1259"/>
      <c r="J75" s="1259"/>
      <c r="K75" s="1260"/>
      <c r="L75" s="1260"/>
      <c r="M75" s="1260"/>
      <c r="N75" s="1260"/>
      <c r="AM75" s="355"/>
      <c r="AN75" s="1256"/>
      <c r="AO75" s="1256"/>
      <c r="AP75" s="1256"/>
      <c r="AQ75" s="1256"/>
      <c r="AR75" s="1256"/>
      <c r="AS75" s="1256"/>
      <c r="AT75" s="1256"/>
      <c r="AU75" s="1256"/>
      <c r="AV75" s="1256"/>
      <c r="AW75" s="1256"/>
      <c r="AX75" s="1256"/>
      <c r="AY75" s="1256"/>
      <c r="AZ75" s="1256"/>
      <c r="BA75" s="1256"/>
      <c r="BB75" s="1256" t="s">
        <v>589</v>
      </c>
      <c r="BC75" s="1256"/>
      <c r="BD75" s="1256"/>
      <c r="BE75" s="1256"/>
      <c r="BF75" s="1256"/>
      <c r="BG75" s="1256"/>
      <c r="BH75" s="1256"/>
      <c r="BI75" s="1256"/>
      <c r="BJ75" s="1256"/>
      <c r="BK75" s="1256"/>
      <c r="BL75" s="1256"/>
      <c r="BM75" s="1256"/>
      <c r="BN75" s="1256"/>
      <c r="BO75" s="1256"/>
      <c r="BP75" s="1254">
        <v>-0.2</v>
      </c>
      <c r="BQ75" s="1254"/>
      <c r="BR75" s="1254"/>
      <c r="BS75" s="1254"/>
      <c r="BT75" s="1254"/>
      <c r="BU75" s="1254"/>
      <c r="BV75" s="1254"/>
      <c r="BW75" s="1254"/>
      <c r="BX75" s="1254">
        <v>-0.2</v>
      </c>
      <c r="BY75" s="1254"/>
      <c r="BZ75" s="1254"/>
      <c r="CA75" s="1254"/>
      <c r="CB75" s="1254"/>
      <c r="CC75" s="1254"/>
      <c r="CD75" s="1254"/>
      <c r="CE75" s="1254"/>
      <c r="CF75" s="1254">
        <v>-0.1</v>
      </c>
      <c r="CG75" s="1254"/>
      <c r="CH75" s="1254"/>
      <c r="CI75" s="1254"/>
      <c r="CJ75" s="1254"/>
      <c r="CK75" s="1254"/>
      <c r="CL75" s="1254"/>
      <c r="CM75" s="1254"/>
      <c r="CN75" s="1254">
        <v>-1</v>
      </c>
      <c r="CO75" s="1254"/>
      <c r="CP75" s="1254"/>
      <c r="CQ75" s="1254"/>
      <c r="CR75" s="1254"/>
      <c r="CS75" s="1254"/>
      <c r="CT75" s="1254"/>
      <c r="CU75" s="1254"/>
      <c r="CV75" s="1254">
        <v>-0.8</v>
      </c>
      <c r="CW75" s="1254"/>
      <c r="CX75" s="1254"/>
      <c r="CY75" s="1254"/>
      <c r="CZ75" s="1254"/>
      <c r="DA75" s="1254"/>
      <c r="DB75" s="1254"/>
      <c r="DC75" s="1254"/>
    </row>
    <row r="76" spans="2:107" ht="13.2" x14ac:dyDescent="0.2">
      <c r="B76" s="249"/>
      <c r="G76" s="1265"/>
      <c r="H76" s="1265"/>
      <c r="I76" s="1259"/>
      <c r="J76" s="1259"/>
      <c r="K76" s="1260"/>
      <c r="L76" s="1260"/>
      <c r="M76" s="1260"/>
      <c r="N76" s="1260"/>
      <c r="AM76" s="355"/>
      <c r="AN76" s="1256"/>
      <c r="AO76" s="1256"/>
      <c r="AP76" s="1256"/>
      <c r="AQ76" s="1256"/>
      <c r="AR76" s="1256"/>
      <c r="AS76" s="1256"/>
      <c r="AT76" s="1256"/>
      <c r="AU76" s="1256"/>
      <c r="AV76" s="1256"/>
      <c r="AW76" s="1256"/>
      <c r="AX76" s="1256"/>
      <c r="AY76" s="1256"/>
      <c r="AZ76" s="1256"/>
      <c r="BA76" s="1256"/>
      <c r="BB76" s="1256"/>
      <c r="BC76" s="1256"/>
      <c r="BD76" s="1256"/>
      <c r="BE76" s="1256"/>
      <c r="BF76" s="1256"/>
      <c r="BG76" s="1256"/>
      <c r="BH76" s="1256"/>
      <c r="BI76" s="1256"/>
      <c r="BJ76" s="1256"/>
      <c r="BK76" s="1256"/>
      <c r="BL76" s="1256"/>
      <c r="BM76" s="1256"/>
      <c r="BN76" s="1256"/>
      <c r="BO76" s="1256"/>
      <c r="BP76" s="1254"/>
      <c r="BQ76" s="1254"/>
      <c r="BR76" s="1254"/>
      <c r="BS76" s="1254"/>
      <c r="BT76" s="1254"/>
      <c r="BU76" s="1254"/>
      <c r="BV76" s="1254"/>
      <c r="BW76" s="1254"/>
      <c r="BX76" s="1254"/>
      <c r="BY76" s="1254"/>
      <c r="BZ76" s="1254"/>
      <c r="CA76" s="1254"/>
      <c r="CB76" s="1254"/>
      <c r="CC76" s="1254"/>
      <c r="CD76" s="1254"/>
      <c r="CE76" s="1254"/>
      <c r="CF76" s="1254"/>
      <c r="CG76" s="1254"/>
      <c r="CH76" s="1254"/>
      <c r="CI76" s="1254"/>
      <c r="CJ76" s="1254"/>
      <c r="CK76" s="1254"/>
      <c r="CL76" s="1254"/>
      <c r="CM76" s="1254"/>
      <c r="CN76" s="1254"/>
      <c r="CO76" s="1254"/>
      <c r="CP76" s="1254"/>
      <c r="CQ76" s="1254"/>
      <c r="CR76" s="1254"/>
      <c r="CS76" s="1254"/>
      <c r="CT76" s="1254"/>
      <c r="CU76" s="1254"/>
      <c r="CV76" s="1254"/>
      <c r="CW76" s="1254"/>
      <c r="CX76" s="1254"/>
      <c r="CY76" s="1254"/>
      <c r="CZ76" s="1254"/>
      <c r="DA76" s="1254"/>
      <c r="DB76" s="1254"/>
      <c r="DC76" s="1254"/>
    </row>
    <row r="77" spans="2:107" ht="13.2" x14ac:dyDescent="0.2">
      <c r="B77" s="249"/>
      <c r="G77" s="1259"/>
      <c r="H77" s="1259"/>
      <c r="I77" s="1259"/>
      <c r="J77" s="1259"/>
      <c r="K77" s="1257"/>
      <c r="L77" s="1257"/>
      <c r="M77" s="1257"/>
      <c r="N77" s="1257"/>
      <c r="AN77" s="1258" t="s">
        <v>591</v>
      </c>
      <c r="AO77" s="1258"/>
      <c r="AP77" s="1258"/>
      <c r="AQ77" s="1258"/>
      <c r="AR77" s="1258"/>
      <c r="AS77" s="1258"/>
      <c r="AT77" s="1258"/>
      <c r="AU77" s="1258"/>
      <c r="AV77" s="1258"/>
      <c r="AW77" s="1258"/>
      <c r="AX77" s="1258"/>
      <c r="AY77" s="1258"/>
      <c r="AZ77" s="1258"/>
      <c r="BA77" s="1258"/>
      <c r="BB77" s="1256" t="s">
        <v>590</v>
      </c>
      <c r="BC77" s="1256"/>
      <c r="BD77" s="1256"/>
      <c r="BE77" s="1256"/>
      <c r="BF77" s="1256"/>
      <c r="BG77" s="1256"/>
      <c r="BH77" s="1256"/>
      <c r="BI77" s="1256"/>
      <c r="BJ77" s="1256"/>
      <c r="BK77" s="1256"/>
      <c r="BL77" s="1256"/>
      <c r="BM77" s="1256"/>
      <c r="BN77" s="1256"/>
      <c r="BO77" s="1256"/>
      <c r="BP77" s="1254">
        <v>0</v>
      </c>
      <c r="BQ77" s="1254"/>
      <c r="BR77" s="1254"/>
      <c r="BS77" s="1254"/>
      <c r="BT77" s="1254"/>
      <c r="BU77" s="1254"/>
      <c r="BV77" s="1254"/>
      <c r="BW77" s="1254"/>
      <c r="BX77" s="1254">
        <v>0</v>
      </c>
      <c r="BY77" s="1254"/>
      <c r="BZ77" s="1254"/>
      <c r="CA77" s="1254"/>
      <c r="CB77" s="1254"/>
      <c r="CC77" s="1254"/>
      <c r="CD77" s="1254"/>
      <c r="CE77" s="1254"/>
      <c r="CF77" s="1254">
        <v>0</v>
      </c>
      <c r="CG77" s="1254"/>
      <c r="CH77" s="1254"/>
      <c r="CI77" s="1254"/>
      <c r="CJ77" s="1254"/>
      <c r="CK77" s="1254"/>
      <c r="CL77" s="1254"/>
      <c r="CM77" s="1254"/>
      <c r="CN77" s="1254">
        <v>0</v>
      </c>
      <c r="CO77" s="1254"/>
      <c r="CP77" s="1254"/>
      <c r="CQ77" s="1254"/>
      <c r="CR77" s="1254"/>
      <c r="CS77" s="1254"/>
      <c r="CT77" s="1254"/>
      <c r="CU77" s="1254"/>
      <c r="CV77" s="1254">
        <v>0</v>
      </c>
      <c r="CW77" s="1254"/>
      <c r="CX77" s="1254"/>
      <c r="CY77" s="1254"/>
      <c r="CZ77" s="1254"/>
      <c r="DA77" s="1254"/>
      <c r="DB77" s="1254"/>
      <c r="DC77" s="1254"/>
    </row>
    <row r="78" spans="2:107" ht="13.2" x14ac:dyDescent="0.2">
      <c r="B78" s="249"/>
      <c r="G78" s="1259"/>
      <c r="H78" s="1259"/>
      <c r="I78" s="1259"/>
      <c r="J78" s="1259"/>
      <c r="K78" s="1257"/>
      <c r="L78" s="1257"/>
      <c r="M78" s="1257"/>
      <c r="N78" s="1257"/>
      <c r="AN78" s="1258"/>
      <c r="AO78" s="1258"/>
      <c r="AP78" s="1258"/>
      <c r="AQ78" s="1258"/>
      <c r="AR78" s="1258"/>
      <c r="AS78" s="1258"/>
      <c r="AT78" s="1258"/>
      <c r="AU78" s="1258"/>
      <c r="AV78" s="1258"/>
      <c r="AW78" s="1258"/>
      <c r="AX78" s="1258"/>
      <c r="AY78" s="1258"/>
      <c r="AZ78" s="1258"/>
      <c r="BA78" s="1258"/>
      <c r="BB78" s="1256"/>
      <c r="BC78" s="1256"/>
      <c r="BD78" s="1256"/>
      <c r="BE78" s="1256"/>
      <c r="BF78" s="1256"/>
      <c r="BG78" s="1256"/>
      <c r="BH78" s="1256"/>
      <c r="BI78" s="1256"/>
      <c r="BJ78" s="1256"/>
      <c r="BK78" s="1256"/>
      <c r="BL78" s="1256"/>
      <c r="BM78" s="1256"/>
      <c r="BN78" s="1256"/>
      <c r="BO78" s="1256"/>
      <c r="BP78" s="1254"/>
      <c r="BQ78" s="1254"/>
      <c r="BR78" s="1254"/>
      <c r="BS78" s="1254"/>
      <c r="BT78" s="1254"/>
      <c r="BU78" s="1254"/>
      <c r="BV78" s="1254"/>
      <c r="BW78" s="1254"/>
      <c r="BX78" s="1254"/>
      <c r="BY78" s="1254"/>
      <c r="BZ78" s="1254"/>
      <c r="CA78" s="1254"/>
      <c r="CB78" s="1254"/>
      <c r="CC78" s="1254"/>
      <c r="CD78" s="1254"/>
      <c r="CE78" s="1254"/>
      <c r="CF78" s="1254"/>
      <c r="CG78" s="1254"/>
      <c r="CH78" s="1254"/>
      <c r="CI78" s="1254"/>
      <c r="CJ78" s="1254"/>
      <c r="CK78" s="1254"/>
      <c r="CL78" s="1254"/>
      <c r="CM78" s="1254"/>
      <c r="CN78" s="1254"/>
      <c r="CO78" s="1254"/>
      <c r="CP78" s="1254"/>
      <c r="CQ78" s="1254"/>
      <c r="CR78" s="1254"/>
      <c r="CS78" s="1254"/>
      <c r="CT78" s="1254"/>
      <c r="CU78" s="1254"/>
      <c r="CV78" s="1254"/>
      <c r="CW78" s="1254"/>
      <c r="CX78" s="1254"/>
      <c r="CY78" s="1254"/>
      <c r="CZ78" s="1254"/>
      <c r="DA78" s="1254"/>
      <c r="DB78" s="1254"/>
      <c r="DC78" s="1254"/>
    </row>
    <row r="79" spans="2:107" ht="13.2" x14ac:dyDescent="0.2">
      <c r="B79" s="249"/>
      <c r="G79" s="1259"/>
      <c r="H79" s="1259"/>
      <c r="I79" s="1261"/>
      <c r="J79" s="1261"/>
      <c r="K79" s="1255"/>
      <c r="L79" s="1255"/>
      <c r="M79" s="1255"/>
      <c r="N79" s="1255"/>
      <c r="AN79" s="1258"/>
      <c r="AO79" s="1258"/>
      <c r="AP79" s="1258"/>
      <c r="AQ79" s="1258"/>
      <c r="AR79" s="1258"/>
      <c r="AS79" s="1258"/>
      <c r="AT79" s="1258"/>
      <c r="AU79" s="1258"/>
      <c r="AV79" s="1258"/>
      <c r="AW79" s="1258"/>
      <c r="AX79" s="1258"/>
      <c r="AY79" s="1258"/>
      <c r="AZ79" s="1258"/>
      <c r="BA79" s="1258"/>
      <c r="BB79" s="1256" t="s">
        <v>589</v>
      </c>
      <c r="BC79" s="1256"/>
      <c r="BD79" s="1256"/>
      <c r="BE79" s="1256"/>
      <c r="BF79" s="1256"/>
      <c r="BG79" s="1256"/>
      <c r="BH79" s="1256"/>
      <c r="BI79" s="1256"/>
      <c r="BJ79" s="1256"/>
      <c r="BK79" s="1256"/>
      <c r="BL79" s="1256"/>
      <c r="BM79" s="1256"/>
      <c r="BN79" s="1256"/>
      <c r="BO79" s="1256"/>
      <c r="BP79" s="1254">
        <v>7.2</v>
      </c>
      <c r="BQ79" s="1254"/>
      <c r="BR79" s="1254"/>
      <c r="BS79" s="1254"/>
      <c r="BT79" s="1254"/>
      <c r="BU79" s="1254"/>
      <c r="BV79" s="1254"/>
      <c r="BW79" s="1254"/>
      <c r="BX79" s="1254">
        <v>7.2</v>
      </c>
      <c r="BY79" s="1254"/>
      <c r="BZ79" s="1254"/>
      <c r="CA79" s="1254"/>
      <c r="CB79" s="1254"/>
      <c r="CC79" s="1254"/>
      <c r="CD79" s="1254"/>
      <c r="CE79" s="1254"/>
      <c r="CF79" s="1254">
        <v>7.7</v>
      </c>
      <c r="CG79" s="1254"/>
      <c r="CH79" s="1254"/>
      <c r="CI79" s="1254"/>
      <c r="CJ79" s="1254"/>
      <c r="CK79" s="1254"/>
      <c r="CL79" s="1254"/>
      <c r="CM79" s="1254"/>
      <c r="CN79" s="1254">
        <v>8</v>
      </c>
      <c r="CO79" s="1254"/>
      <c r="CP79" s="1254"/>
      <c r="CQ79" s="1254"/>
      <c r="CR79" s="1254"/>
      <c r="CS79" s="1254"/>
      <c r="CT79" s="1254"/>
      <c r="CU79" s="1254"/>
      <c r="CV79" s="1254">
        <v>8.3000000000000007</v>
      </c>
      <c r="CW79" s="1254"/>
      <c r="CX79" s="1254"/>
      <c r="CY79" s="1254"/>
      <c r="CZ79" s="1254"/>
      <c r="DA79" s="1254"/>
      <c r="DB79" s="1254"/>
      <c r="DC79" s="1254"/>
    </row>
    <row r="80" spans="2:107" ht="13.2" x14ac:dyDescent="0.2">
      <c r="B80" s="249"/>
      <c r="G80" s="1259"/>
      <c r="H80" s="1259"/>
      <c r="I80" s="1261"/>
      <c r="J80" s="1261"/>
      <c r="K80" s="1255"/>
      <c r="L80" s="1255"/>
      <c r="M80" s="1255"/>
      <c r="N80" s="1255"/>
      <c r="AN80" s="1258"/>
      <c r="AO80" s="1258"/>
      <c r="AP80" s="1258"/>
      <c r="AQ80" s="1258"/>
      <c r="AR80" s="1258"/>
      <c r="AS80" s="1258"/>
      <c r="AT80" s="1258"/>
      <c r="AU80" s="1258"/>
      <c r="AV80" s="1258"/>
      <c r="AW80" s="1258"/>
      <c r="AX80" s="1258"/>
      <c r="AY80" s="1258"/>
      <c r="AZ80" s="1258"/>
      <c r="BA80" s="1258"/>
      <c r="BB80" s="1256"/>
      <c r="BC80" s="1256"/>
      <c r="BD80" s="1256"/>
      <c r="BE80" s="1256"/>
      <c r="BF80" s="1256"/>
      <c r="BG80" s="1256"/>
      <c r="BH80" s="1256"/>
      <c r="BI80" s="1256"/>
      <c r="BJ80" s="1256"/>
      <c r="BK80" s="1256"/>
      <c r="BL80" s="1256"/>
      <c r="BM80" s="1256"/>
      <c r="BN80" s="1256"/>
      <c r="BO80" s="1256"/>
      <c r="BP80" s="1254"/>
      <c r="BQ80" s="1254"/>
      <c r="BR80" s="1254"/>
      <c r="BS80" s="1254"/>
      <c r="BT80" s="1254"/>
      <c r="BU80" s="1254"/>
      <c r="BV80" s="1254"/>
      <c r="BW80" s="1254"/>
      <c r="BX80" s="1254"/>
      <c r="BY80" s="1254"/>
      <c r="BZ80" s="1254"/>
      <c r="CA80" s="1254"/>
      <c r="CB80" s="1254"/>
      <c r="CC80" s="1254"/>
      <c r="CD80" s="1254"/>
      <c r="CE80" s="1254"/>
      <c r="CF80" s="1254"/>
      <c r="CG80" s="1254"/>
      <c r="CH80" s="1254"/>
      <c r="CI80" s="1254"/>
      <c r="CJ80" s="1254"/>
      <c r="CK80" s="1254"/>
      <c r="CL80" s="1254"/>
      <c r="CM80" s="1254"/>
      <c r="CN80" s="1254"/>
      <c r="CO80" s="1254"/>
      <c r="CP80" s="1254"/>
      <c r="CQ80" s="1254"/>
      <c r="CR80" s="1254"/>
      <c r="CS80" s="1254"/>
      <c r="CT80" s="1254"/>
      <c r="CU80" s="1254"/>
      <c r="CV80" s="1254"/>
      <c r="CW80" s="1254"/>
      <c r="CX80" s="1254"/>
      <c r="CY80" s="1254"/>
      <c r="CZ80" s="1254"/>
      <c r="DA80" s="1254"/>
      <c r="DB80" s="1254"/>
      <c r="DC80" s="1254"/>
    </row>
    <row r="81" spans="2:109" ht="13.2" x14ac:dyDescent="0.2">
      <c r="B81" s="249"/>
    </row>
    <row r="82" spans="2:109" ht="16.2" x14ac:dyDescent="0.2">
      <c r="B82" s="249"/>
      <c r="K82" s="354"/>
      <c r="L82" s="354"/>
      <c r="M82" s="354"/>
      <c r="N82" s="354"/>
      <c r="AQ82" s="354"/>
      <c r="AR82" s="354"/>
      <c r="AS82" s="354"/>
      <c r="AT82" s="354"/>
      <c r="BC82" s="354"/>
      <c r="BD82" s="354"/>
      <c r="BE82" s="354"/>
      <c r="BF82" s="354"/>
      <c r="BO82" s="354"/>
      <c r="BP82" s="354"/>
      <c r="BQ82" s="354"/>
      <c r="BR82" s="354"/>
      <c r="CA82" s="354"/>
      <c r="CB82" s="354"/>
      <c r="CC82" s="354"/>
      <c r="CD82" s="354"/>
      <c r="CM82" s="354"/>
      <c r="CN82" s="354"/>
      <c r="CO82" s="354"/>
      <c r="CP82" s="354"/>
      <c r="CY82" s="354"/>
      <c r="CZ82" s="354"/>
      <c r="DA82" s="354"/>
      <c r="DB82" s="354"/>
      <c r="DC82" s="354"/>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qaeQVWfOz5VbL+3xkZUsIK7Gb7piC4MvO33EgLmXH0mvz+ubaD8njWMJqGrdbamATqatkrisbX8XA71wxIFcJw==" saltValue="ftO/eeNFVcYyFk4CyJKPng=="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0" zoomScaleNormal="80" zoomScaleSheetLayoutView="70" workbookViewId="0">
      <selection activeCell="AN65" sqref="AN65:DC69"/>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600</v>
      </c>
    </row>
  </sheetData>
  <sheetProtection algorithmName="SHA-512" hashValue="3s+3kXPNZkk6o+rPB28rEAAW3zAnpDUTK/VNrCge5ZFYVH2hmkCk0KFv0fyNfANxCtaC0QrIYVlkjnrAnTb7Uw==" saltValue="6auCmOZYLF1qNlHTTRn4a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600</v>
      </c>
    </row>
  </sheetData>
  <sheetProtection algorithmName="SHA-512" hashValue="A86vMhtOJaC4rkjTYfOWa+Yec9fw1djwRWq9dQmeomIdqBzMxe99xapxRtvr43dsBB0MTCviZtmChvl7T1YEGw==" saltValue="PZ1121Y5Git0ZsT5eVwnV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550</v>
      </c>
      <c r="G2" s="146"/>
      <c r="H2" s="147"/>
    </row>
    <row r="3" spans="1:8" x14ac:dyDescent="0.2">
      <c r="A3" s="143" t="s">
        <v>543</v>
      </c>
      <c r="B3" s="148"/>
      <c r="C3" s="149"/>
      <c r="D3" s="150">
        <v>118313</v>
      </c>
      <c r="E3" s="151"/>
      <c r="F3" s="152">
        <v>122882</v>
      </c>
      <c r="G3" s="153"/>
      <c r="H3" s="154"/>
    </row>
    <row r="4" spans="1:8" x14ac:dyDescent="0.2">
      <c r="A4" s="155"/>
      <c r="B4" s="156"/>
      <c r="C4" s="157"/>
      <c r="D4" s="158">
        <v>60567</v>
      </c>
      <c r="E4" s="159"/>
      <c r="F4" s="160">
        <v>65785</v>
      </c>
      <c r="G4" s="161"/>
      <c r="H4" s="162"/>
    </row>
    <row r="5" spans="1:8" x14ac:dyDescent="0.2">
      <c r="A5" s="143" t="s">
        <v>545</v>
      </c>
      <c r="B5" s="148"/>
      <c r="C5" s="149"/>
      <c r="D5" s="150">
        <v>203389</v>
      </c>
      <c r="E5" s="151"/>
      <c r="F5" s="152">
        <v>114790</v>
      </c>
      <c r="G5" s="153"/>
      <c r="H5" s="154"/>
    </row>
    <row r="6" spans="1:8" x14ac:dyDescent="0.2">
      <c r="A6" s="155"/>
      <c r="B6" s="156"/>
      <c r="C6" s="157"/>
      <c r="D6" s="158">
        <v>86356</v>
      </c>
      <c r="E6" s="159"/>
      <c r="F6" s="160">
        <v>55601</v>
      </c>
      <c r="G6" s="161"/>
      <c r="H6" s="162"/>
    </row>
    <row r="7" spans="1:8" x14ac:dyDescent="0.2">
      <c r="A7" s="143" t="s">
        <v>546</v>
      </c>
      <c r="B7" s="148"/>
      <c r="C7" s="149"/>
      <c r="D7" s="150">
        <v>83153</v>
      </c>
      <c r="E7" s="151"/>
      <c r="F7" s="152">
        <v>126262</v>
      </c>
      <c r="G7" s="153"/>
      <c r="H7" s="154"/>
    </row>
    <row r="8" spans="1:8" x14ac:dyDescent="0.2">
      <c r="A8" s="155"/>
      <c r="B8" s="156"/>
      <c r="C8" s="157"/>
      <c r="D8" s="158">
        <v>50183</v>
      </c>
      <c r="E8" s="159"/>
      <c r="F8" s="160">
        <v>56769</v>
      </c>
      <c r="G8" s="161"/>
      <c r="H8" s="162"/>
    </row>
    <row r="9" spans="1:8" x14ac:dyDescent="0.2">
      <c r="A9" s="143" t="s">
        <v>547</v>
      </c>
      <c r="B9" s="148"/>
      <c r="C9" s="149"/>
      <c r="D9" s="150">
        <v>76282</v>
      </c>
      <c r="E9" s="151"/>
      <c r="F9" s="152">
        <v>126525</v>
      </c>
      <c r="G9" s="153"/>
      <c r="H9" s="154"/>
    </row>
    <row r="10" spans="1:8" x14ac:dyDescent="0.2">
      <c r="A10" s="155"/>
      <c r="B10" s="156"/>
      <c r="C10" s="157"/>
      <c r="D10" s="158">
        <v>51857</v>
      </c>
      <c r="E10" s="159"/>
      <c r="F10" s="160">
        <v>67052</v>
      </c>
      <c r="G10" s="161"/>
      <c r="H10" s="162"/>
    </row>
    <row r="11" spans="1:8" x14ac:dyDescent="0.2">
      <c r="A11" s="143" t="s">
        <v>548</v>
      </c>
      <c r="B11" s="148"/>
      <c r="C11" s="149"/>
      <c r="D11" s="150">
        <v>178205</v>
      </c>
      <c r="E11" s="151"/>
      <c r="F11" s="152">
        <v>138402</v>
      </c>
      <c r="G11" s="153"/>
      <c r="H11" s="154"/>
    </row>
    <row r="12" spans="1:8" x14ac:dyDescent="0.2">
      <c r="A12" s="155"/>
      <c r="B12" s="156"/>
      <c r="C12" s="163"/>
      <c r="D12" s="158">
        <v>128380</v>
      </c>
      <c r="E12" s="159"/>
      <c r="F12" s="160">
        <v>70652</v>
      </c>
      <c r="G12" s="161"/>
      <c r="H12" s="162"/>
    </row>
    <row r="13" spans="1:8" x14ac:dyDescent="0.2">
      <c r="A13" s="143"/>
      <c r="B13" s="148"/>
      <c r="C13" s="149"/>
      <c r="D13" s="150">
        <v>131868</v>
      </c>
      <c r="E13" s="151"/>
      <c r="F13" s="152">
        <v>125772</v>
      </c>
      <c r="G13" s="164"/>
      <c r="H13" s="154"/>
    </row>
    <row r="14" spans="1:8" x14ac:dyDescent="0.2">
      <c r="A14" s="155"/>
      <c r="B14" s="156"/>
      <c r="C14" s="157"/>
      <c r="D14" s="158">
        <v>75469</v>
      </c>
      <c r="E14" s="159"/>
      <c r="F14" s="160">
        <v>63172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15.7</v>
      </c>
      <c r="C19" s="165">
        <f>ROUND(VALUE(SUBSTITUTE(実質収支比率等に係る経年分析!G$48,"▲","-")),2)</f>
        <v>14.57</v>
      </c>
      <c r="D19" s="165">
        <f>ROUND(VALUE(SUBSTITUTE(実質収支比率等に係る経年分析!H$48,"▲","-")),2)</f>
        <v>14.61</v>
      </c>
      <c r="E19" s="165">
        <f>ROUND(VALUE(SUBSTITUTE(実質収支比率等に係る経年分析!I$48,"▲","-")),2)</f>
        <v>14.34</v>
      </c>
      <c r="F19" s="165">
        <f>ROUND(VALUE(SUBSTITUTE(実質収支比率等に係る経年分析!J$48,"▲","-")),2)</f>
        <v>13.39</v>
      </c>
    </row>
    <row r="20" spans="1:11" x14ac:dyDescent="0.2">
      <c r="A20" s="165" t="s">
        <v>55</v>
      </c>
      <c r="B20" s="165">
        <f>ROUND(VALUE(SUBSTITUTE(実質収支比率等に係る経年分析!F$47,"▲","-")),2)</f>
        <v>97.63</v>
      </c>
      <c r="C20" s="165">
        <f>ROUND(VALUE(SUBSTITUTE(実質収支比率等に係る経年分析!G$47,"▲","-")),2)</f>
        <v>97.04</v>
      </c>
      <c r="D20" s="165">
        <f>ROUND(VALUE(SUBSTITUTE(実質収支比率等に係る経年分析!H$47,"▲","-")),2)</f>
        <v>98.3</v>
      </c>
      <c r="E20" s="165">
        <f>ROUND(VALUE(SUBSTITUTE(実質収支比率等に係る経年分析!I$47,"▲","-")),2)</f>
        <v>93.31</v>
      </c>
      <c r="F20" s="165">
        <f>ROUND(VALUE(SUBSTITUTE(実質収支比率等に係る経年分析!J$47,"▲","-")),2)</f>
        <v>86.23</v>
      </c>
    </row>
    <row r="21" spans="1:11" x14ac:dyDescent="0.2">
      <c r="A21" s="165" t="s">
        <v>56</v>
      </c>
      <c r="B21" s="165">
        <f>IF(ISNUMBER(VALUE(SUBSTITUTE(実質収支比率等に係る経年分析!F$49,"▲","-"))),ROUND(VALUE(SUBSTITUTE(実質収支比率等に係る経年分析!F$49,"▲","-")),2),NA())</f>
        <v>23.14</v>
      </c>
      <c r="C21" s="165">
        <f>IF(ISNUMBER(VALUE(SUBSTITUTE(実質収支比率等に係る経年分析!G$49,"▲","-"))),ROUND(VALUE(SUBSTITUTE(実質収支比率等に係る経年分析!G$49,"▲","-")),2),NA())</f>
        <v>-0.68</v>
      </c>
      <c r="D21" s="165">
        <f>IF(ISNUMBER(VALUE(SUBSTITUTE(実質収支比率等に係る経年分析!H$49,"▲","-"))),ROUND(VALUE(SUBSTITUTE(実質収支比率等に係る経年分析!H$49,"▲","-")),2),NA())</f>
        <v>0.19</v>
      </c>
      <c r="E21" s="165">
        <f>IF(ISNUMBER(VALUE(SUBSTITUTE(実質収支比率等に係る経年分析!I$49,"▲","-"))),ROUND(VALUE(SUBSTITUTE(実質収支比率等に係る経年分析!I$49,"▲","-")),2),NA())</f>
        <v>0.77</v>
      </c>
      <c r="F21" s="165">
        <f>IF(ISNUMBER(VALUE(SUBSTITUTE(実質収支比率等に係る経年分析!J$49,"▲","-"))),ROUND(VALUE(SUBSTITUTE(実質収支比率等に係る経年分析!J$49,"▲","-")),2),NA())</f>
        <v>24.38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井手町後期高齢者医療特別会計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0.1</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0.15</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0.11</v>
      </c>
    </row>
    <row r="31" spans="1:11" x14ac:dyDescent="0.2">
      <c r="A31" s="166" t="str">
        <f>IF(連結実質赤字比率に係る赤字・黒字の構成分析!C$39="",NA(),連結実質赤字比率に係る赤字・黒字の構成分析!C$39)</f>
        <v>井手町多賀地区簡易水道事業特別会計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0.14000000000000001</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0.3</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0.12</v>
      </c>
    </row>
    <row r="32" spans="1:11" x14ac:dyDescent="0.2">
      <c r="A32" s="166" t="str">
        <f>IF(連結実質赤字比率に係る赤字・黒字の構成分析!C$38="",NA(),連結実質赤字比率に係る赤字・黒字の構成分析!C$38)</f>
        <v>井手町公共下水道事業特別会計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0.65</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0.59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0.62</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0.47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0.48</v>
      </c>
    </row>
    <row r="33" spans="1:16" x14ac:dyDescent="0.2">
      <c r="A33" s="166" t="str">
        <f>IF(連結実質赤字比率に係る赤字・黒字の構成分析!C$37="",NA(),連結実質赤字比率に係る赤字・黒字の構成分析!C$37)</f>
        <v>井手町国民健康保険特別会計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0.06</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0.1</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1.45</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1.58</v>
      </c>
    </row>
    <row r="34" spans="1:16" x14ac:dyDescent="0.2">
      <c r="A34" s="166" t="str">
        <f>IF(連結実質赤字比率に係る赤字・黒字の構成分析!C$36="",NA(),連結実質赤字比率に係る赤字・黒字の構成分析!C$36)</f>
        <v>井手町介護保険特別会計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1.82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2.0299999999999998</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2.36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2.31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2.39</v>
      </c>
    </row>
    <row r="35" spans="1:16" x14ac:dyDescent="0.2">
      <c r="A35" s="166" t="str">
        <f>IF(連結実質赤字比率に係る赤字・黒字の構成分析!C$35="",NA(),連結実質赤字比率に係る赤字・黒字の構成分析!C$35)</f>
        <v>井手町水道事業特別会計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8.42</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9.0299999999999994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10.119999999999999</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10.74</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11.36</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15.69</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14.57</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14.61</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14.33</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13.39</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419</v>
      </c>
      <c r="E42" s="167"/>
      <c r="F42" s="167"/>
      <c r="G42" s="167">
        <f>'実質公債費比率（分子）の構造'!L$52</f>
        <v>415</v>
      </c>
      <c r="H42" s="167"/>
      <c r="I42" s="167"/>
      <c r="J42" s="167">
        <f>'実質公債費比率（分子）の構造'!M$52</f>
        <v>404</v>
      </c>
      <c r="K42" s="167"/>
      <c r="L42" s="167"/>
      <c r="M42" s="167">
        <f>'実質公債費比率（分子）の構造'!N$52</f>
        <v>410</v>
      </c>
      <c r="N42" s="167"/>
      <c r="O42" s="167"/>
      <c r="P42" s="167">
        <f>'実質公債費比率（分子）の構造'!O$52</f>
        <v>402</v>
      </c>
    </row>
    <row r="43" spans="1:16" x14ac:dyDescent="0.2">
      <c r="A43" s="167" t="s">
        <v>64</v>
      </c>
      <c r="B43" s="167" t="str">
        <f>'実質公債費比率（分子）の構造'!K$51</f>
        <v>-</v>
      </c>
      <c r="C43" s="167"/>
      <c r="D43" s="167"/>
      <c r="E43" s="167">
        <f>'実質公債費比率（分子）の構造'!L$51</f>
        <v>0</v>
      </c>
      <c r="F43" s="167"/>
      <c r="G43" s="167"/>
      <c r="H43" s="167">
        <f>'実質公債費比率（分子）の構造'!M$51</f>
        <v>0</v>
      </c>
      <c r="I43" s="167"/>
      <c r="J43" s="167"/>
      <c r="K43" s="167" t="str">
        <f>'実質公債費比率（分子）の構造'!N$51</f>
        <v>-</v>
      </c>
      <c r="L43" s="167"/>
      <c r="M43" s="167"/>
      <c r="N43" s="167" t="str">
        <f>'実質公債費比率（分子）の構造'!O$51</f>
        <v>-</v>
      </c>
      <c r="O43" s="167"/>
      <c r="P43" s="167"/>
    </row>
    <row r="44" spans="1:16" x14ac:dyDescent="0.2">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2">
      <c r="A45" s="167" t="s">
        <v>66</v>
      </c>
      <c r="B45" s="167">
        <f>'実質公債費比率（分子）の構造'!K$49</f>
        <v>11</v>
      </c>
      <c r="C45" s="167"/>
      <c r="D45" s="167"/>
      <c r="E45" s="167">
        <f>'実質公債費比率（分子）の構造'!L$49</f>
        <v>14</v>
      </c>
      <c r="F45" s="167"/>
      <c r="G45" s="167"/>
      <c r="H45" s="167">
        <f>'実質公債費比率（分子）の構造'!M$49</f>
        <v>13</v>
      </c>
      <c r="I45" s="167"/>
      <c r="J45" s="167"/>
      <c r="K45" s="167">
        <f>'実質公債費比率（分子）の構造'!N$49</f>
        <v>19</v>
      </c>
      <c r="L45" s="167"/>
      <c r="M45" s="167"/>
      <c r="N45" s="167">
        <f>'実質公債費比率（分子）の構造'!O$49</f>
        <v>16</v>
      </c>
      <c r="O45" s="167"/>
      <c r="P45" s="167"/>
    </row>
    <row r="46" spans="1:16" x14ac:dyDescent="0.2">
      <c r="A46" s="167" t="s">
        <v>67</v>
      </c>
      <c r="B46" s="167">
        <f>'実質公債費比率（分子）の構造'!K$48</f>
        <v>163</v>
      </c>
      <c r="C46" s="167"/>
      <c r="D46" s="167"/>
      <c r="E46" s="167">
        <f>'実質公債費比率（分子）の構造'!L$48</f>
        <v>159</v>
      </c>
      <c r="F46" s="167"/>
      <c r="G46" s="167"/>
      <c r="H46" s="167">
        <f>'実質公債費比率（分子）の構造'!M$48</f>
        <v>154</v>
      </c>
      <c r="I46" s="167"/>
      <c r="J46" s="167"/>
      <c r="K46" s="167">
        <f>'実質公債費比率（分子）の構造'!N$48</f>
        <v>141</v>
      </c>
      <c r="L46" s="167"/>
      <c r="M46" s="167"/>
      <c r="N46" s="167">
        <f>'実質公債費比率（分子）の構造'!O$48</f>
        <v>137</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268</v>
      </c>
      <c r="C49" s="167"/>
      <c r="D49" s="167"/>
      <c r="E49" s="167">
        <f>'実質公債費比率（分子）の構造'!L$45</f>
        <v>224</v>
      </c>
      <c r="F49" s="167"/>
      <c r="G49" s="167"/>
      <c r="H49" s="167">
        <f>'実質公債費比率（分子）の構造'!M$45</f>
        <v>222</v>
      </c>
      <c r="I49" s="167"/>
      <c r="J49" s="167"/>
      <c r="K49" s="167">
        <f>'実質公債費比率（分子）の構造'!N$45</f>
        <v>213</v>
      </c>
      <c r="L49" s="167"/>
      <c r="M49" s="167"/>
      <c r="N49" s="167">
        <f>'実質公債費比率（分子）の構造'!O$45</f>
        <v>246</v>
      </c>
      <c r="O49" s="167"/>
      <c r="P49" s="167"/>
    </row>
    <row r="50" spans="1:16" x14ac:dyDescent="0.2">
      <c r="A50" s="167" t="s">
        <v>71</v>
      </c>
      <c r="B50" s="167" t="e">
        <f>NA()</f>
        <v>#N/A</v>
      </c>
      <c r="C50" s="167">
        <f>IF(ISNUMBER('実質公債費比率（分子）の構造'!K$53),'実質公債費比率（分子）の構造'!K$53,NA())</f>
        <v>23</v>
      </c>
      <c r="D50" s="167" t="e">
        <f>NA()</f>
        <v>#N/A</v>
      </c>
      <c r="E50" s="167" t="e">
        <f>NA()</f>
        <v>#N/A</v>
      </c>
      <c r="F50" s="167">
        <f>IF(ISNUMBER('実質公債費比率（分子）の構造'!L$53),'実質公債費比率（分子）の構造'!L$53,NA())</f>
        <v>-18</v>
      </c>
      <c r="G50" s="167" t="e">
        <f>NA()</f>
        <v>#N/A</v>
      </c>
      <c r="H50" s="167" t="e">
        <f>NA()</f>
        <v>#N/A</v>
      </c>
      <c r="I50" s="167">
        <f>IF(ISNUMBER('実質公債費比率（分子）の構造'!M$53),'実質公債費比率（分子）の構造'!M$53,NA())</f>
        <v>-15</v>
      </c>
      <c r="J50" s="167" t="e">
        <f>NA()</f>
        <v>#N/A</v>
      </c>
      <c r="K50" s="167" t="e">
        <f>NA()</f>
        <v>#N/A</v>
      </c>
      <c r="L50" s="167">
        <f>IF(ISNUMBER('実質公債費比率（分子）の構造'!N$53),'実質公債費比率（分子）の構造'!N$53,NA())</f>
        <v>-37</v>
      </c>
      <c r="M50" s="167" t="e">
        <f>NA()</f>
        <v>#N/A</v>
      </c>
      <c r="N50" s="167" t="e">
        <f>NA()</f>
        <v>#N/A</v>
      </c>
      <c r="O50" s="167">
        <f>IF(ISNUMBER('実質公債費比率（分子）の構造'!O$53),'実質公債費比率（分子）の構造'!O$53,NA())</f>
        <v>-3</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3764</v>
      </c>
      <c r="E56" s="166"/>
      <c r="F56" s="166"/>
      <c r="G56" s="166">
        <f>'将来負担比率（分子）の構造'!J$52</f>
        <v>3736</v>
      </c>
      <c r="H56" s="166"/>
      <c r="I56" s="166"/>
      <c r="J56" s="166">
        <f>'将来負担比率（分子）の構造'!K$52</f>
        <v>3744</v>
      </c>
      <c r="K56" s="166"/>
      <c r="L56" s="166"/>
      <c r="M56" s="166">
        <f>'将来負担比率（分子）の構造'!L$52</f>
        <v>3669</v>
      </c>
      <c r="N56" s="166"/>
      <c r="O56" s="166"/>
      <c r="P56" s="166">
        <f>'将来負担比率（分子）の構造'!M$52</f>
        <v>3707</v>
      </c>
    </row>
    <row r="57" spans="1:16" x14ac:dyDescent="0.2">
      <c r="A57" s="166" t="s">
        <v>42</v>
      </c>
      <c r="B57" s="166"/>
      <c r="C57" s="166"/>
      <c r="D57" s="166">
        <f>'将来負担比率（分子）の構造'!I$51</f>
        <v>554</v>
      </c>
      <c r="E57" s="166"/>
      <c r="F57" s="166"/>
      <c r="G57" s="166">
        <f>'将来負担比率（分子）の構造'!J$51</f>
        <v>528</v>
      </c>
      <c r="H57" s="166"/>
      <c r="I57" s="166"/>
      <c r="J57" s="166">
        <f>'将来負担比率（分子）の構造'!K$51</f>
        <v>490</v>
      </c>
      <c r="K57" s="166"/>
      <c r="L57" s="166"/>
      <c r="M57" s="166">
        <f>'将来負担比率（分子）の構造'!L$51</f>
        <v>474</v>
      </c>
      <c r="N57" s="166"/>
      <c r="O57" s="166"/>
      <c r="P57" s="166">
        <f>'将来負担比率（分子）の構造'!M$51</f>
        <v>461</v>
      </c>
    </row>
    <row r="58" spans="1:16" x14ac:dyDescent="0.2">
      <c r="A58" s="166" t="s">
        <v>41</v>
      </c>
      <c r="B58" s="166"/>
      <c r="C58" s="166"/>
      <c r="D58" s="166">
        <f>'将来負担比率（分子）の構造'!I$50</f>
        <v>6754</v>
      </c>
      <c r="E58" s="166"/>
      <c r="F58" s="166"/>
      <c r="G58" s="166">
        <f>'将来負担比率（分子）の構造'!J$50</f>
        <v>6871</v>
      </c>
      <c r="H58" s="166"/>
      <c r="I58" s="166"/>
      <c r="J58" s="166">
        <f>'将来負担比率（分子）の構造'!K$50</f>
        <v>7172</v>
      </c>
      <c r="K58" s="166"/>
      <c r="L58" s="166"/>
      <c r="M58" s="166">
        <f>'将来負担比率（分子）の構造'!L$50</f>
        <v>7525</v>
      </c>
      <c r="N58" s="166"/>
      <c r="O58" s="166"/>
      <c r="P58" s="166">
        <f>'将来負担比率（分子）の構造'!M$50</f>
        <v>7298</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f>'将来負担比率（分子）の構造'!I$46</f>
        <v>66</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726</v>
      </c>
      <c r="C62" s="166"/>
      <c r="D62" s="166"/>
      <c r="E62" s="166">
        <f>'将来負担比率（分子）の構造'!J$45</f>
        <v>656</v>
      </c>
      <c r="F62" s="166"/>
      <c r="G62" s="166"/>
      <c r="H62" s="166">
        <f>'将来負担比率（分子）の構造'!K$45</f>
        <v>597</v>
      </c>
      <c r="I62" s="166"/>
      <c r="J62" s="166"/>
      <c r="K62" s="166">
        <f>'将来負担比率（分子）の構造'!L$45</f>
        <v>562</v>
      </c>
      <c r="L62" s="166"/>
      <c r="M62" s="166"/>
      <c r="N62" s="166">
        <f>'将来負担比率（分子）の構造'!M$45</f>
        <v>519</v>
      </c>
      <c r="O62" s="166"/>
      <c r="P62" s="166"/>
    </row>
    <row r="63" spans="1:16" x14ac:dyDescent="0.2">
      <c r="A63" s="166" t="s">
        <v>34</v>
      </c>
      <c r="B63" s="166">
        <f>'将来負担比率（分子）の構造'!I$44</f>
        <v>215</v>
      </c>
      <c r="C63" s="166"/>
      <c r="D63" s="166"/>
      <c r="E63" s="166">
        <f>'将来負担比率（分子）の構造'!J$44</f>
        <v>203</v>
      </c>
      <c r="F63" s="166"/>
      <c r="G63" s="166"/>
      <c r="H63" s="166">
        <f>'将来負担比率（分子）の構造'!K$44</f>
        <v>197</v>
      </c>
      <c r="I63" s="166"/>
      <c r="J63" s="166"/>
      <c r="K63" s="166">
        <f>'将来負担比率（分子）の構造'!L$44</f>
        <v>174</v>
      </c>
      <c r="L63" s="166"/>
      <c r="M63" s="166"/>
      <c r="N63" s="166">
        <f>'将来負担比率（分子）の構造'!M$44</f>
        <v>162</v>
      </c>
      <c r="O63" s="166"/>
      <c r="P63" s="166"/>
    </row>
    <row r="64" spans="1:16" x14ac:dyDescent="0.2">
      <c r="A64" s="166" t="s">
        <v>33</v>
      </c>
      <c r="B64" s="166">
        <f>'将来負担比率（分子）の構造'!I$43</f>
        <v>1693</v>
      </c>
      <c r="C64" s="166"/>
      <c r="D64" s="166"/>
      <c r="E64" s="166">
        <f>'将来負担比率（分子）の構造'!J$43</f>
        <v>1574</v>
      </c>
      <c r="F64" s="166"/>
      <c r="G64" s="166"/>
      <c r="H64" s="166">
        <f>'将来負担比率（分子）の構造'!K$43</f>
        <v>1469</v>
      </c>
      <c r="I64" s="166"/>
      <c r="J64" s="166"/>
      <c r="K64" s="166">
        <f>'将来負担比率（分子）の構造'!L$43</f>
        <v>1323</v>
      </c>
      <c r="L64" s="166"/>
      <c r="M64" s="166"/>
      <c r="N64" s="166">
        <f>'将来負担比率（分子）の構造'!M$43</f>
        <v>1215</v>
      </c>
      <c r="O64" s="166"/>
      <c r="P64" s="166"/>
    </row>
    <row r="65" spans="1:16" x14ac:dyDescent="0.2">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31</v>
      </c>
      <c r="B66" s="166">
        <f>'将来負担比率（分子）の構造'!I$41</f>
        <v>2557</v>
      </c>
      <c r="C66" s="166"/>
      <c r="D66" s="166"/>
      <c r="E66" s="166">
        <f>'将来負担比率（分子）の構造'!J$41</f>
        <v>2909</v>
      </c>
      <c r="F66" s="166"/>
      <c r="G66" s="166"/>
      <c r="H66" s="166">
        <f>'将来負担比率（分子）の構造'!K$41</f>
        <v>2984</v>
      </c>
      <c r="I66" s="166"/>
      <c r="J66" s="166"/>
      <c r="K66" s="166">
        <f>'将来負担比率（分子）の構造'!L$41</f>
        <v>3032</v>
      </c>
      <c r="L66" s="166"/>
      <c r="M66" s="166"/>
      <c r="N66" s="166">
        <f>'将来負担比率（分子）の構造'!M$41</f>
        <v>2597</v>
      </c>
      <c r="O66" s="166"/>
      <c r="P66" s="166"/>
    </row>
    <row r="67" spans="1:16" x14ac:dyDescent="0.2">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2363</v>
      </c>
      <c r="C72" s="170">
        <f>基金残高に係る経年分析!G55</f>
        <v>2370</v>
      </c>
      <c r="D72" s="170">
        <f>基金残高に係る経年分析!H55</f>
        <v>2376</v>
      </c>
    </row>
    <row r="73" spans="1:16" x14ac:dyDescent="0.2">
      <c r="A73" s="169" t="s">
        <v>78</v>
      </c>
      <c r="B73" s="170">
        <f>基金残高に係る経年分析!F56</f>
        <v>607</v>
      </c>
      <c r="C73" s="170">
        <f>基金残高に係る経年分析!G56</f>
        <v>909</v>
      </c>
      <c r="D73" s="170">
        <f>基金残高に係る経年分析!H56</f>
        <v>750</v>
      </c>
    </row>
    <row r="74" spans="1:16" x14ac:dyDescent="0.2">
      <c r="A74" s="169" t="s">
        <v>79</v>
      </c>
      <c r="B74" s="170">
        <f>基金残高に係る経年分析!F57</f>
        <v>4188</v>
      </c>
      <c r="C74" s="170">
        <f>基金残高に係る経年分析!G57</f>
        <v>4232</v>
      </c>
      <c r="D74" s="170">
        <f>基金残高に係る経年分析!H57</f>
        <v>4139</v>
      </c>
    </row>
  </sheetData>
  <sheetProtection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758" t="s">
        <v>218</v>
      </c>
      <c r="DI1" s="759"/>
      <c r="DJ1" s="759"/>
      <c r="DK1" s="759"/>
      <c r="DL1" s="759"/>
      <c r="DM1" s="759"/>
      <c r="DN1" s="760"/>
      <c r="DO1" s="342"/>
      <c r="DP1" s="758" t="s">
        <v>219</v>
      </c>
      <c r="DQ1" s="759"/>
      <c r="DR1" s="759"/>
      <c r="DS1" s="759"/>
      <c r="DT1" s="759"/>
      <c r="DU1" s="759"/>
      <c r="DV1" s="759"/>
      <c r="DW1" s="759"/>
      <c r="DX1" s="759"/>
      <c r="DY1" s="759"/>
      <c r="DZ1" s="759"/>
      <c r="EA1" s="759"/>
      <c r="EB1" s="759"/>
      <c r="EC1" s="760"/>
      <c r="ED1" s="204"/>
      <c r="EE1" s="204"/>
      <c r="EF1" s="204"/>
      <c r="EG1" s="204"/>
      <c r="EH1" s="204"/>
      <c r="EI1" s="204"/>
      <c r="EJ1" s="204"/>
      <c r="EK1" s="204"/>
      <c r="EL1" s="204"/>
      <c r="EM1" s="204"/>
    </row>
    <row r="2" spans="2:143" ht="22.5" customHeight="1" x14ac:dyDescent="0.2">
      <c r="B2" s="205" t="s">
        <v>220</v>
      </c>
      <c r="R2" s="206"/>
      <c r="S2" s="206"/>
      <c r="T2" s="206"/>
      <c r="U2" s="206"/>
      <c r="V2" s="206"/>
      <c r="W2" s="206"/>
      <c r="X2" s="206"/>
      <c r="Y2" s="206"/>
      <c r="Z2" s="206"/>
      <c r="AA2" s="206"/>
      <c r="AB2" s="206"/>
      <c r="AC2" s="206"/>
      <c r="AE2" s="353"/>
      <c r="AF2" s="353"/>
      <c r="AG2" s="353"/>
      <c r="AH2" s="353"/>
      <c r="AI2" s="353"/>
      <c r="AJ2" s="206"/>
      <c r="AK2" s="206"/>
      <c r="AL2" s="206"/>
      <c r="AM2" s="206"/>
      <c r="AN2" s="206"/>
      <c r="AO2" s="206"/>
      <c r="AP2" s="206"/>
      <c r="CD2" s="352"/>
      <c r="CE2" s="352"/>
      <c r="CF2" s="352"/>
      <c r="CG2" s="352"/>
      <c r="CH2" s="352"/>
      <c r="CI2" s="352"/>
      <c r="CJ2" s="352"/>
      <c r="CK2" s="352"/>
      <c r="CL2" s="352"/>
      <c r="CM2" s="352"/>
      <c r="CN2" s="352"/>
      <c r="CO2" s="352"/>
      <c r="CP2" s="352"/>
      <c r="CQ2" s="352"/>
      <c r="CR2" s="352"/>
      <c r="CS2" s="352"/>
      <c r="CT2" s="352"/>
      <c r="CU2" s="352"/>
      <c r="CV2" s="352"/>
      <c r="CW2" s="352"/>
      <c r="CX2" s="352"/>
      <c r="CY2" s="352"/>
      <c r="CZ2" s="352"/>
      <c r="DA2" s="352"/>
      <c r="DB2" s="352"/>
      <c r="DC2" s="352"/>
      <c r="DD2" s="352"/>
      <c r="DE2" s="352"/>
      <c r="DF2" s="352"/>
      <c r="DG2" s="352"/>
      <c r="DH2" s="352"/>
      <c r="DI2" s="352"/>
      <c r="DJ2" s="352"/>
      <c r="DK2" s="352"/>
      <c r="DL2" s="352"/>
      <c r="DM2" s="352"/>
      <c r="DN2" s="352"/>
      <c r="DO2" s="352"/>
      <c r="DP2" s="352"/>
      <c r="DQ2" s="352"/>
      <c r="DR2" s="352"/>
      <c r="DS2" s="352"/>
      <c r="DT2" s="352"/>
      <c r="DU2" s="352"/>
      <c r="DV2" s="352"/>
      <c r="DW2" s="352"/>
      <c r="DX2" s="352"/>
      <c r="DY2" s="352"/>
      <c r="DZ2" s="352"/>
      <c r="EA2" s="352"/>
      <c r="EB2" s="352"/>
      <c r="EC2" s="352"/>
    </row>
    <row r="3" spans="2:143" ht="11.25" customHeight="1" x14ac:dyDescent="0.2">
      <c r="B3" s="697" t="s">
        <v>221</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222</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2" t="s">
        <v>223</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2">
      <c r="B4" s="697" t="s">
        <v>1</v>
      </c>
      <c r="C4" s="698"/>
      <c r="D4" s="698"/>
      <c r="E4" s="698"/>
      <c r="F4" s="698"/>
      <c r="G4" s="698"/>
      <c r="H4" s="698"/>
      <c r="I4" s="698"/>
      <c r="J4" s="698"/>
      <c r="K4" s="698"/>
      <c r="L4" s="698"/>
      <c r="M4" s="698"/>
      <c r="N4" s="698"/>
      <c r="O4" s="698"/>
      <c r="P4" s="698"/>
      <c r="Q4" s="699"/>
      <c r="R4" s="697" t="s">
        <v>224</v>
      </c>
      <c r="S4" s="698"/>
      <c r="T4" s="698"/>
      <c r="U4" s="698"/>
      <c r="V4" s="698"/>
      <c r="W4" s="698"/>
      <c r="X4" s="698"/>
      <c r="Y4" s="699"/>
      <c r="Z4" s="697" t="s">
        <v>225</v>
      </c>
      <c r="AA4" s="698"/>
      <c r="AB4" s="698"/>
      <c r="AC4" s="699"/>
      <c r="AD4" s="697" t="s">
        <v>226</v>
      </c>
      <c r="AE4" s="698"/>
      <c r="AF4" s="698"/>
      <c r="AG4" s="698"/>
      <c r="AH4" s="698"/>
      <c r="AI4" s="698"/>
      <c r="AJ4" s="698"/>
      <c r="AK4" s="699"/>
      <c r="AL4" s="697" t="s">
        <v>225</v>
      </c>
      <c r="AM4" s="698"/>
      <c r="AN4" s="698"/>
      <c r="AO4" s="699"/>
      <c r="AP4" s="761" t="s">
        <v>227</v>
      </c>
      <c r="AQ4" s="761"/>
      <c r="AR4" s="761"/>
      <c r="AS4" s="761"/>
      <c r="AT4" s="761"/>
      <c r="AU4" s="761"/>
      <c r="AV4" s="761"/>
      <c r="AW4" s="761"/>
      <c r="AX4" s="761"/>
      <c r="AY4" s="761"/>
      <c r="AZ4" s="761"/>
      <c r="BA4" s="761"/>
      <c r="BB4" s="761"/>
      <c r="BC4" s="761"/>
      <c r="BD4" s="761"/>
      <c r="BE4" s="761"/>
      <c r="BF4" s="761"/>
      <c r="BG4" s="761" t="s">
        <v>228</v>
      </c>
      <c r="BH4" s="761"/>
      <c r="BI4" s="761"/>
      <c r="BJ4" s="761"/>
      <c r="BK4" s="761"/>
      <c r="BL4" s="761"/>
      <c r="BM4" s="761"/>
      <c r="BN4" s="761"/>
      <c r="BO4" s="761" t="s">
        <v>225</v>
      </c>
      <c r="BP4" s="761"/>
      <c r="BQ4" s="761"/>
      <c r="BR4" s="761"/>
      <c r="BS4" s="761" t="s">
        <v>229</v>
      </c>
      <c r="BT4" s="761"/>
      <c r="BU4" s="761"/>
      <c r="BV4" s="761"/>
      <c r="BW4" s="761"/>
      <c r="BX4" s="761"/>
      <c r="BY4" s="761"/>
      <c r="BZ4" s="761"/>
      <c r="CA4" s="761"/>
      <c r="CB4" s="761"/>
      <c r="CD4" s="742" t="s">
        <v>230</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351" customFormat="1" ht="11.25" customHeight="1" x14ac:dyDescent="0.2">
      <c r="B5" s="715" t="s">
        <v>231</v>
      </c>
      <c r="C5" s="716"/>
      <c r="D5" s="716"/>
      <c r="E5" s="716"/>
      <c r="F5" s="716"/>
      <c r="G5" s="716"/>
      <c r="H5" s="716"/>
      <c r="I5" s="716"/>
      <c r="J5" s="716"/>
      <c r="K5" s="716"/>
      <c r="L5" s="716"/>
      <c r="M5" s="716"/>
      <c r="N5" s="716"/>
      <c r="O5" s="716"/>
      <c r="P5" s="716"/>
      <c r="Q5" s="717"/>
      <c r="R5" s="691">
        <v>966614</v>
      </c>
      <c r="S5" s="692"/>
      <c r="T5" s="692"/>
      <c r="U5" s="692"/>
      <c r="V5" s="692"/>
      <c r="W5" s="692"/>
      <c r="X5" s="692"/>
      <c r="Y5" s="735"/>
      <c r="Z5" s="757">
        <v>15.5</v>
      </c>
      <c r="AA5" s="757"/>
      <c r="AB5" s="757"/>
      <c r="AC5" s="757"/>
      <c r="AD5" s="756">
        <v>897058</v>
      </c>
      <c r="AE5" s="756"/>
      <c r="AF5" s="756"/>
      <c r="AG5" s="756"/>
      <c r="AH5" s="756"/>
      <c r="AI5" s="756"/>
      <c r="AJ5" s="756"/>
      <c r="AK5" s="756"/>
      <c r="AL5" s="736">
        <v>32.9</v>
      </c>
      <c r="AM5" s="720"/>
      <c r="AN5" s="720"/>
      <c r="AO5" s="737"/>
      <c r="AP5" s="715" t="s">
        <v>232</v>
      </c>
      <c r="AQ5" s="716"/>
      <c r="AR5" s="716"/>
      <c r="AS5" s="716"/>
      <c r="AT5" s="716"/>
      <c r="AU5" s="716"/>
      <c r="AV5" s="716"/>
      <c r="AW5" s="716"/>
      <c r="AX5" s="716"/>
      <c r="AY5" s="716"/>
      <c r="AZ5" s="716"/>
      <c r="BA5" s="716"/>
      <c r="BB5" s="716"/>
      <c r="BC5" s="716"/>
      <c r="BD5" s="716"/>
      <c r="BE5" s="716"/>
      <c r="BF5" s="717"/>
      <c r="BG5" s="627">
        <v>897058</v>
      </c>
      <c r="BH5" s="628"/>
      <c r="BI5" s="628"/>
      <c r="BJ5" s="628"/>
      <c r="BK5" s="628"/>
      <c r="BL5" s="628"/>
      <c r="BM5" s="628"/>
      <c r="BN5" s="629"/>
      <c r="BO5" s="671">
        <v>92.8</v>
      </c>
      <c r="BP5" s="671"/>
      <c r="BQ5" s="671"/>
      <c r="BR5" s="671"/>
      <c r="BS5" s="677">
        <v>15171</v>
      </c>
      <c r="BT5" s="677"/>
      <c r="BU5" s="677"/>
      <c r="BV5" s="677"/>
      <c r="BW5" s="677"/>
      <c r="BX5" s="677"/>
      <c r="BY5" s="677"/>
      <c r="BZ5" s="677"/>
      <c r="CA5" s="677"/>
      <c r="CB5" s="714"/>
      <c r="CD5" s="742" t="s">
        <v>227</v>
      </c>
      <c r="CE5" s="743"/>
      <c r="CF5" s="743"/>
      <c r="CG5" s="743"/>
      <c r="CH5" s="743"/>
      <c r="CI5" s="743"/>
      <c r="CJ5" s="743"/>
      <c r="CK5" s="743"/>
      <c r="CL5" s="743"/>
      <c r="CM5" s="743"/>
      <c r="CN5" s="743"/>
      <c r="CO5" s="743"/>
      <c r="CP5" s="743"/>
      <c r="CQ5" s="744"/>
      <c r="CR5" s="742" t="s">
        <v>233</v>
      </c>
      <c r="CS5" s="743"/>
      <c r="CT5" s="743"/>
      <c r="CU5" s="743"/>
      <c r="CV5" s="743"/>
      <c r="CW5" s="743"/>
      <c r="CX5" s="743"/>
      <c r="CY5" s="744"/>
      <c r="CZ5" s="742" t="s">
        <v>225</v>
      </c>
      <c r="DA5" s="743"/>
      <c r="DB5" s="743"/>
      <c r="DC5" s="744"/>
      <c r="DD5" s="742" t="s">
        <v>234</v>
      </c>
      <c r="DE5" s="743"/>
      <c r="DF5" s="743"/>
      <c r="DG5" s="743"/>
      <c r="DH5" s="743"/>
      <c r="DI5" s="743"/>
      <c r="DJ5" s="743"/>
      <c r="DK5" s="743"/>
      <c r="DL5" s="743"/>
      <c r="DM5" s="743"/>
      <c r="DN5" s="743"/>
      <c r="DO5" s="743"/>
      <c r="DP5" s="744"/>
      <c r="DQ5" s="742" t="s">
        <v>235</v>
      </c>
      <c r="DR5" s="743"/>
      <c r="DS5" s="743"/>
      <c r="DT5" s="743"/>
      <c r="DU5" s="743"/>
      <c r="DV5" s="743"/>
      <c r="DW5" s="743"/>
      <c r="DX5" s="743"/>
      <c r="DY5" s="743"/>
      <c r="DZ5" s="743"/>
      <c r="EA5" s="743"/>
      <c r="EB5" s="743"/>
      <c r="EC5" s="744"/>
    </row>
    <row r="6" spans="2:143" ht="11.25" customHeight="1" x14ac:dyDescent="0.2">
      <c r="B6" s="624" t="s">
        <v>236</v>
      </c>
      <c r="C6" s="625"/>
      <c r="D6" s="625"/>
      <c r="E6" s="625"/>
      <c r="F6" s="625"/>
      <c r="G6" s="625"/>
      <c r="H6" s="625"/>
      <c r="I6" s="625"/>
      <c r="J6" s="625"/>
      <c r="K6" s="625"/>
      <c r="L6" s="625"/>
      <c r="M6" s="625"/>
      <c r="N6" s="625"/>
      <c r="O6" s="625"/>
      <c r="P6" s="625"/>
      <c r="Q6" s="626"/>
      <c r="R6" s="627">
        <v>29056</v>
      </c>
      <c r="S6" s="628"/>
      <c r="T6" s="628"/>
      <c r="U6" s="628"/>
      <c r="V6" s="628"/>
      <c r="W6" s="628"/>
      <c r="X6" s="628"/>
      <c r="Y6" s="629"/>
      <c r="Z6" s="671">
        <v>0.5</v>
      </c>
      <c r="AA6" s="671"/>
      <c r="AB6" s="671"/>
      <c r="AC6" s="671"/>
      <c r="AD6" s="677">
        <v>29056</v>
      </c>
      <c r="AE6" s="677"/>
      <c r="AF6" s="677"/>
      <c r="AG6" s="677"/>
      <c r="AH6" s="677"/>
      <c r="AI6" s="677"/>
      <c r="AJ6" s="677"/>
      <c r="AK6" s="677"/>
      <c r="AL6" s="630">
        <v>1.1000000000000001</v>
      </c>
      <c r="AM6" s="631"/>
      <c r="AN6" s="631"/>
      <c r="AO6" s="672"/>
      <c r="AP6" s="624" t="s">
        <v>237</v>
      </c>
      <c r="AQ6" s="625"/>
      <c r="AR6" s="625"/>
      <c r="AS6" s="625"/>
      <c r="AT6" s="625"/>
      <c r="AU6" s="625"/>
      <c r="AV6" s="625"/>
      <c r="AW6" s="625"/>
      <c r="AX6" s="625"/>
      <c r="AY6" s="625"/>
      <c r="AZ6" s="625"/>
      <c r="BA6" s="625"/>
      <c r="BB6" s="625"/>
      <c r="BC6" s="625"/>
      <c r="BD6" s="625"/>
      <c r="BE6" s="625"/>
      <c r="BF6" s="626"/>
      <c r="BG6" s="627">
        <v>897058</v>
      </c>
      <c r="BH6" s="628"/>
      <c r="BI6" s="628"/>
      <c r="BJ6" s="628"/>
      <c r="BK6" s="628"/>
      <c r="BL6" s="628"/>
      <c r="BM6" s="628"/>
      <c r="BN6" s="629"/>
      <c r="BO6" s="671">
        <v>92.8</v>
      </c>
      <c r="BP6" s="671"/>
      <c r="BQ6" s="671"/>
      <c r="BR6" s="671"/>
      <c r="BS6" s="677">
        <v>15171</v>
      </c>
      <c r="BT6" s="677"/>
      <c r="BU6" s="677"/>
      <c r="BV6" s="677"/>
      <c r="BW6" s="677"/>
      <c r="BX6" s="677"/>
      <c r="BY6" s="677"/>
      <c r="BZ6" s="677"/>
      <c r="CA6" s="677"/>
      <c r="CB6" s="714"/>
      <c r="CD6" s="701" t="s">
        <v>238</v>
      </c>
      <c r="CE6" s="702"/>
      <c r="CF6" s="702"/>
      <c r="CG6" s="702"/>
      <c r="CH6" s="702"/>
      <c r="CI6" s="702"/>
      <c r="CJ6" s="702"/>
      <c r="CK6" s="702"/>
      <c r="CL6" s="702"/>
      <c r="CM6" s="702"/>
      <c r="CN6" s="702"/>
      <c r="CO6" s="702"/>
      <c r="CP6" s="702"/>
      <c r="CQ6" s="703"/>
      <c r="CR6" s="627">
        <v>59351</v>
      </c>
      <c r="CS6" s="628"/>
      <c r="CT6" s="628"/>
      <c r="CU6" s="628"/>
      <c r="CV6" s="628"/>
      <c r="CW6" s="628"/>
      <c r="CX6" s="628"/>
      <c r="CY6" s="629"/>
      <c r="CZ6" s="736">
        <v>1</v>
      </c>
      <c r="DA6" s="720"/>
      <c r="DB6" s="720"/>
      <c r="DC6" s="745"/>
      <c r="DD6" s="633" t="s">
        <v>128</v>
      </c>
      <c r="DE6" s="628"/>
      <c r="DF6" s="628"/>
      <c r="DG6" s="628"/>
      <c r="DH6" s="628"/>
      <c r="DI6" s="628"/>
      <c r="DJ6" s="628"/>
      <c r="DK6" s="628"/>
      <c r="DL6" s="628"/>
      <c r="DM6" s="628"/>
      <c r="DN6" s="628"/>
      <c r="DO6" s="628"/>
      <c r="DP6" s="629"/>
      <c r="DQ6" s="633">
        <v>59351</v>
      </c>
      <c r="DR6" s="628"/>
      <c r="DS6" s="628"/>
      <c r="DT6" s="628"/>
      <c r="DU6" s="628"/>
      <c r="DV6" s="628"/>
      <c r="DW6" s="628"/>
      <c r="DX6" s="628"/>
      <c r="DY6" s="628"/>
      <c r="DZ6" s="628"/>
      <c r="EA6" s="628"/>
      <c r="EB6" s="628"/>
      <c r="EC6" s="678"/>
    </row>
    <row r="7" spans="2:143" ht="11.25" customHeight="1" x14ac:dyDescent="0.2">
      <c r="B7" s="624" t="s">
        <v>239</v>
      </c>
      <c r="C7" s="625"/>
      <c r="D7" s="625"/>
      <c r="E7" s="625"/>
      <c r="F7" s="625"/>
      <c r="G7" s="625"/>
      <c r="H7" s="625"/>
      <c r="I7" s="625"/>
      <c r="J7" s="625"/>
      <c r="K7" s="625"/>
      <c r="L7" s="625"/>
      <c r="M7" s="625"/>
      <c r="N7" s="625"/>
      <c r="O7" s="625"/>
      <c r="P7" s="625"/>
      <c r="Q7" s="626"/>
      <c r="R7" s="627">
        <v>740</v>
      </c>
      <c r="S7" s="628"/>
      <c r="T7" s="628"/>
      <c r="U7" s="628"/>
      <c r="V7" s="628"/>
      <c r="W7" s="628"/>
      <c r="X7" s="628"/>
      <c r="Y7" s="629"/>
      <c r="Z7" s="671">
        <v>0</v>
      </c>
      <c r="AA7" s="671"/>
      <c r="AB7" s="671"/>
      <c r="AC7" s="671"/>
      <c r="AD7" s="677">
        <v>740</v>
      </c>
      <c r="AE7" s="677"/>
      <c r="AF7" s="677"/>
      <c r="AG7" s="677"/>
      <c r="AH7" s="677"/>
      <c r="AI7" s="677"/>
      <c r="AJ7" s="677"/>
      <c r="AK7" s="677"/>
      <c r="AL7" s="630">
        <v>0</v>
      </c>
      <c r="AM7" s="631"/>
      <c r="AN7" s="631"/>
      <c r="AO7" s="672"/>
      <c r="AP7" s="624" t="s">
        <v>240</v>
      </c>
      <c r="AQ7" s="625"/>
      <c r="AR7" s="625"/>
      <c r="AS7" s="625"/>
      <c r="AT7" s="625"/>
      <c r="AU7" s="625"/>
      <c r="AV7" s="625"/>
      <c r="AW7" s="625"/>
      <c r="AX7" s="625"/>
      <c r="AY7" s="625"/>
      <c r="AZ7" s="625"/>
      <c r="BA7" s="625"/>
      <c r="BB7" s="625"/>
      <c r="BC7" s="625"/>
      <c r="BD7" s="625"/>
      <c r="BE7" s="625"/>
      <c r="BF7" s="626"/>
      <c r="BG7" s="627">
        <v>393673</v>
      </c>
      <c r="BH7" s="628"/>
      <c r="BI7" s="628"/>
      <c r="BJ7" s="628"/>
      <c r="BK7" s="628"/>
      <c r="BL7" s="628"/>
      <c r="BM7" s="628"/>
      <c r="BN7" s="629"/>
      <c r="BO7" s="671">
        <v>40.700000000000003</v>
      </c>
      <c r="BP7" s="671"/>
      <c r="BQ7" s="671"/>
      <c r="BR7" s="671"/>
      <c r="BS7" s="677">
        <v>15171</v>
      </c>
      <c r="BT7" s="677"/>
      <c r="BU7" s="677"/>
      <c r="BV7" s="677"/>
      <c r="BW7" s="677"/>
      <c r="BX7" s="677"/>
      <c r="BY7" s="677"/>
      <c r="BZ7" s="677"/>
      <c r="CA7" s="677"/>
      <c r="CB7" s="714"/>
      <c r="CD7" s="674" t="s">
        <v>241</v>
      </c>
      <c r="CE7" s="675"/>
      <c r="CF7" s="675"/>
      <c r="CG7" s="675"/>
      <c r="CH7" s="675"/>
      <c r="CI7" s="675"/>
      <c r="CJ7" s="675"/>
      <c r="CK7" s="675"/>
      <c r="CL7" s="675"/>
      <c r="CM7" s="675"/>
      <c r="CN7" s="675"/>
      <c r="CO7" s="675"/>
      <c r="CP7" s="675"/>
      <c r="CQ7" s="676"/>
      <c r="CR7" s="627">
        <v>1585341</v>
      </c>
      <c r="CS7" s="628"/>
      <c r="CT7" s="628"/>
      <c r="CU7" s="628"/>
      <c r="CV7" s="628"/>
      <c r="CW7" s="628"/>
      <c r="CX7" s="628"/>
      <c r="CY7" s="629"/>
      <c r="CZ7" s="671">
        <v>27.2</v>
      </c>
      <c r="DA7" s="671"/>
      <c r="DB7" s="671"/>
      <c r="DC7" s="671"/>
      <c r="DD7" s="633">
        <v>612594</v>
      </c>
      <c r="DE7" s="628"/>
      <c r="DF7" s="628"/>
      <c r="DG7" s="628"/>
      <c r="DH7" s="628"/>
      <c r="DI7" s="628"/>
      <c r="DJ7" s="628"/>
      <c r="DK7" s="628"/>
      <c r="DL7" s="628"/>
      <c r="DM7" s="628"/>
      <c r="DN7" s="628"/>
      <c r="DO7" s="628"/>
      <c r="DP7" s="629"/>
      <c r="DQ7" s="633">
        <v>1117666</v>
      </c>
      <c r="DR7" s="628"/>
      <c r="DS7" s="628"/>
      <c r="DT7" s="628"/>
      <c r="DU7" s="628"/>
      <c r="DV7" s="628"/>
      <c r="DW7" s="628"/>
      <c r="DX7" s="628"/>
      <c r="DY7" s="628"/>
      <c r="DZ7" s="628"/>
      <c r="EA7" s="628"/>
      <c r="EB7" s="628"/>
      <c r="EC7" s="678"/>
    </row>
    <row r="8" spans="2:143" ht="11.25" customHeight="1" x14ac:dyDescent="0.2">
      <c r="B8" s="624" t="s">
        <v>242</v>
      </c>
      <c r="C8" s="625"/>
      <c r="D8" s="625"/>
      <c r="E8" s="625"/>
      <c r="F8" s="625"/>
      <c r="G8" s="625"/>
      <c r="H8" s="625"/>
      <c r="I8" s="625"/>
      <c r="J8" s="625"/>
      <c r="K8" s="625"/>
      <c r="L8" s="625"/>
      <c r="M8" s="625"/>
      <c r="N8" s="625"/>
      <c r="O8" s="625"/>
      <c r="P8" s="625"/>
      <c r="Q8" s="626"/>
      <c r="R8" s="627">
        <v>7192</v>
      </c>
      <c r="S8" s="628"/>
      <c r="T8" s="628"/>
      <c r="U8" s="628"/>
      <c r="V8" s="628"/>
      <c r="W8" s="628"/>
      <c r="X8" s="628"/>
      <c r="Y8" s="629"/>
      <c r="Z8" s="671">
        <v>0.1</v>
      </c>
      <c r="AA8" s="671"/>
      <c r="AB8" s="671"/>
      <c r="AC8" s="671"/>
      <c r="AD8" s="677">
        <v>7192</v>
      </c>
      <c r="AE8" s="677"/>
      <c r="AF8" s="677"/>
      <c r="AG8" s="677"/>
      <c r="AH8" s="677"/>
      <c r="AI8" s="677"/>
      <c r="AJ8" s="677"/>
      <c r="AK8" s="677"/>
      <c r="AL8" s="630">
        <v>0.3</v>
      </c>
      <c r="AM8" s="631"/>
      <c r="AN8" s="631"/>
      <c r="AO8" s="672"/>
      <c r="AP8" s="624" t="s">
        <v>243</v>
      </c>
      <c r="AQ8" s="625"/>
      <c r="AR8" s="625"/>
      <c r="AS8" s="625"/>
      <c r="AT8" s="625"/>
      <c r="AU8" s="625"/>
      <c r="AV8" s="625"/>
      <c r="AW8" s="625"/>
      <c r="AX8" s="625"/>
      <c r="AY8" s="625"/>
      <c r="AZ8" s="625"/>
      <c r="BA8" s="625"/>
      <c r="BB8" s="625"/>
      <c r="BC8" s="625"/>
      <c r="BD8" s="625"/>
      <c r="BE8" s="625"/>
      <c r="BF8" s="626"/>
      <c r="BG8" s="627">
        <v>11513</v>
      </c>
      <c r="BH8" s="628"/>
      <c r="BI8" s="628"/>
      <c r="BJ8" s="628"/>
      <c r="BK8" s="628"/>
      <c r="BL8" s="628"/>
      <c r="BM8" s="628"/>
      <c r="BN8" s="629"/>
      <c r="BO8" s="671">
        <v>1.2</v>
      </c>
      <c r="BP8" s="671"/>
      <c r="BQ8" s="671"/>
      <c r="BR8" s="671"/>
      <c r="BS8" s="677" t="s">
        <v>128</v>
      </c>
      <c r="BT8" s="677"/>
      <c r="BU8" s="677"/>
      <c r="BV8" s="677"/>
      <c r="BW8" s="677"/>
      <c r="BX8" s="677"/>
      <c r="BY8" s="677"/>
      <c r="BZ8" s="677"/>
      <c r="CA8" s="677"/>
      <c r="CB8" s="714"/>
      <c r="CD8" s="674" t="s">
        <v>244</v>
      </c>
      <c r="CE8" s="675"/>
      <c r="CF8" s="675"/>
      <c r="CG8" s="675"/>
      <c r="CH8" s="675"/>
      <c r="CI8" s="675"/>
      <c r="CJ8" s="675"/>
      <c r="CK8" s="675"/>
      <c r="CL8" s="675"/>
      <c r="CM8" s="675"/>
      <c r="CN8" s="675"/>
      <c r="CO8" s="675"/>
      <c r="CP8" s="675"/>
      <c r="CQ8" s="676"/>
      <c r="CR8" s="627">
        <v>1423678</v>
      </c>
      <c r="CS8" s="628"/>
      <c r="CT8" s="628"/>
      <c r="CU8" s="628"/>
      <c r="CV8" s="628"/>
      <c r="CW8" s="628"/>
      <c r="CX8" s="628"/>
      <c r="CY8" s="629"/>
      <c r="CZ8" s="671">
        <v>24.4</v>
      </c>
      <c r="DA8" s="671"/>
      <c r="DB8" s="671"/>
      <c r="DC8" s="671"/>
      <c r="DD8" s="633">
        <v>71936</v>
      </c>
      <c r="DE8" s="628"/>
      <c r="DF8" s="628"/>
      <c r="DG8" s="628"/>
      <c r="DH8" s="628"/>
      <c r="DI8" s="628"/>
      <c r="DJ8" s="628"/>
      <c r="DK8" s="628"/>
      <c r="DL8" s="628"/>
      <c r="DM8" s="628"/>
      <c r="DN8" s="628"/>
      <c r="DO8" s="628"/>
      <c r="DP8" s="629"/>
      <c r="DQ8" s="633">
        <v>819522</v>
      </c>
      <c r="DR8" s="628"/>
      <c r="DS8" s="628"/>
      <c r="DT8" s="628"/>
      <c r="DU8" s="628"/>
      <c r="DV8" s="628"/>
      <c r="DW8" s="628"/>
      <c r="DX8" s="628"/>
      <c r="DY8" s="628"/>
      <c r="DZ8" s="628"/>
      <c r="EA8" s="628"/>
      <c r="EB8" s="628"/>
      <c r="EC8" s="678"/>
    </row>
    <row r="9" spans="2:143" ht="11.25" customHeight="1" x14ac:dyDescent="0.2">
      <c r="B9" s="624" t="s">
        <v>245</v>
      </c>
      <c r="C9" s="625"/>
      <c r="D9" s="625"/>
      <c r="E9" s="625"/>
      <c r="F9" s="625"/>
      <c r="G9" s="625"/>
      <c r="H9" s="625"/>
      <c r="I9" s="625"/>
      <c r="J9" s="625"/>
      <c r="K9" s="625"/>
      <c r="L9" s="625"/>
      <c r="M9" s="625"/>
      <c r="N9" s="625"/>
      <c r="O9" s="625"/>
      <c r="P9" s="625"/>
      <c r="Q9" s="626"/>
      <c r="R9" s="627">
        <v>8362</v>
      </c>
      <c r="S9" s="628"/>
      <c r="T9" s="628"/>
      <c r="U9" s="628"/>
      <c r="V9" s="628"/>
      <c r="W9" s="628"/>
      <c r="X9" s="628"/>
      <c r="Y9" s="629"/>
      <c r="Z9" s="671">
        <v>0.1</v>
      </c>
      <c r="AA9" s="671"/>
      <c r="AB9" s="671"/>
      <c r="AC9" s="671"/>
      <c r="AD9" s="677">
        <v>8362</v>
      </c>
      <c r="AE9" s="677"/>
      <c r="AF9" s="677"/>
      <c r="AG9" s="677"/>
      <c r="AH9" s="677"/>
      <c r="AI9" s="677"/>
      <c r="AJ9" s="677"/>
      <c r="AK9" s="677"/>
      <c r="AL9" s="630">
        <v>0.3</v>
      </c>
      <c r="AM9" s="631"/>
      <c r="AN9" s="631"/>
      <c r="AO9" s="672"/>
      <c r="AP9" s="624" t="s">
        <v>246</v>
      </c>
      <c r="AQ9" s="625"/>
      <c r="AR9" s="625"/>
      <c r="AS9" s="625"/>
      <c r="AT9" s="625"/>
      <c r="AU9" s="625"/>
      <c r="AV9" s="625"/>
      <c r="AW9" s="625"/>
      <c r="AX9" s="625"/>
      <c r="AY9" s="625"/>
      <c r="AZ9" s="625"/>
      <c r="BA9" s="625"/>
      <c r="BB9" s="625"/>
      <c r="BC9" s="625"/>
      <c r="BD9" s="625"/>
      <c r="BE9" s="625"/>
      <c r="BF9" s="626"/>
      <c r="BG9" s="627">
        <v>318492</v>
      </c>
      <c r="BH9" s="628"/>
      <c r="BI9" s="628"/>
      <c r="BJ9" s="628"/>
      <c r="BK9" s="628"/>
      <c r="BL9" s="628"/>
      <c r="BM9" s="628"/>
      <c r="BN9" s="629"/>
      <c r="BO9" s="671">
        <v>32.9</v>
      </c>
      <c r="BP9" s="671"/>
      <c r="BQ9" s="671"/>
      <c r="BR9" s="671"/>
      <c r="BS9" s="677" t="s">
        <v>128</v>
      </c>
      <c r="BT9" s="677"/>
      <c r="BU9" s="677"/>
      <c r="BV9" s="677"/>
      <c r="BW9" s="677"/>
      <c r="BX9" s="677"/>
      <c r="BY9" s="677"/>
      <c r="BZ9" s="677"/>
      <c r="CA9" s="677"/>
      <c r="CB9" s="714"/>
      <c r="CD9" s="674" t="s">
        <v>247</v>
      </c>
      <c r="CE9" s="675"/>
      <c r="CF9" s="675"/>
      <c r="CG9" s="675"/>
      <c r="CH9" s="675"/>
      <c r="CI9" s="675"/>
      <c r="CJ9" s="675"/>
      <c r="CK9" s="675"/>
      <c r="CL9" s="675"/>
      <c r="CM9" s="675"/>
      <c r="CN9" s="675"/>
      <c r="CO9" s="675"/>
      <c r="CP9" s="675"/>
      <c r="CQ9" s="676"/>
      <c r="CR9" s="627">
        <v>318983</v>
      </c>
      <c r="CS9" s="628"/>
      <c r="CT9" s="628"/>
      <c r="CU9" s="628"/>
      <c r="CV9" s="628"/>
      <c r="CW9" s="628"/>
      <c r="CX9" s="628"/>
      <c r="CY9" s="629"/>
      <c r="CZ9" s="671">
        <v>5.5</v>
      </c>
      <c r="DA9" s="671"/>
      <c r="DB9" s="671"/>
      <c r="DC9" s="671"/>
      <c r="DD9" s="633">
        <v>12185</v>
      </c>
      <c r="DE9" s="628"/>
      <c r="DF9" s="628"/>
      <c r="DG9" s="628"/>
      <c r="DH9" s="628"/>
      <c r="DI9" s="628"/>
      <c r="DJ9" s="628"/>
      <c r="DK9" s="628"/>
      <c r="DL9" s="628"/>
      <c r="DM9" s="628"/>
      <c r="DN9" s="628"/>
      <c r="DO9" s="628"/>
      <c r="DP9" s="629"/>
      <c r="DQ9" s="633">
        <v>213849</v>
      </c>
      <c r="DR9" s="628"/>
      <c r="DS9" s="628"/>
      <c r="DT9" s="628"/>
      <c r="DU9" s="628"/>
      <c r="DV9" s="628"/>
      <c r="DW9" s="628"/>
      <c r="DX9" s="628"/>
      <c r="DY9" s="628"/>
      <c r="DZ9" s="628"/>
      <c r="EA9" s="628"/>
      <c r="EB9" s="628"/>
      <c r="EC9" s="678"/>
    </row>
    <row r="10" spans="2:143" ht="11.25" customHeight="1" x14ac:dyDescent="0.2">
      <c r="B10" s="624" t="s">
        <v>248</v>
      </c>
      <c r="C10" s="625"/>
      <c r="D10" s="625"/>
      <c r="E10" s="625"/>
      <c r="F10" s="625"/>
      <c r="G10" s="625"/>
      <c r="H10" s="625"/>
      <c r="I10" s="625"/>
      <c r="J10" s="625"/>
      <c r="K10" s="625"/>
      <c r="L10" s="625"/>
      <c r="M10" s="625"/>
      <c r="N10" s="625"/>
      <c r="O10" s="625"/>
      <c r="P10" s="625"/>
      <c r="Q10" s="626"/>
      <c r="R10" s="627" t="s">
        <v>128</v>
      </c>
      <c r="S10" s="628"/>
      <c r="T10" s="628"/>
      <c r="U10" s="628"/>
      <c r="V10" s="628"/>
      <c r="W10" s="628"/>
      <c r="X10" s="628"/>
      <c r="Y10" s="629"/>
      <c r="Z10" s="671" t="s">
        <v>128</v>
      </c>
      <c r="AA10" s="671"/>
      <c r="AB10" s="671"/>
      <c r="AC10" s="671"/>
      <c r="AD10" s="677" t="s">
        <v>128</v>
      </c>
      <c r="AE10" s="677"/>
      <c r="AF10" s="677"/>
      <c r="AG10" s="677"/>
      <c r="AH10" s="677"/>
      <c r="AI10" s="677"/>
      <c r="AJ10" s="677"/>
      <c r="AK10" s="677"/>
      <c r="AL10" s="630" t="s">
        <v>128</v>
      </c>
      <c r="AM10" s="631"/>
      <c r="AN10" s="631"/>
      <c r="AO10" s="672"/>
      <c r="AP10" s="624" t="s">
        <v>249</v>
      </c>
      <c r="AQ10" s="625"/>
      <c r="AR10" s="625"/>
      <c r="AS10" s="625"/>
      <c r="AT10" s="625"/>
      <c r="AU10" s="625"/>
      <c r="AV10" s="625"/>
      <c r="AW10" s="625"/>
      <c r="AX10" s="625"/>
      <c r="AY10" s="625"/>
      <c r="AZ10" s="625"/>
      <c r="BA10" s="625"/>
      <c r="BB10" s="625"/>
      <c r="BC10" s="625"/>
      <c r="BD10" s="625"/>
      <c r="BE10" s="625"/>
      <c r="BF10" s="626"/>
      <c r="BG10" s="627">
        <v>26332</v>
      </c>
      <c r="BH10" s="628"/>
      <c r="BI10" s="628"/>
      <c r="BJ10" s="628"/>
      <c r="BK10" s="628"/>
      <c r="BL10" s="628"/>
      <c r="BM10" s="628"/>
      <c r="BN10" s="629"/>
      <c r="BO10" s="671">
        <v>2.7</v>
      </c>
      <c r="BP10" s="671"/>
      <c r="BQ10" s="671"/>
      <c r="BR10" s="671"/>
      <c r="BS10" s="677">
        <v>4544</v>
      </c>
      <c r="BT10" s="677"/>
      <c r="BU10" s="677"/>
      <c r="BV10" s="677"/>
      <c r="BW10" s="677"/>
      <c r="BX10" s="677"/>
      <c r="BY10" s="677"/>
      <c r="BZ10" s="677"/>
      <c r="CA10" s="677"/>
      <c r="CB10" s="714"/>
      <c r="CD10" s="674" t="s">
        <v>250</v>
      </c>
      <c r="CE10" s="675"/>
      <c r="CF10" s="675"/>
      <c r="CG10" s="675"/>
      <c r="CH10" s="675"/>
      <c r="CI10" s="675"/>
      <c r="CJ10" s="675"/>
      <c r="CK10" s="675"/>
      <c r="CL10" s="675"/>
      <c r="CM10" s="675"/>
      <c r="CN10" s="675"/>
      <c r="CO10" s="675"/>
      <c r="CP10" s="675"/>
      <c r="CQ10" s="676"/>
      <c r="CR10" s="627" t="s">
        <v>128</v>
      </c>
      <c r="CS10" s="628"/>
      <c r="CT10" s="628"/>
      <c r="CU10" s="628"/>
      <c r="CV10" s="628"/>
      <c r="CW10" s="628"/>
      <c r="CX10" s="628"/>
      <c r="CY10" s="629"/>
      <c r="CZ10" s="671" t="s">
        <v>128</v>
      </c>
      <c r="DA10" s="671"/>
      <c r="DB10" s="671"/>
      <c r="DC10" s="671"/>
      <c r="DD10" s="633" t="s">
        <v>128</v>
      </c>
      <c r="DE10" s="628"/>
      <c r="DF10" s="628"/>
      <c r="DG10" s="628"/>
      <c r="DH10" s="628"/>
      <c r="DI10" s="628"/>
      <c r="DJ10" s="628"/>
      <c r="DK10" s="628"/>
      <c r="DL10" s="628"/>
      <c r="DM10" s="628"/>
      <c r="DN10" s="628"/>
      <c r="DO10" s="628"/>
      <c r="DP10" s="629"/>
      <c r="DQ10" s="633" t="s">
        <v>128</v>
      </c>
      <c r="DR10" s="628"/>
      <c r="DS10" s="628"/>
      <c r="DT10" s="628"/>
      <c r="DU10" s="628"/>
      <c r="DV10" s="628"/>
      <c r="DW10" s="628"/>
      <c r="DX10" s="628"/>
      <c r="DY10" s="628"/>
      <c r="DZ10" s="628"/>
      <c r="EA10" s="628"/>
      <c r="EB10" s="628"/>
      <c r="EC10" s="678"/>
    </row>
    <row r="11" spans="2:143" ht="11.25" customHeight="1" x14ac:dyDescent="0.2">
      <c r="B11" s="624" t="s">
        <v>251</v>
      </c>
      <c r="C11" s="625"/>
      <c r="D11" s="625"/>
      <c r="E11" s="625"/>
      <c r="F11" s="625"/>
      <c r="G11" s="625"/>
      <c r="H11" s="625"/>
      <c r="I11" s="625"/>
      <c r="J11" s="625"/>
      <c r="K11" s="625"/>
      <c r="L11" s="625"/>
      <c r="M11" s="625"/>
      <c r="N11" s="625"/>
      <c r="O11" s="625"/>
      <c r="P11" s="625"/>
      <c r="Q11" s="626"/>
      <c r="R11" s="627">
        <v>193755</v>
      </c>
      <c r="S11" s="628"/>
      <c r="T11" s="628"/>
      <c r="U11" s="628"/>
      <c r="V11" s="628"/>
      <c r="W11" s="628"/>
      <c r="X11" s="628"/>
      <c r="Y11" s="629"/>
      <c r="Z11" s="630">
        <v>3.1</v>
      </c>
      <c r="AA11" s="631"/>
      <c r="AB11" s="631"/>
      <c r="AC11" s="632"/>
      <c r="AD11" s="633">
        <v>193755</v>
      </c>
      <c r="AE11" s="628"/>
      <c r="AF11" s="628"/>
      <c r="AG11" s="628"/>
      <c r="AH11" s="628"/>
      <c r="AI11" s="628"/>
      <c r="AJ11" s="628"/>
      <c r="AK11" s="629"/>
      <c r="AL11" s="630">
        <v>7.1</v>
      </c>
      <c r="AM11" s="631"/>
      <c r="AN11" s="631"/>
      <c r="AO11" s="672"/>
      <c r="AP11" s="624" t="s">
        <v>252</v>
      </c>
      <c r="AQ11" s="625"/>
      <c r="AR11" s="625"/>
      <c r="AS11" s="625"/>
      <c r="AT11" s="625"/>
      <c r="AU11" s="625"/>
      <c r="AV11" s="625"/>
      <c r="AW11" s="625"/>
      <c r="AX11" s="625"/>
      <c r="AY11" s="625"/>
      <c r="AZ11" s="625"/>
      <c r="BA11" s="625"/>
      <c r="BB11" s="625"/>
      <c r="BC11" s="625"/>
      <c r="BD11" s="625"/>
      <c r="BE11" s="625"/>
      <c r="BF11" s="626"/>
      <c r="BG11" s="627">
        <v>37336</v>
      </c>
      <c r="BH11" s="628"/>
      <c r="BI11" s="628"/>
      <c r="BJ11" s="628"/>
      <c r="BK11" s="628"/>
      <c r="BL11" s="628"/>
      <c r="BM11" s="628"/>
      <c r="BN11" s="629"/>
      <c r="BO11" s="671">
        <v>3.9</v>
      </c>
      <c r="BP11" s="671"/>
      <c r="BQ11" s="671"/>
      <c r="BR11" s="671"/>
      <c r="BS11" s="677">
        <v>10627</v>
      </c>
      <c r="BT11" s="677"/>
      <c r="BU11" s="677"/>
      <c r="BV11" s="677"/>
      <c r="BW11" s="677"/>
      <c r="BX11" s="677"/>
      <c r="BY11" s="677"/>
      <c r="BZ11" s="677"/>
      <c r="CA11" s="677"/>
      <c r="CB11" s="714"/>
      <c r="CD11" s="674" t="s">
        <v>253</v>
      </c>
      <c r="CE11" s="675"/>
      <c r="CF11" s="675"/>
      <c r="CG11" s="675"/>
      <c r="CH11" s="675"/>
      <c r="CI11" s="675"/>
      <c r="CJ11" s="675"/>
      <c r="CK11" s="675"/>
      <c r="CL11" s="675"/>
      <c r="CM11" s="675"/>
      <c r="CN11" s="675"/>
      <c r="CO11" s="675"/>
      <c r="CP11" s="675"/>
      <c r="CQ11" s="676"/>
      <c r="CR11" s="627">
        <v>51725</v>
      </c>
      <c r="CS11" s="628"/>
      <c r="CT11" s="628"/>
      <c r="CU11" s="628"/>
      <c r="CV11" s="628"/>
      <c r="CW11" s="628"/>
      <c r="CX11" s="628"/>
      <c r="CY11" s="629"/>
      <c r="CZ11" s="671">
        <v>0.9</v>
      </c>
      <c r="DA11" s="671"/>
      <c r="DB11" s="671"/>
      <c r="DC11" s="671"/>
      <c r="DD11" s="633" t="s">
        <v>128</v>
      </c>
      <c r="DE11" s="628"/>
      <c r="DF11" s="628"/>
      <c r="DG11" s="628"/>
      <c r="DH11" s="628"/>
      <c r="DI11" s="628"/>
      <c r="DJ11" s="628"/>
      <c r="DK11" s="628"/>
      <c r="DL11" s="628"/>
      <c r="DM11" s="628"/>
      <c r="DN11" s="628"/>
      <c r="DO11" s="628"/>
      <c r="DP11" s="629"/>
      <c r="DQ11" s="633">
        <v>37698</v>
      </c>
      <c r="DR11" s="628"/>
      <c r="DS11" s="628"/>
      <c r="DT11" s="628"/>
      <c r="DU11" s="628"/>
      <c r="DV11" s="628"/>
      <c r="DW11" s="628"/>
      <c r="DX11" s="628"/>
      <c r="DY11" s="628"/>
      <c r="DZ11" s="628"/>
      <c r="EA11" s="628"/>
      <c r="EB11" s="628"/>
      <c r="EC11" s="678"/>
    </row>
    <row r="12" spans="2:143" ht="11.25" customHeight="1" x14ac:dyDescent="0.2">
      <c r="B12" s="624" t="s">
        <v>254</v>
      </c>
      <c r="C12" s="625"/>
      <c r="D12" s="625"/>
      <c r="E12" s="625"/>
      <c r="F12" s="625"/>
      <c r="G12" s="625"/>
      <c r="H12" s="625"/>
      <c r="I12" s="625"/>
      <c r="J12" s="625"/>
      <c r="K12" s="625"/>
      <c r="L12" s="625"/>
      <c r="M12" s="625"/>
      <c r="N12" s="625"/>
      <c r="O12" s="625"/>
      <c r="P12" s="625"/>
      <c r="Q12" s="626"/>
      <c r="R12" s="627" t="s">
        <v>128</v>
      </c>
      <c r="S12" s="628"/>
      <c r="T12" s="628"/>
      <c r="U12" s="628"/>
      <c r="V12" s="628"/>
      <c r="W12" s="628"/>
      <c r="X12" s="628"/>
      <c r="Y12" s="629"/>
      <c r="Z12" s="671" t="s">
        <v>128</v>
      </c>
      <c r="AA12" s="671"/>
      <c r="AB12" s="671"/>
      <c r="AC12" s="671"/>
      <c r="AD12" s="677" t="s">
        <v>128</v>
      </c>
      <c r="AE12" s="677"/>
      <c r="AF12" s="677"/>
      <c r="AG12" s="677"/>
      <c r="AH12" s="677"/>
      <c r="AI12" s="677"/>
      <c r="AJ12" s="677"/>
      <c r="AK12" s="677"/>
      <c r="AL12" s="630" t="s">
        <v>128</v>
      </c>
      <c r="AM12" s="631"/>
      <c r="AN12" s="631"/>
      <c r="AO12" s="672"/>
      <c r="AP12" s="624" t="s">
        <v>255</v>
      </c>
      <c r="AQ12" s="625"/>
      <c r="AR12" s="625"/>
      <c r="AS12" s="625"/>
      <c r="AT12" s="625"/>
      <c r="AU12" s="625"/>
      <c r="AV12" s="625"/>
      <c r="AW12" s="625"/>
      <c r="AX12" s="625"/>
      <c r="AY12" s="625"/>
      <c r="AZ12" s="625"/>
      <c r="BA12" s="625"/>
      <c r="BB12" s="625"/>
      <c r="BC12" s="625"/>
      <c r="BD12" s="625"/>
      <c r="BE12" s="625"/>
      <c r="BF12" s="626"/>
      <c r="BG12" s="627">
        <v>453917</v>
      </c>
      <c r="BH12" s="628"/>
      <c r="BI12" s="628"/>
      <c r="BJ12" s="628"/>
      <c r="BK12" s="628"/>
      <c r="BL12" s="628"/>
      <c r="BM12" s="628"/>
      <c r="BN12" s="629"/>
      <c r="BO12" s="671">
        <v>47</v>
      </c>
      <c r="BP12" s="671"/>
      <c r="BQ12" s="671"/>
      <c r="BR12" s="671"/>
      <c r="BS12" s="677" t="s">
        <v>128</v>
      </c>
      <c r="BT12" s="677"/>
      <c r="BU12" s="677"/>
      <c r="BV12" s="677"/>
      <c r="BW12" s="677"/>
      <c r="BX12" s="677"/>
      <c r="BY12" s="677"/>
      <c r="BZ12" s="677"/>
      <c r="CA12" s="677"/>
      <c r="CB12" s="714"/>
      <c r="CD12" s="674" t="s">
        <v>256</v>
      </c>
      <c r="CE12" s="675"/>
      <c r="CF12" s="675"/>
      <c r="CG12" s="675"/>
      <c r="CH12" s="675"/>
      <c r="CI12" s="675"/>
      <c r="CJ12" s="675"/>
      <c r="CK12" s="675"/>
      <c r="CL12" s="675"/>
      <c r="CM12" s="675"/>
      <c r="CN12" s="675"/>
      <c r="CO12" s="675"/>
      <c r="CP12" s="675"/>
      <c r="CQ12" s="676"/>
      <c r="CR12" s="627">
        <v>51516</v>
      </c>
      <c r="CS12" s="628"/>
      <c r="CT12" s="628"/>
      <c r="CU12" s="628"/>
      <c r="CV12" s="628"/>
      <c r="CW12" s="628"/>
      <c r="CX12" s="628"/>
      <c r="CY12" s="629"/>
      <c r="CZ12" s="671">
        <v>0.9</v>
      </c>
      <c r="DA12" s="671"/>
      <c r="DB12" s="671"/>
      <c r="DC12" s="671"/>
      <c r="DD12" s="633" t="s">
        <v>128</v>
      </c>
      <c r="DE12" s="628"/>
      <c r="DF12" s="628"/>
      <c r="DG12" s="628"/>
      <c r="DH12" s="628"/>
      <c r="DI12" s="628"/>
      <c r="DJ12" s="628"/>
      <c r="DK12" s="628"/>
      <c r="DL12" s="628"/>
      <c r="DM12" s="628"/>
      <c r="DN12" s="628"/>
      <c r="DO12" s="628"/>
      <c r="DP12" s="629"/>
      <c r="DQ12" s="633">
        <v>36956</v>
      </c>
      <c r="DR12" s="628"/>
      <c r="DS12" s="628"/>
      <c r="DT12" s="628"/>
      <c r="DU12" s="628"/>
      <c r="DV12" s="628"/>
      <c r="DW12" s="628"/>
      <c r="DX12" s="628"/>
      <c r="DY12" s="628"/>
      <c r="DZ12" s="628"/>
      <c r="EA12" s="628"/>
      <c r="EB12" s="628"/>
      <c r="EC12" s="678"/>
    </row>
    <row r="13" spans="2:143" ht="11.25" customHeight="1" x14ac:dyDescent="0.2">
      <c r="B13" s="624" t="s">
        <v>257</v>
      </c>
      <c r="C13" s="625"/>
      <c r="D13" s="625"/>
      <c r="E13" s="625"/>
      <c r="F13" s="625"/>
      <c r="G13" s="625"/>
      <c r="H13" s="625"/>
      <c r="I13" s="625"/>
      <c r="J13" s="625"/>
      <c r="K13" s="625"/>
      <c r="L13" s="625"/>
      <c r="M13" s="625"/>
      <c r="N13" s="625"/>
      <c r="O13" s="625"/>
      <c r="P13" s="625"/>
      <c r="Q13" s="626"/>
      <c r="R13" s="627" t="s">
        <v>128</v>
      </c>
      <c r="S13" s="628"/>
      <c r="T13" s="628"/>
      <c r="U13" s="628"/>
      <c r="V13" s="628"/>
      <c r="W13" s="628"/>
      <c r="X13" s="628"/>
      <c r="Y13" s="629"/>
      <c r="Z13" s="671" t="s">
        <v>128</v>
      </c>
      <c r="AA13" s="671"/>
      <c r="AB13" s="671"/>
      <c r="AC13" s="671"/>
      <c r="AD13" s="677" t="s">
        <v>128</v>
      </c>
      <c r="AE13" s="677"/>
      <c r="AF13" s="677"/>
      <c r="AG13" s="677"/>
      <c r="AH13" s="677"/>
      <c r="AI13" s="677"/>
      <c r="AJ13" s="677"/>
      <c r="AK13" s="677"/>
      <c r="AL13" s="630" t="s">
        <v>128</v>
      </c>
      <c r="AM13" s="631"/>
      <c r="AN13" s="631"/>
      <c r="AO13" s="672"/>
      <c r="AP13" s="624" t="s">
        <v>258</v>
      </c>
      <c r="AQ13" s="625"/>
      <c r="AR13" s="625"/>
      <c r="AS13" s="625"/>
      <c r="AT13" s="625"/>
      <c r="AU13" s="625"/>
      <c r="AV13" s="625"/>
      <c r="AW13" s="625"/>
      <c r="AX13" s="625"/>
      <c r="AY13" s="625"/>
      <c r="AZ13" s="625"/>
      <c r="BA13" s="625"/>
      <c r="BB13" s="625"/>
      <c r="BC13" s="625"/>
      <c r="BD13" s="625"/>
      <c r="BE13" s="625"/>
      <c r="BF13" s="626"/>
      <c r="BG13" s="627">
        <v>451634</v>
      </c>
      <c r="BH13" s="628"/>
      <c r="BI13" s="628"/>
      <c r="BJ13" s="628"/>
      <c r="BK13" s="628"/>
      <c r="BL13" s="628"/>
      <c r="BM13" s="628"/>
      <c r="BN13" s="629"/>
      <c r="BO13" s="671">
        <v>46.7</v>
      </c>
      <c r="BP13" s="671"/>
      <c r="BQ13" s="671"/>
      <c r="BR13" s="671"/>
      <c r="BS13" s="677" t="s">
        <v>128</v>
      </c>
      <c r="BT13" s="677"/>
      <c r="BU13" s="677"/>
      <c r="BV13" s="677"/>
      <c r="BW13" s="677"/>
      <c r="BX13" s="677"/>
      <c r="BY13" s="677"/>
      <c r="BZ13" s="677"/>
      <c r="CA13" s="677"/>
      <c r="CB13" s="714"/>
      <c r="CD13" s="674" t="s">
        <v>259</v>
      </c>
      <c r="CE13" s="675"/>
      <c r="CF13" s="675"/>
      <c r="CG13" s="675"/>
      <c r="CH13" s="675"/>
      <c r="CI13" s="675"/>
      <c r="CJ13" s="675"/>
      <c r="CK13" s="675"/>
      <c r="CL13" s="675"/>
      <c r="CM13" s="675"/>
      <c r="CN13" s="675"/>
      <c r="CO13" s="675"/>
      <c r="CP13" s="675"/>
      <c r="CQ13" s="676"/>
      <c r="CR13" s="627">
        <v>728852</v>
      </c>
      <c r="CS13" s="628"/>
      <c r="CT13" s="628"/>
      <c r="CU13" s="628"/>
      <c r="CV13" s="628"/>
      <c r="CW13" s="628"/>
      <c r="CX13" s="628"/>
      <c r="CY13" s="629"/>
      <c r="CZ13" s="671">
        <v>12.5</v>
      </c>
      <c r="DA13" s="671"/>
      <c r="DB13" s="671"/>
      <c r="DC13" s="671"/>
      <c r="DD13" s="633">
        <v>436182</v>
      </c>
      <c r="DE13" s="628"/>
      <c r="DF13" s="628"/>
      <c r="DG13" s="628"/>
      <c r="DH13" s="628"/>
      <c r="DI13" s="628"/>
      <c r="DJ13" s="628"/>
      <c r="DK13" s="628"/>
      <c r="DL13" s="628"/>
      <c r="DM13" s="628"/>
      <c r="DN13" s="628"/>
      <c r="DO13" s="628"/>
      <c r="DP13" s="629"/>
      <c r="DQ13" s="633">
        <v>262792</v>
      </c>
      <c r="DR13" s="628"/>
      <c r="DS13" s="628"/>
      <c r="DT13" s="628"/>
      <c r="DU13" s="628"/>
      <c r="DV13" s="628"/>
      <c r="DW13" s="628"/>
      <c r="DX13" s="628"/>
      <c r="DY13" s="628"/>
      <c r="DZ13" s="628"/>
      <c r="EA13" s="628"/>
      <c r="EB13" s="628"/>
      <c r="EC13" s="678"/>
    </row>
    <row r="14" spans="2:143" ht="11.25" customHeight="1" x14ac:dyDescent="0.2">
      <c r="B14" s="624" t="s">
        <v>260</v>
      </c>
      <c r="C14" s="625"/>
      <c r="D14" s="625"/>
      <c r="E14" s="625"/>
      <c r="F14" s="625"/>
      <c r="G14" s="625"/>
      <c r="H14" s="625"/>
      <c r="I14" s="625"/>
      <c r="J14" s="625"/>
      <c r="K14" s="625"/>
      <c r="L14" s="625"/>
      <c r="M14" s="625"/>
      <c r="N14" s="625"/>
      <c r="O14" s="625"/>
      <c r="P14" s="625"/>
      <c r="Q14" s="626"/>
      <c r="R14" s="627">
        <v>2</v>
      </c>
      <c r="S14" s="628"/>
      <c r="T14" s="628"/>
      <c r="U14" s="628"/>
      <c r="V14" s="628"/>
      <c r="W14" s="628"/>
      <c r="X14" s="628"/>
      <c r="Y14" s="629"/>
      <c r="Z14" s="671">
        <v>0</v>
      </c>
      <c r="AA14" s="671"/>
      <c r="AB14" s="671"/>
      <c r="AC14" s="671"/>
      <c r="AD14" s="677">
        <v>2</v>
      </c>
      <c r="AE14" s="677"/>
      <c r="AF14" s="677"/>
      <c r="AG14" s="677"/>
      <c r="AH14" s="677"/>
      <c r="AI14" s="677"/>
      <c r="AJ14" s="677"/>
      <c r="AK14" s="677"/>
      <c r="AL14" s="630">
        <v>0</v>
      </c>
      <c r="AM14" s="631"/>
      <c r="AN14" s="631"/>
      <c r="AO14" s="672"/>
      <c r="AP14" s="624" t="s">
        <v>261</v>
      </c>
      <c r="AQ14" s="625"/>
      <c r="AR14" s="625"/>
      <c r="AS14" s="625"/>
      <c r="AT14" s="625"/>
      <c r="AU14" s="625"/>
      <c r="AV14" s="625"/>
      <c r="AW14" s="625"/>
      <c r="AX14" s="625"/>
      <c r="AY14" s="625"/>
      <c r="AZ14" s="625"/>
      <c r="BA14" s="625"/>
      <c r="BB14" s="625"/>
      <c r="BC14" s="625"/>
      <c r="BD14" s="625"/>
      <c r="BE14" s="625"/>
      <c r="BF14" s="626"/>
      <c r="BG14" s="627">
        <v>25182</v>
      </c>
      <c r="BH14" s="628"/>
      <c r="BI14" s="628"/>
      <c r="BJ14" s="628"/>
      <c r="BK14" s="628"/>
      <c r="BL14" s="628"/>
      <c r="BM14" s="628"/>
      <c r="BN14" s="629"/>
      <c r="BO14" s="671">
        <v>2.6</v>
      </c>
      <c r="BP14" s="671"/>
      <c r="BQ14" s="671"/>
      <c r="BR14" s="671"/>
      <c r="BS14" s="677" t="s">
        <v>128</v>
      </c>
      <c r="BT14" s="677"/>
      <c r="BU14" s="677"/>
      <c r="BV14" s="677"/>
      <c r="BW14" s="677"/>
      <c r="BX14" s="677"/>
      <c r="BY14" s="677"/>
      <c r="BZ14" s="677"/>
      <c r="CA14" s="677"/>
      <c r="CB14" s="714"/>
      <c r="CD14" s="674" t="s">
        <v>262</v>
      </c>
      <c r="CE14" s="675"/>
      <c r="CF14" s="675"/>
      <c r="CG14" s="675"/>
      <c r="CH14" s="675"/>
      <c r="CI14" s="675"/>
      <c r="CJ14" s="675"/>
      <c r="CK14" s="675"/>
      <c r="CL14" s="675"/>
      <c r="CM14" s="675"/>
      <c r="CN14" s="675"/>
      <c r="CO14" s="675"/>
      <c r="CP14" s="675"/>
      <c r="CQ14" s="676"/>
      <c r="CR14" s="627">
        <v>212014</v>
      </c>
      <c r="CS14" s="628"/>
      <c r="CT14" s="628"/>
      <c r="CU14" s="628"/>
      <c r="CV14" s="628"/>
      <c r="CW14" s="628"/>
      <c r="CX14" s="628"/>
      <c r="CY14" s="629"/>
      <c r="CZ14" s="671">
        <v>3.6</v>
      </c>
      <c r="DA14" s="671"/>
      <c r="DB14" s="671"/>
      <c r="DC14" s="671"/>
      <c r="DD14" s="633">
        <v>7880</v>
      </c>
      <c r="DE14" s="628"/>
      <c r="DF14" s="628"/>
      <c r="DG14" s="628"/>
      <c r="DH14" s="628"/>
      <c r="DI14" s="628"/>
      <c r="DJ14" s="628"/>
      <c r="DK14" s="628"/>
      <c r="DL14" s="628"/>
      <c r="DM14" s="628"/>
      <c r="DN14" s="628"/>
      <c r="DO14" s="628"/>
      <c r="DP14" s="629"/>
      <c r="DQ14" s="633">
        <v>202499</v>
      </c>
      <c r="DR14" s="628"/>
      <c r="DS14" s="628"/>
      <c r="DT14" s="628"/>
      <c r="DU14" s="628"/>
      <c r="DV14" s="628"/>
      <c r="DW14" s="628"/>
      <c r="DX14" s="628"/>
      <c r="DY14" s="628"/>
      <c r="DZ14" s="628"/>
      <c r="EA14" s="628"/>
      <c r="EB14" s="628"/>
      <c r="EC14" s="678"/>
    </row>
    <row r="15" spans="2:143" ht="11.25" customHeight="1" x14ac:dyDescent="0.2">
      <c r="B15" s="624" t="s">
        <v>263</v>
      </c>
      <c r="C15" s="625"/>
      <c r="D15" s="625"/>
      <c r="E15" s="625"/>
      <c r="F15" s="625"/>
      <c r="G15" s="625"/>
      <c r="H15" s="625"/>
      <c r="I15" s="625"/>
      <c r="J15" s="625"/>
      <c r="K15" s="625"/>
      <c r="L15" s="625"/>
      <c r="M15" s="625"/>
      <c r="N15" s="625"/>
      <c r="O15" s="625"/>
      <c r="P15" s="625"/>
      <c r="Q15" s="626"/>
      <c r="R15" s="627" t="s">
        <v>128</v>
      </c>
      <c r="S15" s="628"/>
      <c r="T15" s="628"/>
      <c r="U15" s="628"/>
      <c r="V15" s="628"/>
      <c r="W15" s="628"/>
      <c r="X15" s="628"/>
      <c r="Y15" s="629"/>
      <c r="Z15" s="671" t="s">
        <v>128</v>
      </c>
      <c r="AA15" s="671"/>
      <c r="AB15" s="671"/>
      <c r="AC15" s="671"/>
      <c r="AD15" s="677" t="s">
        <v>128</v>
      </c>
      <c r="AE15" s="677"/>
      <c r="AF15" s="677"/>
      <c r="AG15" s="677"/>
      <c r="AH15" s="677"/>
      <c r="AI15" s="677"/>
      <c r="AJ15" s="677"/>
      <c r="AK15" s="677"/>
      <c r="AL15" s="630" t="s">
        <v>128</v>
      </c>
      <c r="AM15" s="631"/>
      <c r="AN15" s="631"/>
      <c r="AO15" s="672"/>
      <c r="AP15" s="624" t="s">
        <v>264</v>
      </c>
      <c r="AQ15" s="625"/>
      <c r="AR15" s="625"/>
      <c r="AS15" s="625"/>
      <c r="AT15" s="625"/>
      <c r="AU15" s="625"/>
      <c r="AV15" s="625"/>
      <c r="AW15" s="625"/>
      <c r="AX15" s="625"/>
      <c r="AY15" s="625"/>
      <c r="AZ15" s="625"/>
      <c r="BA15" s="625"/>
      <c r="BB15" s="625"/>
      <c r="BC15" s="625"/>
      <c r="BD15" s="625"/>
      <c r="BE15" s="625"/>
      <c r="BF15" s="626"/>
      <c r="BG15" s="627">
        <v>24286</v>
      </c>
      <c r="BH15" s="628"/>
      <c r="BI15" s="628"/>
      <c r="BJ15" s="628"/>
      <c r="BK15" s="628"/>
      <c r="BL15" s="628"/>
      <c r="BM15" s="628"/>
      <c r="BN15" s="629"/>
      <c r="BO15" s="671">
        <v>2.5</v>
      </c>
      <c r="BP15" s="671"/>
      <c r="BQ15" s="671"/>
      <c r="BR15" s="671"/>
      <c r="BS15" s="677" t="s">
        <v>128</v>
      </c>
      <c r="BT15" s="677"/>
      <c r="BU15" s="677"/>
      <c r="BV15" s="677"/>
      <c r="BW15" s="677"/>
      <c r="BX15" s="677"/>
      <c r="BY15" s="677"/>
      <c r="BZ15" s="677"/>
      <c r="CA15" s="677"/>
      <c r="CB15" s="714"/>
      <c r="CD15" s="674" t="s">
        <v>265</v>
      </c>
      <c r="CE15" s="675"/>
      <c r="CF15" s="675"/>
      <c r="CG15" s="675"/>
      <c r="CH15" s="675"/>
      <c r="CI15" s="675"/>
      <c r="CJ15" s="675"/>
      <c r="CK15" s="675"/>
      <c r="CL15" s="675"/>
      <c r="CM15" s="675"/>
      <c r="CN15" s="675"/>
      <c r="CO15" s="675"/>
      <c r="CP15" s="675"/>
      <c r="CQ15" s="676"/>
      <c r="CR15" s="627">
        <v>500410</v>
      </c>
      <c r="CS15" s="628"/>
      <c r="CT15" s="628"/>
      <c r="CU15" s="628"/>
      <c r="CV15" s="628"/>
      <c r="CW15" s="628"/>
      <c r="CX15" s="628"/>
      <c r="CY15" s="629"/>
      <c r="CZ15" s="671">
        <v>8.6</v>
      </c>
      <c r="DA15" s="671"/>
      <c r="DB15" s="671"/>
      <c r="DC15" s="671"/>
      <c r="DD15" s="633">
        <v>133742</v>
      </c>
      <c r="DE15" s="628"/>
      <c r="DF15" s="628"/>
      <c r="DG15" s="628"/>
      <c r="DH15" s="628"/>
      <c r="DI15" s="628"/>
      <c r="DJ15" s="628"/>
      <c r="DK15" s="628"/>
      <c r="DL15" s="628"/>
      <c r="DM15" s="628"/>
      <c r="DN15" s="628"/>
      <c r="DO15" s="628"/>
      <c r="DP15" s="629"/>
      <c r="DQ15" s="633">
        <v>377763</v>
      </c>
      <c r="DR15" s="628"/>
      <c r="DS15" s="628"/>
      <c r="DT15" s="628"/>
      <c r="DU15" s="628"/>
      <c r="DV15" s="628"/>
      <c r="DW15" s="628"/>
      <c r="DX15" s="628"/>
      <c r="DY15" s="628"/>
      <c r="DZ15" s="628"/>
      <c r="EA15" s="628"/>
      <c r="EB15" s="628"/>
      <c r="EC15" s="678"/>
    </row>
    <row r="16" spans="2:143" ht="11.25" customHeight="1" x14ac:dyDescent="0.2">
      <c r="B16" s="624" t="s">
        <v>266</v>
      </c>
      <c r="C16" s="625"/>
      <c r="D16" s="625"/>
      <c r="E16" s="625"/>
      <c r="F16" s="625"/>
      <c r="G16" s="625"/>
      <c r="H16" s="625"/>
      <c r="I16" s="625"/>
      <c r="J16" s="625"/>
      <c r="K16" s="625"/>
      <c r="L16" s="625"/>
      <c r="M16" s="625"/>
      <c r="N16" s="625"/>
      <c r="O16" s="625"/>
      <c r="P16" s="625"/>
      <c r="Q16" s="626"/>
      <c r="R16" s="627">
        <v>3593</v>
      </c>
      <c r="S16" s="628"/>
      <c r="T16" s="628"/>
      <c r="U16" s="628"/>
      <c r="V16" s="628"/>
      <c r="W16" s="628"/>
      <c r="X16" s="628"/>
      <c r="Y16" s="629"/>
      <c r="Z16" s="671">
        <v>0.1</v>
      </c>
      <c r="AA16" s="671"/>
      <c r="AB16" s="671"/>
      <c r="AC16" s="671"/>
      <c r="AD16" s="677">
        <v>3593</v>
      </c>
      <c r="AE16" s="677"/>
      <c r="AF16" s="677"/>
      <c r="AG16" s="677"/>
      <c r="AH16" s="677"/>
      <c r="AI16" s="677"/>
      <c r="AJ16" s="677"/>
      <c r="AK16" s="677"/>
      <c r="AL16" s="630">
        <v>0.1</v>
      </c>
      <c r="AM16" s="631"/>
      <c r="AN16" s="631"/>
      <c r="AO16" s="672"/>
      <c r="AP16" s="624" t="s">
        <v>267</v>
      </c>
      <c r="AQ16" s="625"/>
      <c r="AR16" s="625"/>
      <c r="AS16" s="625"/>
      <c r="AT16" s="625"/>
      <c r="AU16" s="625"/>
      <c r="AV16" s="625"/>
      <c r="AW16" s="625"/>
      <c r="AX16" s="625"/>
      <c r="AY16" s="625"/>
      <c r="AZ16" s="625"/>
      <c r="BA16" s="625"/>
      <c r="BB16" s="625"/>
      <c r="BC16" s="625"/>
      <c r="BD16" s="625"/>
      <c r="BE16" s="625"/>
      <c r="BF16" s="626"/>
      <c r="BG16" s="627" t="s">
        <v>128</v>
      </c>
      <c r="BH16" s="628"/>
      <c r="BI16" s="628"/>
      <c r="BJ16" s="628"/>
      <c r="BK16" s="628"/>
      <c r="BL16" s="628"/>
      <c r="BM16" s="628"/>
      <c r="BN16" s="629"/>
      <c r="BO16" s="671" t="s">
        <v>128</v>
      </c>
      <c r="BP16" s="671"/>
      <c r="BQ16" s="671"/>
      <c r="BR16" s="671"/>
      <c r="BS16" s="677" t="s">
        <v>128</v>
      </c>
      <c r="BT16" s="677"/>
      <c r="BU16" s="677"/>
      <c r="BV16" s="677"/>
      <c r="BW16" s="677"/>
      <c r="BX16" s="677"/>
      <c r="BY16" s="677"/>
      <c r="BZ16" s="677"/>
      <c r="CA16" s="677"/>
      <c r="CB16" s="714"/>
      <c r="CD16" s="674" t="s">
        <v>268</v>
      </c>
      <c r="CE16" s="675"/>
      <c r="CF16" s="675"/>
      <c r="CG16" s="675"/>
      <c r="CH16" s="675"/>
      <c r="CI16" s="675"/>
      <c r="CJ16" s="675"/>
      <c r="CK16" s="675"/>
      <c r="CL16" s="675"/>
      <c r="CM16" s="675"/>
      <c r="CN16" s="675"/>
      <c r="CO16" s="675"/>
      <c r="CP16" s="675"/>
      <c r="CQ16" s="676"/>
      <c r="CR16" s="627" t="s">
        <v>128</v>
      </c>
      <c r="CS16" s="628"/>
      <c r="CT16" s="628"/>
      <c r="CU16" s="628"/>
      <c r="CV16" s="628"/>
      <c r="CW16" s="628"/>
      <c r="CX16" s="628"/>
      <c r="CY16" s="629"/>
      <c r="CZ16" s="671" t="s">
        <v>128</v>
      </c>
      <c r="DA16" s="671"/>
      <c r="DB16" s="671"/>
      <c r="DC16" s="671"/>
      <c r="DD16" s="633" t="s">
        <v>128</v>
      </c>
      <c r="DE16" s="628"/>
      <c r="DF16" s="628"/>
      <c r="DG16" s="628"/>
      <c r="DH16" s="628"/>
      <c r="DI16" s="628"/>
      <c r="DJ16" s="628"/>
      <c r="DK16" s="628"/>
      <c r="DL16" s="628"/>
      <c r="DM16" s="628"/>
      <c r="DN16" s="628"/>
      <c r="DO16" s="628"/>
      <c r="DP16" s="629"/>
      <c r="DQ16" s="633" t="s">
        <v>128</v>
      </c>
      <c r="DR16" s="628"/>
      <c r="DS16" s="628"/>
      <c r="DT16" s="628"/>
      <c r="DU16" s="628"/>
      <c r="DV16" s="628"/>
      <c r="DW16" s="628"/>
      <c r="DX16" s="628"/>
      <c r="DY16" s="628"/>
      <c r="DZ16" s="628"/>
      <c r="EA16" s="628"/>
      <c r="EB16" s="628"/>
      <c r="EC16" s="678"/>
    </row>
    <row r="17" spans="2:133" ht="11.25" customHeight="1" x14ac:dyDescent="0.2">
      <c r="B17" s="624" t="s">
        <v>269</v>
      </c>
      <c r="C17" s="625"/>
      <c r="D17" s="625"/>
      <c r="E17" s="625"/>
      <c r="F17" s="625"/>
      <c r="G17" s="625"/>
      <c r="H17" s="625"/>
      <c r="I17" s="625"/>
      <c r="J17" s="625"/>
      <c r="K17" s="625"/>
      <c r="L17" s="625"/>
      <c r="M17" s="625"/>
      <c r="N17" s="625"/>
      <c r="O17" s="625"/>
      <c r="P17" s="625"/>
      <c r="Q17" s="626"/>
      <c r="R17" s="627">
        <v>14031</v>
      </c>
      <c r="S17" s="628"/>
      <c r="T17" s="628"/>
      <c r="U17" s="628"/>
      <c r="V17" s="628"/>
      <c r="W17" s="628"/>
      <c r="X17" s="628"/>
      <c r="Y17" s="629"/>
      <c r="Z17" s="671">
        <v>0.2</v>
      </c>
      <c r="AA17" s="671"/>
      <c r="AB17" s="671"/>
      <c r="AC17" s="671"/>
      <c r="AD17" s="677">
        <v>14031</v>
      </c>
      <c r="AE17" s="677"/>
      <c r="AF17" s="677"/>
      <c r="AG17" s="677"/>
      <c r="AH17" s="677"/>
      <c r="AI17" s="677"/>
      <c r="AJ17" s="677"/>
      <c r="AK17" s="677"/>
      <c r="AL17" s="630">
        <v>0.5</v>
      </c>
      <c r="AM17" s="631"/>
      <c r="AN17" s="631"/>
      <c r="AO17" s="672"/>
      <c r="AP17" s="624" t="s">
        <v>270</v>
      </c>
      <c r="AQ17" s="625"/>
      <c r="AR17" s="625"/>
      <c r="AS17" s="625"/>
      <c r="AT17" s="625"/>
      <c r="AU17" s="625"/>
      <c r="AV17" s="625"/>
      <c r="AW17" s="625"/>
      <c r="AX17" s="625"/>
      <c r="AY17" s="625"/>
      <c r="AZ17" s="625"/>
      <c r="BA17" s="625"/>
      <c r="BB17" s="625"/>
      <c r="BC17" s="625"/>
      <c r="BD17" s="625"/>
      <c r="BE17" s="625"/>
      <c r="BF17" s="626"/>
      <c r="BG17" s="627" t="s">
        <v>128</v>
      </c>
      <c r="BH17" s="628"/>
      <c r="BI17" s="628"/>
      <c r="BJ17" s="628"/>
      <c r="BK17" s="628"/>
      <c r="BL17" s="628"/>
      <c r="BM17" s="628"/>
      <c r="BN17" s="629"/>
      <c r="BO17" s="671" t="s">
        <v>128</v>
      </c>
      <c r="BP17" s="671"/>
      <c r="BQ17" s="671"/>
      <c r="BR17" s="671"/>
      <c r="BS17" s="677" t="s">
        <v>128</v>
      </c>
      <c r="BT17" s="677"/>
      <c r="BU17" s="677"/>
      <c r="BV17" s="677"/>
      <c r="BW17" s="677"/>
      <c r="BX17" s="677"/>
      <c r="BY17" s="677"/>
      <c r="BZ17" s="677"/>
      <c r="CA17" s="677"/>
      <c r="CB17" s="714"/>
      <c r="CD17" s="674" t="s">
        <v>271</v>
      </c>
      <c r="CE17" s="675"/>
      <c r="CF17" s="675"/>
      <c r="CG17" s="675"/>
      <c r="CH17" s="675"/>
      <c r="CI17" s="675"/>
      <c r="CJ17" s="675"/>
      <c r="CK17" s="675"/>
      <c r="CL17" s="675"/>
      <c r="CM17" s="675"/>
      <c r="CN17" s="675"/>
      <c r="CO17" s="675"/>
      <c r="CP17" s="675"/>
      <c r="CQ17" s="676"/>
      <c r="CR17" s="627">
        <v>906528</v>
      </c>
      <c r="CS17" s="628"/>
      <c r="CT17" s="628"/>
      <c r="CU17" s="628"/>
      <c r="CV17" s="628"/>
      <c r="CW17" s="628"/>
      <c r="CX17" s="628"/>
      <c r="CY17" s="629"/>
      <c r="CZ17" s="671">
        <v>15.5</v>
      </c>
      <c r="DA17" s="671"/>
      <c r="DB17" s="671"/>
      <c r="DC17" s="671"/>
      <c r="DD17" s="633" t="s">
        <v>128</v>
      </c>
      <c r="DE17" s="628"/>
      <c r="DF17" s="628"/>
      <c r="DG17" s="628"/>
      <c r="DH17" s="628"/>
      <c r="DI17" s="628"/>
      <c r="DJ17" s="628"/>
      <c r="DK17" s="628"/>
      <c r="DL17" s="628"/>
      <c r="DM17" s="628"/>
      <c r="DN17" s="628"/>
      <c r="DO17" s="628"/>
      <c r="DP17" s="629"/>
      <c r="DQ17" s="633">
        <v>906528</v>
      </c>
      <c r="DR17" s="628"/>
      <c r="DS17" s="628"/>
      <c r="DT17" s="628"/>
      <c r="DU17" s="628"/>
      <c r="DV17" s="628"/>
      <c r="DW17" s="628"/>
      <c r="DX17" s="628"/>
      <c r="DY17" s="628"/>
      <c r="DZ17" s="628"/>
      <c r="EA17" s="628"/>
      <c r="EB17" s="628"/>
      <c r="EC17" s="678"/>
    </row>
    <row r="18" spans="2:133" ht="11.25" customHeight="1" x14ac:dyDescent="0.2">
      <c r="B18" s="624" t="s">
        <v>272</v>
      </c>
      <c r="C18" s="625"/>
      <c r="D18" s="625"/>
      <c r="E18" s="625"/>
      <c r="F18" s="625"/>
      <c r="G18" s="625"/>
      <c r="H18" s="625"/>
      <c r="I18" s="625"/>
      <c r="J18" s="625"/>
      <c r="K18" s="625"/>
      <c r="L18" s="625"/>
      <c r="M18" s="625"/>
      <c r="N18" s="625"/>
      <c r="O18" s="625"/>
      <c r="P18" s="625"/>
      <c r="Q18" s="626"/>
      <c r="R18" s="627">
        <v>12341</v>
      </c>
      <c r="S18" s="628"/>
      <c r="T18" s="628"/>
      <c r="U18" s="628"/>
      <c r="V18" s="628"/>
      <c r="W18" s="628"/>
      <c r="X18" s="628"/>
      <c r="Y18" s="629"/>
      <c r="Z18" s="671">
        <v>0.2</v>
      </c>
      <c r="AA18" s="671"/>
      <c r="AB18" s="671"/>
      <c r="AC18" s="671"/>
      <c r="AD18" s="677">
        <v>11672</v>
      </c>
      <c r="AE18" s="677"/>
      <c r="AF18" s="677"/>
      <c r="AG18" s="677"/>
      <c r="AH18" s="677"/>
      <c r="AI18" s="677"/>
      <c r="AJ18" s="677"/>
      <c r="AK18" s="677"/>
      <c r="AL18" s="630">
        <v>0.40000000596046448</v>
      </c>
      <c r="AM18" s="631"/>
      <c r="AN18" s="631"/>
      <c r="AO18" s="672"/>
      <c r="AP18" s="624" t="s">
        <v>273</v>
      </c>
      <c r="AQ18" s="625"/>
      <c r="AR18" s="625"/>
      <c r="AS18" s="625"/>
      <c r="AT18" s="625"/>
      <c r="AU18" s="625"/>
      <c r="AV18" s="625"/>
      <c r="AW18" s="625"/>
      <c r="AX18" s="625"/>
      <c r="AY18" s="625"/>
      <c r="AZ18" s="625"/>
      <c r="BA18" s="625"/>
      <c r="BB18" s="625"/>
      <c r="BC18" s="625"/>
      <c r="BD18" s="625"/>
      <c r="BE18" s="625"/>
      <c r="BF18" s="626"/>
      <c r="BG18" s="627" t="s">
        <v>128</v>
      </c>
      <c r="BH18" s="628"/>
      <c r="BI18" s="628"/>
      <c r="BJ18" s="628"/>
      <c r="BK18" s="628"/>
      <c r="BL18" s="628"/>
      <c r="BM18" s="628"/>
      <c r="BN18" s="629"/>
      <c r="BO18" s="671" t="s">
        <v>128</v>
      </c>
      <c r="BP18" s="671"/>
      <c r="BQ18" s="671"/>
      <c r="BR18" s="671"/>
      <c r="BS18" s="677" t="s">
        <v>128</v>
      </c>
      <c r="BT18" s="677"/>
      <c r="BU18" s="677"/>
      <c r="BV18" s="677"/>
      <c r="BW18" s="677"/>
      <c r="BX18" s="677"/>
      <c r="BY18" s="677"/>
      <c r="BZ18" s="677"/>
      <c r="CA18" s="677"/>
      <c r="CB18" s="714"/>
      <c r="CD18" s="674" t="s">
        <v>274</v>
      </c>
      <c r="CE18" s="675"/>
      <c r="CF18" s="675"/>
      <c r="CG18" s="675"/>
      <c r="CH18" s="675"/>
      <c r="CI18" s="675"/>
      <c r="CJ18" s="675"/>
      <c r="CK18" s="675"/>
      <c r="CL18" s="675"/>
      <c r="CM18" s="675"/>
      <c r="CN18" s="675"/>
      <c r="CO18" s="675"/>
      <c r="CP18" s="675"/>
      <c r="CQ18" s="676"/>
      <c r="CR18" s="627" t="s">
        <v>128</v>
      </c>
      <c r="CS18" s="628"/>
      <c r="CT18" s="628"/>
      <c r="CU18" s="628"/>
      <c r="CV18" s="628"/>
      <c r="CW18" s="628"/>
      <c r="CX18" s="628"/>
      <c r="CY18" s="629"/>
      <c r="CZ18" s="671" t="s">
        <v>128</v>
      </c>
      <c r="DA18" s="671"/>
      <c r="DB18" s="671"/>
      <c r="DC18" s="671"/>
      <c r="DD18" s="633" t="s">
        <v>128</v>
      </c>
      <c r="DE18" s="628"/>
      <c r="DF18" s="628"/>
      <c r="DG18" s="628"/>
      <c r="DH18" s="628"/>
      <c r="DI18" s="628"/>
      <c r="DJ18" s="628"/>
      <c r="DK18" s="628"/>
      <c r="DL18" s="628"/>
      <c r="DM18" s="628"/>
      <c r="DN18" s="628"/>
      <c r="DO18" s="628"/>
      <c r="DP18" s="629"/>
      <c r="DQ18" s="633" t="s">
        <v>128</v>
      </c>
      <c r="DR18" s="628"/>
      <c r="DS18" s="628"/>
      <c r="DT18" s="628"/>
      <c r="DU18" s="628"/>
      <c r="DV18" s="628"/>
      <c r="DW18" s="628"/>
      <c r="DX18" s="628"/>
      <c r="DY18" s="628"/>
      <c r="DZ18" s="628"/>
      <c r="EA18" s="628"/>
      <c r="EB18" s="628"/>
      <c r="EC18" s="678"/>
    </row>
    <row r="19" spans="2:133" ht="11.25" customHeight="1" x14ac:dyDescent="0.2">
      <c r="B19" s="624" t="s">
        <v>275</v>
      </c>
      <c r="C19" s="625"/>
      <c r="D19" s="625"/>
      <c r="E19" s="625"/>
      <c r="F19" s="625"/>
      <c r="G19" s="625"/>
      <c r="H19" s="625"/>
      <c r="I19" s="625"/>
      <c r="J19" s="625"/>
      <c r="K19" s="625"/>
      <c r="L19" s="625"/>
      <c r="M19" s="625"/>
      <c r="N19" s="625"/>
      <c r="O19" s="625"/>
      <c r="P19" s="625"/>
      <c r="Q19" s="626"/>
      <c r="R19" s="627">
        <v>2881</v>
      </c>
      <c r="S19" s="628"/>
      <c r="T19" s="628"/>
      <c r="U19" s="628"/>
      <c r="V19" s="628"/>
      <c r="W19" s="628"/>
      <c r="X19" s="628"/>
      <c r="Y19" s="629"/>
      <c r="Z19" s="671">
        <v>0</v>
      </c>
      <c r="AA19" s="671"/>
      <c r="AB19" s="671"/>
      <c r="AC19" s="671"/>
      <c r="AD19" s="677">
        <v>2881</v>
      </c>
      <c r="AE19" s="677"/>
      <c r="AF19" s="677"/>
      <c r="AG19" s="677"/>
      <c r="AH19" s="677"/>
      <c r="AI19" s="677"/>
      <c r="AJ19" s="677"/>
      <c r="AK19" s="677"/>
      <c r="AL19" s="630">
        <v>0.1</v>
      </c>
      <c r="AM19" s="631"/>
      <c r="AN19" s="631"/>
      <c r="AO19" s="672"/>
      <c r="AP19" s="624" t="s">
        <v>276</v>
      </c>
      <c r="AQ19" s="625"/>
      <c r="AR19" s="625"/>
      <c r="AS19" s="625"/>
      <c r="AT19" s="625"/>
      <c r="AU19" s="625"/>
      <c r="AV19" s="625"/>
      <c r="AW19" s="625"/>
      <c r="AX19" s="625"/>
      <c r="AY19" s="625"/>
      <c r="AZ19" s="625"/>
      <c r="BA19" s="625"/>
      <c r="BB19" s="625"/>
      <c r="BC19" s="625"/>
      <c r="BD19" s="625"/>
      <c r="BE19" s="625"/>
      <c r="BF19" s="626"/>
      <c r="BG19" s="627">
        <v>69556</v>
      </c>
      <c r="BH19" s="628"/>
      <c r="BI19" s="628"/>
      <c r="BJ19" s="628"/>
      <c r="BK19" s="628"/>
      <c r="BL19" s="628"/>
      <c r="BM19" s="628"/>
      <c r="BN19" s="629"/>
      <c r="BO19" s="671">
        <v>7.2</v>
      </c>
      <c r="BP19" s="671"/>
      <c r="BQ19" s="671"/>
      <c r="BR19" s="671"/>
      <c r="BS19" s="677" t="s">
        <v>128</v>
      </c>
      <c r="BT19" s="677"/>
      <c r="BU19" s="677"/>
      <c r="BV19" s="677"/>
      <c r="BW19" s="677"/>
      <c r="BX19" s="677"/>
      <c r="BY19" s="677"/>
      <c r="BZ19" s="677"/>
      <c r="CA19" s="677"/>
      <c r="CB19" s="714"/>
      <c r="CD19" s="674" t="s">
        <v>277</v>
      </c>
      <c r="CE19" s="675"/>
      <c r="CF19" s="675"/>
      <c r="CG19" s="675"/>
      <c r="CH19" s="675"/>
      <c r="CI19" s="675"/>
      <c r="CJ19" s="675"/>
      <c r="CK19" s="675"/>
      <c r="CL19" s="675"/>
      <c r="CM19" s="675"/>
      <c r="CN19" s="675"/>
      <c r="CO19" s="675"/>
      <c r="CP19" s="675"/>
      <c r="CQ19" s="676"/>
      <c r="CR19" s="627" t="s">
        <v>128</v>
      </c>
      <c r="CS19" s="628"/>
      <c r="CT19" s="628"/>
      <c r="CU19" s="628"/>
      <c r="CV19" s="628"/>
      <c r="CW19" s="628"/>
      <c r="CX19" s="628"/>
      <c r="CY19" s="629"/>
      <c r="CZ19" s="671" t="s">
        <v>128</v>
      </c>
      <c r="DA19" s="671"/>
      <c r="DB19" s="671"/>
      <c r="DC19" s="671"/>
      <c r="DD19" s="633" t="s">
        <v>128</v>
      </c>
      <c r="DE19" s="628"/>
      <c r="DF19" s="628"/>
      <c r="DG19" s="628"/>
      <c r="DH19" s="628"/>
      <c r="DI19" s="628"/>
      <c r="DJ19" s="628"/>
      <c r="DK19" s="628"/>
      <c r="DL19" s="628"/>
      <c r="DM19" s="628"/>
      <c r="DN19" s="628"/>
      <c r="DO19" s="628"/>
      <c r="DP19" s="629"/>
      <c r="DQ19" s="633" t="s">
        <v>128</v>
      </c>
      <c r="DR19" s="628"/>
      <c r="DS19" s="628"/>
      <c r="DT19" s="628"/>
      <c r="DU19" s="628"/>
      <c r="DV19" s="628"/>
      <c r="DW19" s="628"/>
      <c r="DX19" s="628"/>
      <c r="DY19" s="628"/>
      <c r="DZ19" s="628"/>
      <c r="EA19" s="628"/>
      <c r="EB19" s="628"/>
      <c r="EC19" s="678"/>
    </row>
    <row r="20" spans="2:133" ht="11.25" customHeight="1" x14ac:dyDescent="0.2">
      <c r="B20" s="624" t="s">
        <v>278</v>
      </c>
      <c r="C20" s="625"/>
      <c r="D20" s="625"/>
      <c r="E20" s="625"/>
      <c r="F20" s="625"/>
      <c r="G20" s="625"/>
      <c r="H20" s="625"/>
      <c r="I20" s="625"/>
      <c r="J20" s="625"/>
      <c r="K20" s="625"/>
      <c r="L20" s="625"/>
      <c r="M20" s="625"/>
      <c r="N20" s="625"/>
      <c r="O20" s="625"/>
      <c r="P20" s="625"/>
      <c r="Q20" s="626"/>
      <c r="R20" s="627">
        <v>1284</v>
      </c>
      <c r="S20" s="628"/>
      <c r="T20" s="628"/>
      <c r="U20" s="628"/>
      <c r="V20" s="628"/>
      <c r="W20" s="628"/>
      <c r="X20" s="628"/>
      <c r="Y20" s="629"/>
      <c r="Z20" s="671">
        <v>0</v>
      </c>
      <c r="AA20" s="671"/>
      <c r="AB20" s="671"/>
      <c r="AC20" s="671"/>
      <c r="AD20" s="677">
        <v>1284</v>
      </c>
      <c r="AE20" s="677"/>
      <c r="AF20" s="677"/>
      <c r="AG20" s="677"/>
      <c r="AH20" s="677"/>
      <c r="AI20" s="677"/>
      <c r="AJ20" s="677"/>
      <c r="AK20" s="677"/>
      <c r="AL20" s="630">
        <v>0</v>
      </c>
      <c r="AM20" s="631"/>
      <c r="AN20" s="631"/>
      <c r="AO20" s="672"/>
      <c r="AP20" s="624" t="s">
        <v>279</v>
      </c>
      <c r="AQ20" s="625"/>
      <c r="AR20" s="625"/>
      <c r="AS20" s="625"/>
      <c r="AT20" s="625"/>
      <c r="AU20" s="625"/>
      <c r="AV20" s="625"/>
      <c r="AW20" s="625"/>
      <c r="AX20" s="625"/>
      <c r="AY20" s="625"/>
      <c r="AZ20" s="625"/>
      <c r="BA20" s="625"/>
      <c r="BB20" s="625"/>
      <c r="BC20" s="625"/>
      <c r="BD20" s="625"/>
      <c r="BE20" s="625"/>
      <c r="BF20" s="626"/>
      <c r="BG20" s="627">
        <v>69556</v>
      </c>
      <c r="BH20" s="628"/>
      <c r="BI20" s="628"/>
      <c r="BJ20" s="628"/>
      <c r="BK20" s="628"/>
      <c r="BL20" s="628"/>
      <c r="BM20" s="628"/>
      <c r="BN20" s="629"/>
      <c r="BO20" s="671">
        <v>7.2</v>
      </c>
      <c r="BP20" s="671"/>
      <c r="BQ20" s="671"/>
      <c r="BR20" s="671"/>
      <c r="BS20" s="677" t="s">
        <v>128</v>
      </c>
      <c r="BT20" s="677"/>
      <c r="BU20" s="677"/>
      <c r="BV20" s="677"/>
      <c r="BW20" s="677"/>
      <c r="BX20" s="677"/>
      <c r="BY20" s="677"/>
      <c r="BZ20" s="677"/>
      <c r="CA20" s="677"/>
      <c r="CB20" s="714"/>
      <c r="CD20" s="674" t="s">
        <v>280</v>
      </c>
      <c r="CE20" s="675"/>
      <c r="CF20" s="675"/>
      <c r="CG20" s="675"/>
      <c r="CH20" s="675"/>
      <c r="CI20" s="675"/>
      <c r="CJ20" s="675"/>
      <c r="CK20" s="675"/>
      <c r="CL20" s="675"/>
      <c r="CM20" s="675"/>
      <c r="CN20" s="675"/>
      <c r="CO20" s="675"/>
      <c r="CP20" s="675"/>
      <c r="CQ20" s="676"/>
      <c r="CR20" s="627">
        <v>5838398</v>
      </c>
      <c r="CS20" s="628"/>
      <c r="CT20" s="628"/>
      <c r="CU20" s="628"/>
      <c r="CV20" s="628"/>
      <c r="CW20" s="628"/>
      <c r="CX20" s="628"/>
      <c r="CY20" s="629"/>
      <c r="CZ20" s="671">
        <v>100</v>
      </c>
      <c r="DA20" s="671"/>
      <c r="DB20" s="671"/>
      <c r="DC20" s="671"/>
      <c r="DD20" s="633">
        <v>1274519</v>
      </c>
      <c r="DE20" s="628"/>
      <c r="DF20" s="628"/>
      <c r="DG20" s="628"/>
      <c r="DH20" s="628"/>
      <c r="DI20" s="628"/>
      <c r="DJ20" s="628"/>
      <c r="DK20" s="628"/>
      <c r="DL20" s="628"/>
      <c r="DM20" s="628"/>
      <c r="DN20" s="628"/>
      <c r="DO20" s="628"/>
      <c r="DP20" s="629"/>
      <c r="DQ20" s="633">
        <v>4034624</v>
      </c>
      <c r="DR20" s="628"/>
      <c r="DS20" s="628"/>
      <c r="DT20" s="628"/>
      <c r="DU20" s="628"/>
      <c r="DV20" s="628"/>
      <c r="DW20" s="628"/>
      <c r="DX20" s="628"/>
      <c r="DY20" s="628"/>
      <c r="DZ20" s="628"/>
      <c r="EA20" s="628"/>
      <c r="EB20" s="628"/>
      <c r="EC20" s="678"/>
    </row>
    <row r="21" spans="2:133" ht="11.25" customHeight="1" x14ac:dyDescent="0.2">
      <c r="B21" s="624" t="s">
        <v>281</v>
      </c>
      <c r="C21" s="625"/>
      <c r="D21" s="625"/>
      <c r="E21" s="625"/>
      <c r="F21" s="625"/>
      <c r="G21" s="625"/>
      <c r="H21" s="625"/>
      <c r="I21" s="625"/>
      <c r="J21" s="625"/>
      <c r="K21" s="625"/>
      <c r="L21" s="625"/>
      <c r="M21" s="625"/>
      <c r="N21" s="625"/>
      <c r="O21" s="625"/>
      <c r="P21" s="625"/>
      <c r="Q21" s="626"/>
      <c r="R21" s="627">
        <v>566</v>
      </c>
      <c r="S21" s="628"/>
      <c r="T21" s="628"/>
      <c r="U21" s="628"/>
      <c r="V21" s="628"/>
      <c r="W21" s="628"/>
      <c r="X21" s="628"/>
      <c r="Y21" s="629"/>
      <c r="Z21" s="671">
        <v>0</v>
      </c>
      <c r="AA21" s="671"/>
      <c r="AB21" s="671"/>
      <c r="AC21" s="671"/>
      <c r="AD21" s="677">
        <v>566</v>
      </c>
      <c r="AE21" s="677"/>
      <c r="AF21" s="677"/>
      <c r="AG21" s="677"/>
      <c r="AH21" s="677"/>
      <c r="AI21" s="677"/>
      <c r="AJ21" s="677"/>
      <c r="AK21" s="677"/>
      <c r="AL21" s="630">
        <v>0</v>
      </c>
      <c r="AM21" s="631"/>
      <c r="AN21" s="631"/>
      <c r="AO21" s="672"/>
      <c r="AP21" s="738" t="s">
        <v>282</v>
      </c>
      <c r="AQ21" s="741"/>
      <c r="AR21" s="741"/>
      <c r="AS21" s="741"/>
      <c r="AT21" s="741"/>
      <c r="AU21" s="741"/>
      <c r="AV21" s="741"/>
      <c r="AW21" s="741"/>
      <c r="AX21" s="741"/>
      <c r="AY21" s="741"/>
      <c r="AZ21" s="741"/>
      <c r="BA21" s="741"/>
      <c r="BB21" s="741"/>
      <c r="BC21" s="741"/>
      <c r="BD21" s="741"/>
      <c r="BE21" s="741"/>
      <c r="BF21" s="740"/>
      <c r="BG21" s="627" t="s">
        <v>128</v>
      </c>
      <c r="BH21" s="628"/>
      <c r="BI21" s="628"/>
      <c r="BJ21" s="628"/>
      <c r="BK21" s="628"/>
      <c r="BL21" s="628"/>
      <c r="BM21" s="628"/>
      <c r="BN21" s="629"/>
      <c r="BO21" s="671" t="s">
        <v>128</v>
      </c>
      <c r="BP21" s="671"/>
      <c r="BQ21" s="671"/>
      <c r="BR21" s="671"/>
      <c r="BS21" s="677" t="s">
        <v>128</v>
      </c>
      <c r="BT21" s="677"/>
      <c r="BU21" s="677"/>
      <c r="BV21" s="677"/>
      <c r="BW21" s="677"/>
      <c r="BX21" s="677"/>
      <c r="BY21" s="677"/>
      <c r="BZ21" s="677"/>
      <c r="CA21" s="677"/>
      <c r="CB21" s="714"/>
      <c r="CD21" s="752"/>
      <c r="CE21" s="668"/>
      <c r="CF21" s="668"/>
      <c r="CG21" s="668"/>
      <c r="CH21" s="668"/>
      <c r="CI21" s="668"/>
      <c r="CJ21" s="668"/>
      <c r="CK21" s="668"/>
      <c r="CL21" s="668"/>
      <c r="CM21" s="668"/>
      <c r="CN21" s="668"/>
      <c r="CO21" s="668"/>
      <c r="CP21" s="668"/>
      <c r="CQ21" s="669"/>
      <c r="CR21" s="749"/>
      <c r="CS21" s="750"/>
      <c r="CT21" s="750"/>
      <c r="CU21" s="750"/>
      <c r="CV21" s="750"/>
      <c r="CW21" s="750"/>
      <c r="CX21" s="750"/>
      <c r="CY21" s="751"/>
      <c r="CZ21" s="755"/>
      <c r="DA21" s="755"/>
      <c r="DB21" s="755"/>
      <c r="DC21" s="755"/>
      <c r="DD21" s="753"/>
      <c r="DE21" s="750"/>
      <c r="DF21" s="750"/>
      <c r="DG21" s="750"/>
      <c r="DH21" s="750"/>
      <c r="DI21" s="750"/>
      <c r="DJ21" s="750"/>
      <c r="DK21" s="750"/>
      <c r="DL21" s="750"/>
      <c r="DM21" s="750"/>
      <c r="DN21" s="750"/>
      <c r="DO21" s="750"/>
      <c r="DP21" s="751"/>
      <c r="DQ21" s="753"/>
      <c r="DR21" s="750"/>
      <c r="DS21" s="750"/>
      <c r="DT21" s="750"/>
      <c r="DU21" s="750"/>
      <c r="DV21" s="750"/>
      <c r="DW21" s="750"/>
      <c r="DX21" s="750"/>
      <c r="DY21" s="750"/>
      <c r="DZ21" s="750"/>
      <c r="EA21" s="750"/>
      <c r="EB21" s="750"/>
      <c r="EC21" s="754"/>
    </row>
    <row r="22" spans="2:133" ht="11.25" customHeight="1" x14ac:dyDescent="0.2">
      <c r="B22" s="704" t="s">
        <v>283</v>
      </c>
      <c r="C22" s="705"/>
      <c r="D22" s="705"/>
      <c r="E22" s="705"/>
      <c r="F22" s="705"/>
      <c r="G22" s="705"/>
      <c r="H22" s="705"/>
      <c r="I22" s="705"/>
      <c r="J22" s="705"/>
      <c r="K22" s="705"/>
      <c r="L22" s="705"/>
      <c r="M22" s="705"/>
      <c r="N22" s="705"/>
      <c r="O22" s="705"/>
      <c r="P22" s="705"/>
      <c r="Q22" s="706"/>
      <c r="R22" s="627">
        <v>7610</v>
      </c>
      <c r="S22" s="628"/>
      <c r="T22" s="628"/>
      <c r="U22" s="628"/>
      <c r="V22" s="628"/>
      <c r="W22" s="628"/>
      <c r="X22" s="628"/>
      <c r="Y22" s="629"/>
      <c r="Z22" s="671">
        <v>0.1</v>
      </c>
      <c r="AA22" s="671"/>
      <c r="AB22" s="671"/>
      <c r="AC22" s="671"/>
      <c r="AD22" s="677">
        <v>6941</v>
      </c>
      <c r="AE22" s="677"/>
      <c r="AF22" s="677"/>
      <c r="AG22" s="677"/>
      <c r="AH22" s="677"/>
      <c r="AI22" s="677"/>
      <c r="AJ22" s="677"/>
      <c r="AK22" s="677"/>
      <c r="AL22" s="630">
        <v>0.30000001192092896</v>
      </c>
      <c r="AM22" s="631"/>
      <c r="AN22" s="631"/>
      <c r="AO22" s="672"/>
      <c r="AP22" s="738" t="s">
        <v>284</v>
      </c>
      <c r="AQ22" s="741"/>
      <c r="AR22" s="741"/>
      <c r="AS22" s="741"/>
      <c r="AT22" s="741"/>
      <c r="AU22" s="741"/>
      <c r="AV22" s="741"/>
      <c r="AW22" s="741"/>
      <c r="AX22" s="741"/>
      <c r="AY22" s="741"/>
      <c r="AZ22" s="741"/>
      <c r="BA22" s="741"/>
      <c r="BB22" s="741"/>
      <c r="BC22" s="741"/>
      <c r="BD22" s="741"/>
      <c r="BE22" s="741"/>
      <c r="BF22" s="740"/>
      <c r="BG22" s="627" t="s">
        <v>128</v>
      </c>
      <c r="BH22" s="628"/>
      <c r="BI22" s="628"/>
      <c r="BJ22" s="628"/>
      <c r="BK22" s="628"/>
      <c r="BL22" s="628"/>
      <c r="BM22" s="628"/>
      <c r="BN22" s="629"/>
      <c r="BO22" s="671" t="s">
        <v>128</v>
      </c>
      <c r="BP22" s="671"/>
      <c r="BQ22" s="671"/>
      <c r="BR22" s="671"/>
      <c r="BS22" s="677" t="s">
        <v>128</v>
      </c>
      <c r="BT22" s="677"/>
      <c r="BU22" s="677"/>
      <c r="BV22" s="677"/>
      <c r="BW22" s="677"/>
      <c r="BX22" s="677"/>
      <c r="BY22" s="677"/>
      <c r="BZ22" s="677"/>
      <c r="CA22" s="677"/>
      <c r="CB22" s="714"/>
      <c r="CD22" s="742" t="s">
        <v>285</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2">
      <c r="B23" s="624" t="s">
        <v>286</v>
      </c>
      <c r="C23" s="625"/>
      <c r="D23" s="625"/>
      <c r="E23" s="625"/>
      <c r="F23" s="625"/>
      <c r="G23" s="625"/>
      <c r="H23" s="625"/>
      <c r="I23" s="625"/>
      <c r="J23" s="625"/>
      <c r="K23" s="625"/>
      <c r="L23" s="625"/>
      <c r="M23" s="625"/>
      <c r="N23" s="625"/>
      <c r="O23" s="625"/>
      <c r="P23" s="625"/>
      <c r="Q23" s="626"/>
      <c r="R23" s="627">
        <v>1956243</v>
      </c>
      <c r="S23" s="628"/>
      <c r="T23" s="628"/>
      <c r="U23" s="628"/>
      <c r="V23" s="628"/>
      <c r="W23" s="628"/>
      <c r="X23" s="628"/>
      <c r="Y23" s="629"/>
      <c r="Z23" s="671">
        <v>31.4</v>
      </c>
      <c r="AA23" s="671"/>
      <c r="AB23" s="671"/>
      <c r="AC23" s="671"/>
      <c r="AD23" s="677">
        <v>1556443</v>
      </c>
      <c r="AE23" s="677"/>
      <c r="AF23" s="677"/>
      <c r="AG23" s="677"/>
      <c r="AH23" s="677"/>
      <c r="AI23" s="677"/>
      <c r="AJ23" s="677"/>
      <c r="AK23" s="677"/>
      <c r="AL23" s="630">
        <v>57</v>
      </c>
      <c r="AM23" s="631"/>
      <c r="AN23" s="631"/>
      <c r="AO23" s="672"/>
      <c r="AP23" s="738" t="s">
        <v>287</v>
      </c>
      <c r="AQ23" s="741"/>
      <c r="AR23" s="741"/>
      <c r="AS23" s="741"/>
      <c r="AT23" s="741"/>
      <c r="AU23" s="741"/>
      <c r="AV23" s="741"/>
      <c r="AW23" s="741"/>
      <c r="AX23" s="741"/>
      <c r="AY23" s="741"/>
      <c r="AZ23" s="741"/>
      <c r="BA23" s="741"/>
      <c r="BB23" s="741"/>
      <c r="BC23" s="741"/>
      <c r="BD23" s="741"/>
      <c r="BE23" s="741"/>
      <c r="BF23" s="740"/>
      <c r="BG23" s="627">
        <v>69556</v>
      </c>
      <c r="BH23" s="628"/>
      <c r="BI23" s="628"/>
      <c r="BJ23" s="628"/>
      <c r="BK23" s="628"/>
      <c r="BL23" s="628"/>
      <c r="BM23" s="628"/>
      <c r="BN23" s="629"/>
      <c r="BO23" s="671">
        <v>7.2</v>
      </c>
      <c r="BP23" s="671"/>
      <c r="BQ23" s="671"/>
      <c r="BR23" s="671"/>
      <c r="BS23" s="677" t="s">
        <v>128</v>
      </c>
      <c r="BT23" s="677"/>
      <c r="BU23" s="677"/>
      <c r="BV23" s="677"/>
      <c r="BW23" s="677"/>
      <c r="BX23" s="677"/>
      <c r="BY23" s="677"/>
      <c r="BZ23" s="677"/>
      <c r="CA23" s="677"/>
      <c r="CB23" s="714"/>
      <c r="CD23" s="742" t="s">
        <v>227</v>
      </c>
      <c r="CE23" s="743"/>
      <c r="CF23" s="743"/>
      <c r="CG23" s="743"/>
      <c r="CH23" s="743"/>
      <c r="CI23" s="743"/>
      <c r="CJ23" s="743"/>
      <c r="CK23" s="743"/>
      <c r="CL23" s="743"/>
      <c r="CM23" s="743"/>
      <c r="CN23" s="743"/>
      <c r="CO23" s="743"/>
      <c r="CP23" s="743"/>
      <c r="CQ23" s="744"/>
      <c r="CR23" s="742" t="s">
        <v>288</v>
      </c>
      <c r="CS23" s="743"/>
      <c r="CT23" s="743"/>
      <c r="CU23" s="743"/>
      <c r="CV23" s="743"/>
      <c r="CW23" s="743"/>
      <c r="CX23" s="743"/>
      <c r="CY23" s="744"/>
      <c r="CZ23" s="742" t="s">
        <v>289</v>
      </c>
      <c r="DA23" s="743"/>
      <c r="DB23" s="743"/>
      <c r="DC23" s="744"/>
      <c r="DD23" s="742" t="s">
        <v>290</v>
      </c>
      <c r="DE23" s="743"/>
      <c r="DF23" s="743"/>
      <c r="DG23" s="743"/>
      <c r="DH23" s="743"/>
      <c r="DI23" s="743"/>
      <c r="DJ23" s="743"/>
      <c r="DK23" s="744"/>
      <c r="DL23" s="746" t="s">
        <v>291</v>
      </c>
      <c r="DM23" s="747"/>
      <c r="DN23" s="747"/>
      <c r="DO23" s="747"/>
      <c r="DP23" s="747"/>
      <c r="DQ23" s="747"/>
      <c r="DR23" s="747"/>
      <c r="DS23" s="747"/>
      <c r="DT23" s="747"/>
      <c r="DU23" s="747"/>
      <c r="DV23" s="748"/>
      <c r="DW23" s="742" t="s">
        <v>292</v>
      </c>
      <c r="DX23" s="743"/>
      <c r="DY23" s="743"/>
      <c r="DZ23" s="743"/>
      <c r="EA23" s="743"/>
      <c r="EB23" s="743"/>
      <c r="EC23" s="744"/>
    </row>
    <row r="24" spans="2:133" ht="11.25" customHeight="1" x14ac:dyDescent="0.2">
      <c r="B24" s="624" t="s">
        <v>293</v>
      </c>
      <c r="C24" s="625"/>
      <c r="D24" s="625"/>
      <c r="E24" s="625"/>
      <c r="F24" s="625"/>
      <c r="G24" s="625"/>
      <c r="H24" s="625"/>
      <c r="I24" s="625"/>
      <c r="J24" s="625"/>
      <c r="K24" s="625"/>
      <c r="L24" s="625"/>
      <c r="M24" s="625"/>
      <c r="N24" s="625"/>
      <c r="O24" s="625"/>
      <c r="P24" s="625"/>
      <c r="Q24" s="626"/>
      <c r="R24" s="627">
        <v>1556443</v>
      </c>
      <c r="S24" s="628"/>
      <c r="T24" s="628"/>
      <c r="U24" s="628"/>
      <c r="V24" s="628"/>
      <c r="W24" s="628"/>
      <c r="X24" s="628"/>
      <c r="Y24" s="629"/>
      <c r="Z24" s="671">
        <v>25</v>
      </c>
      <c r="AA24" s="671"/>
      <c r="AB24" s="671"/>
      <c r="AC24" s="671"/>
      <c r="AD24" s="677">
        <v>1556443</v>
      </c>
      <c r="AE24" s="677"/>
      <c r="AF24" s="677"/>
      <c r="AG24" s="677"/>
      <c r="AH24" s="677"/>
      <c r="AI24" s="677"/>
      <c r="AJ24" s="677"/>
      <c r="AK24" s="677"/>
      <c r="AL24" s="630">
        <v>57</v>
      </c>
      <c r="AM24" s="631"/>
      <c r="AN24" s="631"/>
      <c r="AO24" s="672"/>
      <c r="AP24" s="738" t="s">
        <v>294</v>
      </c>
      <c r="AQ24" s="741"/>
      <c r="AR24" s="741"/>
      <c r="AS24" s="741"/>
      <c r="AT24" s="741"/>
      <c r="AU24" s="741"/>
      <c r="AV24" s="741"/>
      <c r="AW24" s="741"/>
      <c r="AX24" s="741"/>
      <c r="AY24" s="741"/>
      <c r="AZ24" s="741"/>
      <c r="BA24" s="741"/>
      <c r="BB24" s="741"/>
      <c r="BC24" s="741"/>
      <c r="BD24" s="741"/>
      <c r="BE24" s="741"/>
      <c r="BF24" s="740"/>
      <c r="BG24" s="627" t="s">
        <v>128</v>
      </c>
      <c r="BH24" s="628"/>
      <c r="BI24" s="628"/>
      <c r="BJ24" s="628"/>
      <c r="BK24" s="628"/>
      <c r="BL24" s="628"/>
      <c r="BM24" s="628"/>
      <c r="BN24" s="629"/>
      <c r="BO24" s="671" t="s">
        <v>128</v>
      </c>
      <c r="BP24" s="671"/>
      <c r="BQ24" s="671"/>
      <c r="BR24" s="671"/>
      <c r="BS24" s="677" t="s">
        <v>128</v>
      </c>
      <c r="BT24" s="677"/>
      <c r="BU24" s="677"/>
      <c r="BV24" s="677"/>
      <c r="BW24" s="677"/>
      <c r="BX24" s="677"/>
      <c r="BY24" s="677"/>
      <c r="BZ24" s="677"/>
      <c r="CA24" s="677"/>
      <c r="CB24" s="714"/>
      <c r="CD24" s="701" t="s">
        <v>295</v>
      </c>
      <c r="CE24" s="702"/>
      <c r="CF24" s="702"/>
      <c r="CG24" s="702"/>
      <c r="CH24" s="702"/>
      <c r="CI24" s="702"/>
      <c r="CJ24" s="702"/>
      <c r="CK24" s="702"/>
      <c r="CL24" s="702"/>
      <c r="CM24" s="702"/>
      <c r="CN24" s="702"/>
      <c r="CO24" s="702"/>
      <c r="CP24" s="702"/>
      <c r="CQ24" s="703"/>
      <c r="CR24" s="691">
        <v>2271515</v>
      </c>
      <c r="CS24" s="692"/>
      <c r="CT24" s="692"/>
      <c r="CU24" s="692"/>
      <c r="CV24" s="692"/>
      <c r="CW24" s="692"/>
      <c r="CX24" s="692"/>
      <c r="CY24" s="735"/>
      <c r="CZ24" s="736">
        <v>38.9</v>
      </c>
      <c r="DA24" s="720"/>
      <c r="DB24" s="720"/>
      <c r="DC24" s="745"/>
      <c r="DD24" s="734">
        <v>1869071</v>
      </c>
      <c r="DE24" s="692"/>
      <c r="DF24" s="692"/>
      <c r="DG24" s="692"/>
      <c r="DH24" s="692"/>
      <c r="DI24" s="692"/>
      <c r="DJ24" s="692"/>
      <c r="DK24" s="735"/>
      <c r="DL24" s="734">
        <v>1036222</v>
      </c>
      <c r="DM24" s="692"/>
      <c r="DN24" s="692"/>
      <c r="DO24" s="692"/>
      <c r="DP24" s="692"/>
      <c r="DQ24" s="692"/>
      <c r="DR24" s="692"/>
      <c r="DS24" s="692"/>
      <c r="DT24" s="692"/>
      <c r="DU24" s="692"/>
      <c r="DV24" s="735"/>
      <c r="DW24" s="736">
        <v>37.700000000000003</v>
      </c>
      <c r="DX24" s="720"/>
      <c r="DY24" s="720"/>
      <c r="DZ24" s="720"/>
      <c r="EA24" s="720"/>
      <c r="EB24" s="720"/>
      <c r="EC24" s="737"/>
    </row>
    <row r="25" spans="2:133" ht="11.25" customHeight="1" x14ac:dyDescent="0.2">
      <c r="B25" s="624" t="s">
        <v>296</v>
      </c>
      <c r="C25" s="625"/>
      <c r="D25" s="625"/>
      <c r="E25" s="625"/>
      <c r="F25" s="625"/>
      <c r="G25" s="625"/>
      <c r="H25" s="625"/>
      <c r="I25" s="625"/>
      <c r="J25" s="625"/>
      <c r="K25" s="625"/>
      <c r="L25" s="625"/>
      <c r="M25" s="625"/>
      <c r="N25" s="625"/>
      <c r="O25" s="625"/>
      <c r="P25" s="625"/>
      <c r="Q25" s="626"/>
      <c r="R25" s="627">
        <v>399800</v>
      </c>
      <c r="S25" s="628"/>
      <c r="T25" s="628"/>
      <c r="U25" s="628"/>
      <c r="V25" s="628"/>
      <c r="W25" s="628"/>
      <c r="X25" s="628"/>
      <c r="Y25" s="629"/>
      <c r="Z25" s="671">
        <v>6.4</v>
      </c>
      <c r="AA25" s="671"/>
      <c r="AB25" s="671"/>
      <c r="AC25" s="671"/>
      <c r="AD25" s="677" t="s">
        <v>128</v>
      </c>
      <c r="AE25" s="677"/>
      <c r="AF25" s="677"/>
      <c r="AG25" s="677"/>
      <c r="AH25" s="677"/>
      <c r="AI25" s="677"/>
      <c r="AJ25" s="677"/>
      <c r="AK25" s="677"/>
      <c r="AL25" s="630" t="s">
        <v>128</v>
      </c>
      <c r="AM25" s="631"/>
      <c r="AN25" s="631"/>
      <c r="AO25" s="672"/>
      <c r="AP25" s="738" t="s">
        <v>297</v>
      </c>
      <c r="AQ25" s="741"/>
      <c r="AR25" s="741"/>
      <c r="AS25" s="741"/>
      <c r="AT25" s="741"/>
      <c r="AU25" s="741"/>
      <c r="AV25" s="741"/>
      <c r="AW25" s="741"/>
      <c r="AX25" s="741"/>
      <c r="AY25" s="741"/>
      <c r="AZ25" s="741"/>
      <c r="BA25" s="741"/>
      <c r="BB25" s="741"/>
      <c r="BC25" s="741"/>
      <c r="BD25" s="741"/>
      <c r="BE25" s="741"/>
      <c r="BF25" s="740"/>
      <c r="BG25" s="627" t="s">
        <v>128</v>
      </c>
      <c r="BH25" s="628"/>
      <c r="BI25" s="628"/>
      <c r="BJ25" s="628"/>
      <c r="BK25" s="628"/>
      <c r="BL25" s="628"/>
      <c r="BM25" s="628"/>
      <c r="BN25" s="629"/>
      <c r="BO25" s="671" t="s">
        <v>128</v>
      </c>
      <c r="BP25" s="671"/>
      <c r="BQ25" s="671"/>
      <c r="BR25" s="671"/>
      <c r="BS25" s="677" t="s">
        <v>128</v>
      </c>
      <c r="BT25" s="677"/>
      <c r="BU25" s="677"/>
      <c r="BV25" s="677"/>
      <c r="BW25" s="677"/>
      <c r="BX25" s="677"/>
      <c r="BY25" s="677"/>
      <c r="BZ25" s="677"/>
      <c r="CA25" s="677"/>
      <c r="CB25" s="714"/>
      <c r="CD25" s="674" t="s">
        <v>298</v>
      </c>
      <c r="CE25" s="675"/>
      <c r="CF25" s="675"/>
      <c r="CG25" s="675"/>
      <c r="CH25" s="675"/>
      <c r="CI25" s="675"/>
      <c r="CJ25" s="675"/>
      <c r="CK25" s="675"/>
      <c r="CL25" s="675"/>
      <c r="CM25" s="675"/>
      <c r="CN25" s="675"/>
      <c r="CO25" s="675"/>
      <c r="CP25" s="675"/>
      <c r="CQ25" s="676"/>
      <c r="CR25" s="627">
        <v>953395</v>
      </c>
      <c r="CS25" s="634"/>
      <c r="CT25" s="634"/>
      <c r="CU25" s="634"/>
      <c r="CV25" s="634"/>
      <c r="CW25" s="634"/>
      <c r="CX25" s="634"/>
      <c r="CY25" s="635"/>
      <c r="CZ25" s="630">
        <v>16.3</v>
      </c>
      <c r="DA25" s="636"/>
      <c r="DB25" s="636"/>
      <c r="DC25" s="637"/>
      <c r="DD25" s="633">
        <v>819172</v>
      </c>
      <c r="DE25" s="634"/>
      <c r="DF25" s="634"/>
      <c r="DG25" s="634"/>
      <c r="DH25" s="634"/>
      <c r="DI25" s="634"/>
      <c r="DJ25" s="634"/>
      <c r="DK25" s="635"/>
      <c r="DL25" s="633">
        <v>646791</v>
      </c>
      <c r="DM25" s="634"/>
      <c r="DN25" s="634"/>
      <c r="DO25" s="634"/>
      <c r="DP25" s="634"/>
      <c r="DQ25" s="634"/>
      <c r="DR25" s="634"/>
      <c r="DS25" s="634"/>
      <c r="DT25" s="634"/>
      <c r="DU25" s="634"/>
      <c r="DV25" s="635"/>
      <c r="DW25" s="630">
        <v>23.5</v>
      </c>
      <c r="DX25" s="636"/>
      <c r="DY25" s="636"/>
      <c r="DZ25" s="636"/>
      <c r="EA25" s="636"/>
      <c r="EB25" s="636"/>
      <c r="EC25" s="690"/>
    </row>
    <row r="26" spans="2:133" ht="11.25" customHeight="1" x14ac:dyDescent="0.2">
      <c r="B26" s="624" t="s">
        <v>299</v>
      </c>
      <c r="C26" s="625"/>
      <c r="D26" s="625"/>
      <c r="E26" s="625"/>
      <c r="F26" s="625"/>
      <c r="G26" s="625"/>
      <c r="H26" s="625"/>
      <c r="I26" s="625"/>
      <c r="J26" s="625"/>
      <c r="K26" s="625"/>
      <c r="L26" s="625"/>
      <c r="M26" s="625"/>
      <c r="N26" s="625"/>
      <c r="O26" s="625"/>
      <c r="P26" s="625"/>
      <c r="Q26" s="626"/>
      <c r="R26" s="627" t="s">
        <v>128</v>
      </c>
      <c r="S26" s="628"/>
      <c r="T26" s="628"/>
      <c r="U26" s="628"/>
      <c r="V26" s="628"/>
      <c r="W26" s="628"/>
      <c r="X26" s="628"/>
      <c r="Y26" s="629"/>
      <c r="Z26" s="671" t="s">
        <v>128</v>
      </c>
      <c r="AA26" s="671"/>
      <c r="AB26" s="671"/>
      <c r="AC26" s="671"/>
      <c r="AD26" s="677" t="s">
        <v>128</v>
      </c>
      <c r="AE26" s="677"/>
      <c r="AF26" s="677"/>
      <c r="AG26" s="677"/>
      <c r="AH26" s="677"/>
      <c r="AI26" s="677"/>
      <c r="AJ26" s="677"/>
      <c r="AK26" s="677"/>
      <c r="AL26" s="630" t="s">
        <v>128</v>
      </c>
      <c r="AM26" s="631"/>
      <c r="AN26" s="631"/>
      <c r="AO26" s="672"/>
      <c r="AP26" s="738" t="s">
        <v>300</v>
      </c>
      <c r="AQ26" s="739"/>
      <c r="AR26" s="739"/>
      <c r="AS26" s="739"/>
      <c r="AT26" s="739"/>
      <c r="AU26" s="739"/>
      <c r="AV26" s="739"/>
      <c r="AW26" s="739"/>
      <c r="AX26" s="739"/>
      <c r="AY26" s="739"/>
      <c r="AZ26" s="739"/>
      <c r="BA26" s="739"/>
      <c r="BB26" s="739"/>
      <c r="BC26" s="739"/>
      <c r="BD26" s="739"/>
      <c r="BE26" s="739"/>
      <c r="BF26" s="740"/>
      <c r="BG26" s="627" t="s">
        <v>128</v>
      </c>
      <c r="BH26" s="628"/>
      <c r="BI26" s="628"/>
      <c r="BJ26" s="628"/>
      <c r="BK26" s="628"/>
      <c r="BL26" s="628"/>
      <c r="BM26" s="628"/>
      <c r="BN26" s="629"/>
      <c r="BO26" s="671" t="s">
        <v>128</v>
      </c>
      <c r="BP26" s="671"/>
      <c r="BQ26" s="671"/>
      <c r="BR26" s="671"/>
      <c r="BS26" s="677" t="s">
        <v>128</v>
      </c>
      <c r="BT26" s="677"/>
      <c r="BU26" s="677"/>
      <c r="BV26" s="677"/>
      <c r="BW26" s="677"/>
      <c r="BX26" s="677"/>
      <c r="BY26" s="677"/>
      <c r="BZ26" s="677"/>
      <c r="CA26" s="677"/>
      <c r="CB26" s="714"/>
      <c r="CD26" s="674" t="s">
        <v>301</v>
      </c>
      <c r="CE26" s="675"/>
      <c r="CF26" s="675"/>
      <c r="CG26" s="675"/>
      <c r="CH26" s="675"/>
      <c r="CI26" s="675"/>
      <c r="CJ26" s="675"/>
      <c r="CK26" s="675"/>
      <c r="CL26" s="675"/>
      <c r="CM26" s="675"/>
      <c r="CN26" s="675"/>
      <c r="CO26" s="675"/>
      <c r="CP26" s="675"/>
      <c r="CQ26" s="676"/>
      <c r="CR26" s="627">
        <v>423857</v>
      </c>
      <c r="CS26" s="628"/>
      <c r="CT26" s="628"/>
      <c r="CU26" s="628"/>
      <c r="CV26" s="628"/>
      <c r="CW26" s="628"/>
      <c r="CX26" s="628"/>
      <c r="CY26" s="629"/>
      <c r="CZ26" s="630">
        <v>7.3</v>
      </c>
      <c r="DA26" s="636"/>
      <c r="DB26" s="636"/>
      <c r="DC26" s="637"/>
      <c r="DD26" s="633">
        <v>361103</v>
      </c>
      <c r="DE26" s="628"/>
      <c r="DF26" s="628"/>
      <c r="DG26" s="628"/>
      <c r="DH26" s="628"/>
      <c r="DI26" s="628"/>
      <c r="DJ26" s="628"/>
      <c r="DK26" s="629"/>
      <c r="DL26" s="633" t="s">
        <v>128</v>
      </c>
      <c r="DM26" s="628"/>
      <c r="DN26" s="628"/>
      <c r="DO26" s="628"/>
      <c r="DP26" s="628"/>
      <c r="DQ26" s="628"/>
      <c r="DR26" s="628"/>
      <c r="DS26" s="628"/>
      <c r="DT26" s="628"/>
      <c r="DU26" s="628"/>
      <c r="DV26" s="629"/>
      <c r="DW26" s="630" t="s">
        <v>128</v>
      </c>
      <c r="DX26" s="636"/>
      <c r="DY26" s="636"/>
      <c r="DZ26" s="636"/>
      <c r="EA26" s="636"/>
      <c r="EB26" s="636"/>
      <c r="EC26" s="690"/>
    </row>
    <row r="27" spans="2:133" ht="11.25" customHeight="1" x14ac:dyDescent="0.2">
      <c r="B27" s="624" t="s">
        <v>302</v>
      </c>
      <c r="C27" s="625"/>
      <c r="D27" s="625"/>
      <c r="E27" s="625"/>
      <c r="F27" s="625"/>
      <c r="G27" s="625"/>
      <c r="H27" s="625"/>
      <c r="I27" s="625"/>
      <c r="J27" s="625"/>
      <c r="K27" s="625"/>
      <c r="L27" s="625"/>
      <c r="M27" s="625"/>
      <c r="N27" s="625"/>
      <c r="O27" s="625"/>
      <c r="P27" s="625"/>
      <c r="Q27" s="626"/>
      <c r="R27" s="627">
        <v>3191929</v>
      </c>
      <c r="S27" s="628"/>
      <c r="T27" s="628"/>
      <c r="U27" s="628"/>
      <c r="V27" s="628"/>
      <c r="W27" s="628"/>
      <c r="X27" s="628"/>
      <c r="Y27" s="629"/>
      <c r="Z27" s="671">
        <v>51.3</v>
      </c>
      <c r="AA27" s="671"/>
      <c r="AB27" s="671"/>
      <c r="AC27" s="671"/>
      <c r="AD27" s="677">
        <v>2721904</v>
      </c>
      <c r="AE27" s="677"/>
      <c r="AF27" s="677"/>
      <c r="AG27" s="677"/>
      <c r="AH27" s="677"/>
      <c r="AI27" s="677"/>
      <c r="AJ27" s="677"/>
      <c r="AK27" s="677"/>
      <c r="AL27" s="630">
        <v>99.699996948242188</v>
      </c>
      <c r="AM27" s="631"/>
      <c r="AN27" s="631"/>
      <c r="AO27" s="672"/>
      <c r="AP27" s="624" t="s">
        <v>303</v>
      </c>
      <c r="AQ27" s="625"/>
      <c r="AR27" s="625"/>
      <c r="AS27" s="625"/>
      <c r="AT27" s="625"/>
      <c r="AU27" s="625"/>
      <c r="AV27" s="625"/>
      <c r="AW27" s="625"/>
      <c r="AX27" s="625"/>
      <c r="AY27" s="625"/>
      <c r="AZ27" s="625"/>
      <c r="BA27" s="625"/>
      <c r="BB27" s="625"/>
      <c r="BC27" s="625"/>
      <c r="BD27" s="625"/>
      <c r="BE27" s="625"/>
      <c r="BF27" s="626"/>
      <c r="BG27" s="627">
        <v>966614</v>
      </c>
      <c r="BH27" s="628"/>
      <c r="BI27" s="628"/>
      <c r="BJ27" s="628"/>
      <c r="BK27" s="628"/>
      <c r="BL27" s="628"/>
      <c r="BM27" s="628"/>
      <c r="BN27" s="629"/>
      <c r="BO27" s="671">
        <v>100</v>
      </c>
      <c r="BP27" s="671"/>
      <c r="BQ27" s="671"/>
      <c r="BR27" s="671"/>
      <c r="BS27" s="677">
        <v>15171</v>
      </c>
      <c r="BT27" s="677"/>
      <c r="BU27" s="677"/>
      <c r="BV27" s="677"/>
      <c r="BW27" s="677"/>
      <c r="BX27" s="677"/>
      <c r="BY27" s="677"/>
      <c r="BZ27" s="677"/>
      <c r="CA27" s="677"/>
      <c r="CB27" s="714"/>
      <c r="CD27" s="674" t="s">
        <v>304</v>
      </c>
      <c r="CE27" s="675"/>
      <c r="CF27" s="675"/>
      <c r="CG27" s="675"/>
      <c r="CH27" s="675"/>
      <c r="CI27" s="675"/>
      <c r="CJ27" s="675"/>
      <c r="CK27" s="675"/>
      <c r="CL27" s="675"/>
      <c r="CM27" s="675"/>
      <c r="CN27" s="675"/>
      <c r="CO27" s="675"/>
      <c r="CP27" s="675"/>
      <c r="CQ27" s="676"/>
      <c r="CR27" s="627">
        <v>411592</v>
      </c>
      <c r="CS27" s="634"/>
      <c r="CT27" s="634"/>
      <c r="CU27" s="634"/>
      <c r="CV27" s="634"/>
      <c r="CW27" s="634"/>
      <c r="CX27" s="634"/>
      <c r="CY27" s="635"/>
      <c r="CZ27" s="630">
        <v>7</v>
      </c>
      <c r="DA27" s="636"/>
      <c r="DB27" s="636"/>
      <c r="DC27" s="637"/>
      <c r="DD27" s="633">
        <v>143371</v>
      </c>
      <c r="DE27" s="634"/>
      <c r="DF27" s="634"/>
      <c r="DG27" s="634"/>
      <c r="DH27" s="634"/>
      <c r="DI27" s="634"/>
      <c r="DJ27" s="634"/>
      <c r="DK27" s="635"/>
      <c r="DL27" s="633">
        <v>143371</v>
      </c>
      <c r="DM27" s="634"/>
      <c r="DN27" s="634"/>
      <c r="DO27" s="634"/>
      <c r="DP27" s="634"/>
      <c r="DQ27" s="634"/>
      <c r="DR27" s="634"/>
      <c r="DS27" s="634"/>
      <c r="DT27" s="634"/>
      <c r="DU27" s="634"/>
      <c r="DV27" s="635"/>
      <c r="DW27" s="630">
        <v>5.2</v>
      </c>
      <c r="DX27" s="636"/>
      <c r="DY27" s="636"/>
      <c r="DZ27" s="636"/>
      <c r="EA27" s="636"/>
      <c r="EB27" s="636"/>
      <c r="EC27" s="690"/>
    </row>
    <row r="28" spans="2:133" ht="11.25" customHeight="1" x14ac:dyDescent="0.2">
      <c r="B28" s="624" t="s">
        <v>305</v>
      </c>
      <c r="C28" s="625"/>
      <c r="D28" s="625"/>
      <c r="E28" s="625"/>
      <c r="F28" s="625"/>
      <c r="G28" s="625"/>
      <c r="H28" s="625"/>
      <c r="I28" s="625"/>
      <c r="J28" s="625"/>
      <c r="K28" s="625"/>
      <c r="L28" s="625"/>
      <c r="M28" s="625"/>
      <c r="N28" s="625"/>
      <c r="O28" s="625"/>
      <c r="P28" s="625"/>
      <c r="Q28" s="626"/>
      <c r="R28" s="627">
        <v>566</v>
      </c>
      <c r="S28" s="628"/>
      <c r="T28" s="628"/>
      <c r="U28" s="628"/>
      <c r="V28" s="628"/>
      <c r="W28" s="628"/>
      <c r="X28" s="628"/>
      <c r="Y28" s="629"/>
      <c r="Z28" s="671">
        <v>0</v>
      </c>
      <c r="AA28" s="671"/>
      <c r="AB28" s="671"/>
      <c r="AC28" s="671"/>
      <c r="AD28" s="677">
        <v>566</v>
      </c>
      <c r="AE28" s="677"/>
      <c r="AF28" s="677"/>
      <c r="AG28" s="677"/>
      <c r="AH28" s="677"/>
      <c r="AI28" s="677"/>
      <c r="AJ28" s="677"/>
      <c r="AK28" s="677"/>
      <c r="AL28" s="630">
        <v>0</v>
      </c>
      <c r="AM28" s="631"/>
      <c r="AN28" s="631"/>
      <c r="AO28" s="672"/>
      <c r="AP28" s="624"/>
      <c r="AQ28" s="625"/>
      <c r="AR28" s="625"/>
      <c r="AS28" s="625"/>
      <c r="AT28" s="625"/>
      <c r="AU28" s="625"/>
      <c r="AV28" s="625"/>
      <c r="AW28" s="625"/>
      <c r="AX28" s="625"/>
      <c r="AY28" s="625"/>
      <c r="AZ28" s="625"/>
      <c r="BA28" s="625"/>
      <c r="BB28" s="625"/>
      <c r="BC28" s="625"/>
      <c r="BD28" s="625"/>
      <c r="BE28" s="625"/>
      <c r="BF28" s="626"/>
      <c r="BG28" s="627"/>
      <c r="BH28" s="628"/>
      <c r="BI28" s="628"/>
      <c r="BJ28" s="628"/>
      <c r="BK28" s="628"/>
      <c r="BL28" s="628"/>
      <c r="BM28" s="628"/>
      <c r="BN28" s="629"/>
      <c r="BO28" s="671"/>
      <c r="BP28" s="671"/>
      <c r="BQ28" s="671"/>
      <c r="BR28" s="671"/>
      <c r="BS28" s="633"/>
      <c r="BT28" s="628"/>
      <c r="BU28" s="628"/>
      <c r="BV28" s="628"/>
      <c r="BW28" s="628"/>
      <c r="BX28" s="628"/>
      <c r="BY28" s="628"/>
      <c r="BZ28" s="628"/>
      <c r="CA28" s="628"/>
      <c r="CB28" s="678"/>
      <c r="CD28" s="674" t="s">
        <v>306</v>
      </c>
      <c r="CE28" s="675"/>
      <c r="CF28" s="675"/>
      <c r="CG28" s="675"/>
      <c r="CH28" s="675"/>
      <c r="CI28" s="675"/>
      <c r="CJ28" s="675"/>
      <c r="CK28" s="675"/>
      <c r="CL28" s="675"/>
      <c r="CM28" s="675"/>
      <c r="CN28" s="675"/>
      <c r="CO28" s="675"/>
      <c r="CP28" s="675"/>
      <c r="CQ28" s="676"/>
      <c r="CR28" s="627">
        <v>906528</v>
      </c>
      <c r="CS28" s="628"/>
      <c r="CT28" s="628"/>
      <c r="CU28" s="628"/>
      <c r="CV28" s="628"/>
      <c r="CW28" s="628"/>
      <c r="CX28" s="628"/>
      <c r="CY28" s="629"/>
      <c r="CZ28" s="630">
        <v>15.5</v>
      </c>
      <c r="DA28" s="636"/>
      <c r="DB28" s="636"/>
      <c r="DC28" s="637"/>
      <c r="DD28" s="633">
        <v>906528</v>
      </c>
      <c r="DE28" s="628"/>
      <c r="DF28" s="628"/>
      <c r="DG28" s="628"/>
      <c r="DH28" s="628"/>
      <c r="DI28" s="628"/>
      <c r="DJ28" s="628"/>
      <c r="DK28" s="629"/>
      <c r="DL28" s="633">
        <v>246060</v>
      </c>
      <c r="DM28" s="628"/>
      <c r="DN28" s="628"/>
      <c r="DO28" s="628"/>
      <c r="DP28" s="628"/>
      <c r="DQ28" s="628"/>
      <c r="DR28" s="628"/>
      <c r="DS28" s="628"/>
      <c r="DT28" s="628"/>
      <c r="DU28" s="628"/>
      <c r="DV28" s="629"/>
      <c r="DW28" s="630">
        <v>8.9</v>
      </c>
      <c r="DX28" s="636"/>
      <c r="DY28" s="636"/>
      <c r="DZ28" s="636"/>
      <c r="EA28" s="636"/>
      <c r="EB28" s="636"/>
      <c r="EC28" s="690"/>
    </row>
    <row r="29" spans="2:133" ht="11.25" customHeight="1" x14ac:dyDescent="0.2">
      <c r="B29" s="624" t="s">
        <v>307</v>
      </c>
      <c r="C29" s="625"/>
      <c r="D29" s="625"/>
      <c r="E29" s="625"/>
      <c r="F29" s="625"/>
      <c r="G29" s="625"/>
      <c r="H29" s="625"/>
      <c r="I29" s="625"/>
      <c r="J29" s="625"/>
      <c r="K29" s="625"/>
      <c r="L29" s="625"/>
      <c r="M29" s="625"/>
      <c r="N29" s="625"/>
      <c r="O29" s="625"/>
      <c r="P29" s="625"/>
      <c r="Q29" s="626"/>
      <c r="R29" s="627">
        <v>13852</v>
      </c>
      <c r="S29" s="628"/>
      <c r="T29" s="628"/>
      <c r="U29" s="628"/>
      <c r="V29" s="628"/>
      <c r="W29" s="628"/>
      <c r="X29" s="628"/>
      <c r="Y29" s="629"/>
      <c r="Z29" s="671">
        <v>0.2</v>
      </c>
      <c r="AA29" s="671"/>
      <c r="AB29" s="671"/>
      <c r="AC29" s="671"/>
      <c r="AD29" s="677" t="s">
        <v>128</v>
      </c>
      <c r="AE29" s="677"/>
      <c r="AF29" s="677"/>
      <c r="AG29" s="677"/>
      <c r="AH29" s="677"/>
      <c r="AI29" s="677"/>
      <c r="AJ29" s="677"/>
      <c r="AK29" s="677"/>
      <c r="AL29" s="630" t="s">
        <v>128</v>
      </c>
      <c r="AM29" s="631"/>
      <c r="AN29" s="631"/>
      <c r="AO29" s="672"/>
      <c r="AP29" s="638"/>
      <c r="AQ29" s="639"/>
      <c r="AR29" s="639"/>
      <c r="AS29" s="639"/>
      <c r="AT29" s="639"/>
      <c r="AU29" s="639"/>
      <c r="AV29" s="639"/>
      <c r="AW29" s="639"/>
      <c r="AX29" s="639"/>
      <c r="AY29" s="639"/>
      <c r="AZ29" s="639"/>
      <c r="BA29" s="639"/>
      <c r="BB29" s="639"/>
      <c r="BC29" s="639"/>
      <c r="BD29" s="639"/>
      <c r="BE29" s="639"/>
      <c r="BF29" s="640"/>
      <c r="BG29" s="627"/>
      <c r="BH29" s="628"/>
      <c r="BI29" s="628"/>
      <c r="BJ29" s="628"/>
      <c r="BK29" s="628"/>
      <c r="BL29" s="628"/>
      <c r="BM29" s="628"/>
      <c r="BN29" s="629"/>
      <c r="BO29" s="671"/>
      <c r="BP29" s="671"/>
      <c r="BQ29" s="671"/>
      <c r="BR29" s="671"/>
      <c r="BS29" s="677"/>
      <c r="BT29" s="677"/>
      <c r="BU29" s="677"/>
      <c r="BV29" s="677"/>
      <c r="BW29" s="677"/>
      <c r="BX29" s="677"/>
      <c r="BY29" s="677"/>
      <c r="BZ29" s="677"/>
      <c r="CA29" s="677"/>
      <c r="CB29" s="714"/>
      <c r="CD29" s="708" t="s">
        <v>308</v>
      </c>
      <c r="CE29" s="709"/>
      <c r="CF29" s="674" t="s">
        <v>70</v>
      </c>
      <c r="CG29" s="675"/>
      <c r="CH29" s="675"/>
      <c r="CI29" s="675"/>
      <c r="CJ29" s="675"/>
      <c r="CK29" s="675"/>
      <c r="CL29" s="675"/>
      <c r="CM29" s="675"/>
      <c r="CN29" s="675"/>
      <c r="CO29" s="675"/>
      <c r="CP29" s="675"/>
      <c r="CQ29" s="676"/>
      <c r="CR29" s="627">
        <v>906528</v>
      </c>
      <c r="CS29" s="634"/>
      <c r="CT29" s="634"/>
      <c r="CU29" s="634"/>
      <c r="CV29" s="634"/>
      <c r="CW29" s="634"/>
      <c r="CX29" s="634"/>
      <c r="CY29" s="635"/>
      <c r="CZ29" s="630">
        <v>15.5</v>
      </c>
      <c r="DA29" s="636"/>
      <c r="DB29" s="636"/>
      <c r="DC29" s="637"/>
      <c r="DD29" s="633">
        <v>906528</v>
      </c>
      <c r="DE29" s="634"/>
      <c r="DF29" s="634"/>
      <c r="DG29" s="634"/>
      <c r="DH29" s="634"/>
      <c r="DI29" s="634"/>
      <c r="DJ29" s="634"/>
      <c r="DK29" s="635"/>
      <c r="DL29" s="633">
        <v>246060</v>
      </c>
      <c r="DM29" s="634"/>
      <c r="DN29" s="634"/>
      <c r="DO29" s="634"/>
      <c r="DP29" s="634"/>
      <c r="DQ29" s="634"/>
      <c r="DR29" s="634"/>
      <c r="DS29" s="634"/>
      <c r="DT29" s="634"/>
      <c r="DU29" s="634"/>
      <c r="DV29" s="635"/>
      <c r="DW29" s="630">
        <v>8.9</v>
      </c>
      <c r="DX29" s="636"/>
      <c r="DY29" s="636"/>
      <c r="DZ29" s="636"/>
      <c r="EA29" s="636"/>
      <c r="EB29" s="636"/>
      <c r="EC29" s="690"/>
    </row>
    <row r="30" spans="2:133" ht="11.25" customHeight="1" x14ac:dyDescent="0.2">
      <c r="B30" s="624" t="s">
        <v>309</v>
      </c>
      <c r="C30" s="625"/>
      <c r="D30" s="625"/>
      <c r="E30" s="625"/>
      <c r="F30" s="625"/>
      <c r="G30" s="625"/>
      <c r="H30" s="625"/>
      <c r="I30" s="625"/>
      <c r="J30" s="625"/>
      <c r="K30" s="625"/>
      <c r="L30" s="625"/>
      <c r="M30" s="625"/>
      <c r="N30" s="625"/>
      <c r="O30" s="625"/>
      <c r="P30" s="625"/>
      <c r="Q30" s="626"/>
      <c r="R30" s="627">
        <v>47159</v>
      </c>
      <c r="S30" s="628"/>
      <c r="T30" s="628"/>
      <c r="U30" s="628"/>
      <c r="V30" s="628"/>
      <c r="W30" s="628"/>
      <c r="X30" s="628"/>
      <c r="Y30" s="629"/>
      <c r="Z30" s="671">
        <v>0.8</v>
      </c>
      <c r="AA30" s="671"/>
      <c r="AB30" s="671"/>
      <c r="AC30" s="671"/>
      <c r="AD30" s="677">
        <v>7610</v>
      </c>
      <c r="AE30" s="677"/>
      <c r="AF30" s="677"/>
      <c r="AG30" s="677"/>
      <c r="AH30" s="677"/>
      <c r="AI30" s="677"/>
      <c r="AJ30" s="677"/>
      <c r="AK30" s="677"/>
      <c r="AL30" s="630">
        <v>0.3</v>
      </c>
      <c r="AM30" s="631"/>
      <c r="AN30" s="631"/>
      <c r="AO30" s="672"/>
      <c r="AP30" s="697" t="s">
        <v>227</v>
      </c>
      <c r="AQ30" s="698"/>
      <c r="AR30" s="698"/>
      <c r="AS30" s="698"/>
      <c r="AT30" s="698"/>
      <c r="AU30" s="698"/>
      <c r="AV30" s="698"/>
      <c r="AW30" s="698"/>
      <c r="AX30" s="698"/>
      <c r="AY30" s="698"/>
      <c r="AZ30" s="698"/>
      <c r="BA30" s="698"/>
      <c r="BB30" s="698"/>
      <c r="BC30" s="698"/>
      <c r="BD30" s="698"/>
      <c r="BE30" s="698"/>
      <c r="BF30" s="699"/>
      <c r="BG30" s="697" t="s">
        <v>310</v>
      </c>
      <c r="BH30" s="723"/>
      <c r="BI30" s="723"/>
      <c r="BJ30" s="723"/>
      <c r="BK30" s="723"/>
      <c r="BL30" s="723"/>
      <c r="BM30" s="723"/>
      <c r="BN30" s="723"/>
      <c r="BO30" s="723"/>
      <c r="BP30" s="723"/>
      <c r="BQ30" s="724"/>
      <c r="BR30" s="697" t="s">
        <v>311</v>
      </c>
      <c r="BS30" s="723"/>
      <c r="BT30" s="723"/>
      <c r="BU30" s="723"/>
      <c r="BV30" s="723"/>
      <c r="BW30" s="723"/>
      <c r="BX30" s="723"/>
      <c r="BY30" s="723"/>
      <c r="BZ30" s="723"/>
      <c r="CA30" s="723"/>
      <c r="CB30" s="724"/>
      <c r="CD30" s="710"/>
      <c r="CE30" s="711"/>
      <c r="CF30" s="674" t="s">
        <v>312</v>
      </c>
      <c r="CG30" s="675"/>
      <c r="CH30" s="675"/>
      <c r="CI30" s="675"/>
      <c r="CJ30" s="675"/>
      <c r="CK30" s="675"/>
      <c r="CL30" s="675"/>
      <c r="CM30" s="675"/>
      <c r="CN30" s="675"/>
      <c r="CO30" s="675"/>
      <c r="CP30" s="675"/>
      <c r="CQ30" s="676"/>
      <c r="CR30" s="627">
        <v>896387</v>
      </c>
      <c r="CS30" s="628"/>
      <c r="CT30" s="628"/>
      <c r="CU30" s="628"/>
      <c r="CV30" s="628"/>
      <c r="CW30" s="628"/>
      <c r="CX30" s="628"/>
      <c r="CY30" s="629"/>
      <c r="CZ30" s="630">
        <v>15.4</v>
      </c>
      <c r="DA30" s="636"/>
      <c r="DB30" s="636"/>
      <c r="DC30" s="637"/>
      <c r="DD30" s="633">
        <v>896387</v>
      </c>
      <c r="DE30" s="628"/>
      <c r="DF30" s="628"/>
      <c r="DG30" s="628"/>
      <c r="DH30" s="628"/>
      <c r="DI30" s="628"/>
      <c r="DJ30" s="628"/>
      <c r="DK30" s="629"/>
      <c r="DL30" s="633">
        <v>235919</v>
      </c>
      <c r="DM30" s="628"/>
      <c r="DN30" s="628"/>
      <c r="DO30" s="628"/>
      <c r="DP30" s="628"/>
      <c r="DQ30" s="628"/>
      <c r="DR30" s="628"/>
      <c r="DS30" s="628"/>
      <c r="DT30" s="628"/>
      <c r="DU30" s="628"/>
      <c r="DV30" s="629"/>
      <c r="DW30" s="630">
        <v>8.6</v>
      </c>
      <c r="DX30" s="636"/>
      <c r="DY30" s="636"/>
      <c r="DZ30" s="636"/>
      <c r="EA30" s="636"/>
      <c r="EB30" s="636"/>
      <c r="EC30" s="690"/>
    </row>
    <row r="31" spans="2:133" ht="11.25" customHeight="1" x14ac:dyDescent="0.2">
      <c r="B31" s="624" t="s">
        <v>313</v>
      </c>
      <c r="C31" s="625"/>
      <c r="D31" s="625"/>
      <c r="E31" s="625"/>
      <c r="F31" s="625"/>
      <c r="G31" s="625"/>
      <c r="H31" s="625"/>
      <c r="I31" s="625"/>
      <c r="J31" s="625"/>
      <c r="K31" s="625"/>
      <c r="L31" s="625"/>
      <c r="M31" s="625"/>
      <c r="N31" s="625"/>
      <c r="O31" s="625"/>
      <c r="P31" s="625"/>
      <c r="Q31" s="626"/>
      <c r="R31" s="627">
        <v>4007</v>
      </c>
      <c r="S31" s="628"/>
      <c r="T31" s="628"/>
      <c r="U31" s="628"/>
      <c r="V31" s="628"/>
      <c r="W31" s="628"/>
      <c r="X31" s="628"/>
      <c r="Y31" s="629"/>
      <c r="Z31" s="671">
        <v>0.1</v>
      </c>
      <c r="AA31" s="671"/>
      <c r="AB31" s="671"/>
      <c r="AC31" s="671"/>
      <c r="AD31" s="677" t="s">
        <v>128</v>
      </c>
      <c r="AE31" s="677"/>
      <c r="AF31" s="677"/>
      <c r="AG31" s="677"/>
      <c r="AH31" s="677"/>
      <c r="AI31" s="677"/>
      <c r="AJ31" s="677"/>
      <c r="AK31" s="677"/>
      <c r="AL31" s="630" t="s">
        <v>128</v>
      </c>
      <c r="AM31" s="631"/>
      <c r="AN31" s="631"/>
      <c r="AO31" s="672"/>
      <c r="AP31" s="725" t="s">
        <v>314</v>
      </c>
      <c r="AQ31" s="726"/>
      <c r="AR31" s="726"/>
      <c r="AS31" s="726"/>
      <c r="AT31" s="731" t="s">
        <v>315</v>
      </c>
      <c r="AU31" s="343"/>
      <c r="AV31" s="343"/>
      <c r="AW31" s="343"/>
      <c r="AX31" s="715" t="s">
        <v>192</v>
      </c>
      <c r="AY31" s="716"/>
      <c r="AZ31" s="716"/>
      <c r="BA31" s="716"/>
      <c r="BB31" s="716"/>
      <c r="BC31" s="716"/>
      <c r="BD31" s="716"/>
      <c r="BE31" s="716"/>
      <c r="BF31" s="717"/>
      <c r="BG31" s="718">
        <v>99</v>
      </c>
      <c r="BH31" s="719"/>
      <c r="BI31" s="719"/>
      <c r="BJ31" s="719"/>
      <c r="BK31" s="719"/>
      <c r="BL31" s="719"/>
      <c r="BM31" s="720">
        <v>93.8</v>
      </c>
      <c r="BN31" s="719"/>
      <c r="BO31" s="719"/>
      <c r="BP31" s="719"/>
      <c r="BQ31" s="721"/>
      <c r="BR31" s="718">
        <v>97.9</v>
      </c>
      <c r="BS31" s="719"/>
      <c r="BT31" s="719"/>
      <c r="BU31" s="719"/>
      <c r="BV31" s="719"/>
      <c r="BW31" s="719"/>
      <c r="BX31" s="720">
        <v>92.4</v>
      </c>
      <c r="BY31" s="719"/>
      <c r="BZ31" s="719"/>
      <c r="CA31" s="719"/>
      <c r="CB31" s="721"/>
      <c r="CD31" s="710"/>
      <c r="CE31" s="711"/>
      <c r="CF31" s="674" t="s">
        <v>316</v>
      </c>
      <c r="CG31" s="675"/>
      <c r="CH31" s="675"/>
      <c r="CI31" s="675"/>
      <c r="CJ31" s="675"/>
      <c r="CK31" s="675"/>
      <c r="CL31" s="675"/>
      <c r="CM31" s="675"/>
      <c r="CN31" s="675"/>
      <c r="CO31" s="675"/>
      <c r="CP31" s="675"/>
      <c r="CQ31" s="676"/>
      <c r="CR31" s="627">
        <v>10141</v>
      </c>
      <c r="CS31" s="634"/>
      <c r="CT31" s="634"/>
      <c r="CU31" s="634"/>
      <c r="CV31" s="634"/>
      <c r="CW31" s="634"/>
      <c r="CX31" s="634"/>
      <c r="CY31" s="635"/>
      <c r="CZ31" s="630">
        <v>0.2</v>
      </c>
      <c r="DA31" s="636"/>
      <c r="DB31" s="636"/>
      <c r="DC31" s="637"/>
      <c r="DD31" s="633">
        <v>10141</v>
      </c>
      <c r="DE31" s="634"/>
      <c r="DF31" s="634"/>
      <c r="DG31" s="634"/>
      <c r="DH31" s="634"/>
      <c r="DI31" s="634"/>
      <c r="DJ31" s="634"/>
      <c r="DK31" s="635"/>
      <c r="DL31" s="633">
        <v>10141</v>
      </c>
      <c r="DM31" s="634"/>
      <c r="DN31" s="634"/>
      <c r="DO31" s="634"/>
      <c r="DP31" s="634"/>
      <c r="DQ31" s="634"/>
      <c r="DR31" s="634"/>
      <c r="DS31" s="634"/>
      <c r="DT31" s="634"/>
      <c r="DU31" s="634"/>
      <c r="DV31" s="635"/>
      <c r="DW31" s="630">
        <v>0.4</v>
      </c>
      <c r="DX31" s="636"/>
      <c r="DY31" s="636"/>
      <c r="DZ31" s="636"/>
      <c r="EA31" s="636"/>
      <c r="EB31" s="636"/>
      <c r="EC31" s="690"/>
    </row>
    <row r="32" spans="2:133" ht="11.25" customHeight="1" x14ac:dyDescent="0.2">
      <c r="B32" s="624" t="s">
        <v>317</v>
      </c>
      <c r="C32" s="625"/>
      <c r="D32" s="625"/>
      <c r="E32" s="625"/>
      <c r="F32" s="625"/>
      <c r="G32" s="625"/>
      <c r="H32" s="625"/>
      <c r="I32" s="625"/>
      <c r="J32" s="625"/>
      <c r="K32" s="625"/>
      <c r="L32" s="625"/>
      <c r="M32" s="625"/>
      <c r="N32" s="625"/>
      <c r="O32" s="625"/>
      <c r="P32" s="625"/>
      <c r="Q32" s="626"/>
      <c r="R32" s="627">
        <v>795139</v>
      </c>
      <c r="S32" s="628"/>
      <c r="T32" s="628"/>
      <c r="U32" s="628"/>
      <c r="V32" s="628"/>
      <c r="W32" s="628"/>
      <c r="X32" s="628"/>
      <c r="Y32" s="629"/>
      <c r="Z32" s="671">
        <v>12.8</v>
      </c>
      <c r="AA32" s="671"/>
      <c r="AB32" s="671"/>
      <c r="AC32" s="671"/>
      <c r="AD32" s="677" t="s">
        <v>128</v>
      </c>
      <c r="AE32" s="677"/>
      <c r="AF32" s="677"/>
      <c r="AG32" s="677"/>
      <c r="AH32" s="677"/>
      <c r="AI32" s="677"/>
      <c r="AJ32" s="677"/>
      <c r="AK32" s="677"/>
      <c r="AL32" s="630" t="s">
        <v>128</v>
      </c>
      <c r="AM32" s="631"/>
      <c r="AN32" s="631"/>
      <c r="AO32" s="672"/>
      <c r="AP32" s="727"/>
      <c r="AQ32" s="728"/>
      <c r="AR32" s="728"/>
      <c r="AS32" s="728"/>
      <c r="AT32" s="732"/>
      <c r="AU32" s="351" t="s">
        <v>318</v>
      </c>
      <c r="AV32" s="351"/>
      <c r="AW32" s="351"/>
      <c r="AX32" s="624" t="s">
        <v>319</v>
      </c>
      <c r="AY32" s="625"/>
      <c r="AZ32" s="625"/>
      <c r="BA32" s="625"/>
      <c r="BB32" s="625"/>
      <c r="BC32" s="625"/>
      <c r="BD32" s="625"/>
      <c r="BE32" s="625"/>
      <c r="BF32" s="626"/>
      <c r="BG32" s="722">
        <v>98.9</v>
      </c>
      <c r="BH32" s="634"/>
      <c r="BI32" s="634"/>
      <c r="BJ32" s="634"/>
      <c r="BK32" s="634"/>
      <c r="BL32" s="634"/>
      <c r="BM32" s="631">
        <v>95.3</v>
      </c>
      <c r="BN32" s="707"/>
      <c r="BO32" s="707"/>
      <c r="BP32" s="707"/>
      <c r="BQ32" s="682"/>
      <c r="BR32" s="722">
        <v>98.9</v>
      </c>
      <c r="BS32" s="634"/>
      <c r="BT32" s="634"/>
      <c r="BU32" s="634"/>
      <c r="BV32" s="634"/>
      <c r="BW32" s="634"/>
      <c r="BX32" s="631">
        <v>94.9</v>
      </c>
      <c r="BY32" s="707"/>
      <c r="BZ32" s="707"/>
      <c r="CA32" s="707"/>
      <c r="CB32" s="682"/>
      <c r="CD32" s="712"/>
      <c r="CE32" s="713"/>
      <c r="CF32" s="674" t="s">
        <v>320</v>
      </c>
      <c r="CG32" s="675"/>
      <c r="CH32" s="675"/>
      <c r="CI32" s="675"/>
      <c r="CJ32" s="675"/>
      <c r="CK32" s="675"/>
      <c r="CL32" s="675"/>
      <c r="CM32" s="675"/>
      <c r="CN32" s="675"/>
      <c r="CO32" s="675"/>
      <c r="CP32" s="675"/>
      <c r="CQ32" s="676"/>
      <c r="CR32" s="627" t="s">
        <v>128</v>
      </c>
      <c r="CS32" s="628"/>
      <c r="CT32" s="628"/>
      <c r="CU32" s="628"/>
      <c r="CV32" s="628"/>
      <c r="CW32" s="628"/>
      <c r="CX32" s="628"/>
      <c r="CY32" s="629"/>
      <c r="CZ32" s="630" t="s">
        <v>128</v>
      </c>
      <c r="DA32" s="636"/>
      <c r="DB32" s="636"/>
      <c r="DC32" s="637"/>
      <c r="DD32" s="633" t="s">
        <v>128</v>
      </c>
      <c r="DE32" s="628"/>
      <c r="DF32" s="628"/>
      <c r="DG32" s="628"/>
      <c r="DH32" s="628"/>
      <c r="DI32" s="628"/>
      <c r="DJ32" s="628"/>
      <c r="DK32" s="629"/>
      <c r="DL32" s="633" t="s">
        <v>128</v>
      </c>
      <c r="DM32" s="628"/>
      <c r="DN32" s="628"/>
      <c r="DO32" s="628"/>
      <c r="DP32" s="628"/>
      <c r="DQ32" s="628"/>
      <c r="DR32" s="628"/>
      <c r="DS32" s="628"/>
      <c r="DT32" s="628"/>
      <c r="DU32" s="628"/>
      <c r="DV32" s="629"/>
      <c r="DW32" s="630" t="s">
        <v>128</v>
      </c>
      <c r="DX32" s="636"/>
      <c r="DY32" s="636"/>
      <c r="DZ32" s="636"/>
      <c r="EA32" s="636"/>
      <c r="EB32" s="636"/>
      <c r="EC32" s="690"/>
    </row>
    <row r="33" spans="2:133" ht="11.25" customHeight="1" x14ac:dyDescent="0.2">
      <c r="B33" s="704" t="s">
        <v>321</v>
      </c>
      <c r="C33" s="705"/>
      <c r="D33" s="705"/>
      <c r="E33" s="705"/>
      <c r="F33" s="705"/>
      <c r="G33" s="705"/>
      <c r="H33" s="705"/>
      <c r="I33" s="705"/>
      <c r="J33" s="705"/>
      <c r="K33" s="705"/>
      <c r="L33" s="705"/>
      <c r="M33" s="705"/>
      <c r="N33" s="705"/>
      <c r="O33" s="705"/>
      <c r="P33" s="705"/>
      <c r="Q33" s="706"/>
      <c r="R33" s="627" t="s">
        <v>128</v>
      </c>
      <c r="S33" s="628"/>
      <c r="T33" s="628"/>
      <c r="U33" s="628"/>
      <c r="V33" s="628"/>
      <c r="W33" s="628"/>
      <c r="X33" s="628"/>
      <c r="Y33" s="629"/>
      <c r="Z33" s="671" t="s">
        <v>128</v>
      </c>
      <c r="AA33" s="671"/>
      <c r="AB33" s="671"/>
      <c r="AC33" s="671"/>
      <c r="AD33" s="677" t="s">
        <v>128</v>
      </c>
      <c r="AE33" s="677"/>
      <c r="AF33" s="677"/>
      <c r="AG33" s="677"/>
      <c r="AH33" s="677"/>
      <c r="AI33" s="677"/>
      <c r="AJ33" s="677"/>
      <c r="AK33" s="677"/>
      <c r="AL33" s="630" t="s">
        <v>128</v>
      </c>
      <c r="AM33" s="631"/>
      <c r="AN33" s="631"/>
      <c r="AO33" s="672"/>
      <c r="AP33" s="729"/>
      <c r="AQ33" s="730"/>
      <c r="AR33" s="730"/>
      <c r="AS33" s="730"/>
      <c r="AT33" s="733"/>
      <c r="AU33" s="341"/>
      <c r="AV33" s="341"/>
      <c r="AW33" s="341"/>
      <c r="AX33" s="638" t="s">
        <v>322</v>
      </c>
      <c r="AY33" s="639"/>
      <c r="AZ33" s="639"/>
      <c r="BA33" s="639"/>
      <c r="BB33" s="639"/>
      <c r="BC33" s="639"/>
      <c r="BD33" s="639"/>
      <c r="BE33" s="639"/>
      <c r="BF33" s="640"/>
      <c r="BG33" s="700">
        <v>99.1</v>
      </c>
      <c r="BH33" s="642"/>
      <c r="BI33" s="642"/>
      <c r="BJ33" s="642"/>
      <c r="BK33" s="642"/>
      <c r="BL33" s="642"/>
      <c r="BM33" s="655">
        <v>93.2</v>
      </c>
      <c r="BN33" s="642"/>
      <c r="BO33" s="642"/>
      <c r="BP33" s="642"/>
      <c r="BQ33" s="673"/>
      <c r="BR33" s="700">
        <v>96.9</v>
      </c>
      <c r="BS33" s="642"/>
      <c r="BT33" s="642"/>
      <c r="BU33" s="642"/>
      <c r="BV33" s="642"/>
      <c r="BW33" s="642"/>
      <c r="BX33" s="655">
        <v>90.6</v>
      </c>
      <c r="BY33" s="642"/>
      <c r="BZ33" s="642"/>
      <c r="CA33" s="642"/>
      <c r="CB33" s="673"/>
      <c r="CD33" s="674" t="s">
        <v>323</v>
      </c>
      <c r="CE33" s="675"/>
      <c r="CF33" s="675"/>
      <c r="CG33" s="675"/>
      <c r="CH33" s="675"/>
      <c r="CI33" s="675"/>
      <c r="CJ33" s="675"/>
      <c r="CK33" s="675"/>
      <c r="CL33" s="675"/>
      <c r="CM33" s="675"/>
      <c r="CN33" s="675"/>
      <c r="CO33" s="675"/>
      <c r="CP33" s="675"/>
      <c r="CQ33" s="676"/>
      <c r="CR33" s="627">
        <v>2292364</v>
      </c>
      <c r="CS33" s="634"/>
      <c r="CT33" s="634"/>
      <c r="CU33" s="634"/>
      <c r="CV33" s="634"/>
      <c r="CW33" s="634"/>
      <c r="CX33" s="634"/>
      <c r="CY33" s="635"/>
      <c r="CZ33" s="630">
        <v>39.299999999999997</v>
      </c>
      <c r="DA33" s="636"/>
      <c r="DB33" s="636"/>
      <c r="DC33" s="637"/>
      <c r="DD33" s="633">
        <v>1794310</v>
      </c>
      <c r="DE33" s="634"/>
      <c r="DF33" s="634"/>
      <c r="DG33" s="634"/>
      <c r="DH33" s="634"/>
      <c r="DI33" s="634"/>
      <c r="DJ33" s="634"/>
      <c r="DK33" s="635"/>
      <c r="DL33" s="633">
        <v>987368</v>
      </c>
      <c r="DM33" s="634"/>
      <c r="DN33" s="634"/>
      <c r="DO33" s="634"/>
      <c r="DP33" s="634"/>
      <c r="DQ33" s="634"/>
      <c r="DR33" s="634"/>
      <c r="DS33" s="634"/>
      <c r="DT33" s="634"/>
      <c r="DU33" s="634"/>
      <c r="DV33" s="635"/>
      <c r="DW33" s="630">
        <v>35.9</v>
      </c>
      <c r="DX33" s="636"/>
      <c r="DY33" s="636"/>
      <c r="DZ33" s="636"/>
      <c r="EA33" s="636"/>
      <c r="EB33" s="636"/>
      <c r="EC33" s="690"/>
    </row>
    <row r="34" spans="2:133" ht="11.25" customHeight="1" x14ac:dyDescent="0.2">
      <c r="B34" s="624" t="s">
        <v>324</v>
      </c>
      <c r="C34" s="625"/>
      <c r="D34" s="625"/>
      <c r="E34" s="625"/>
      <c r="F34" s="625"/>
      <c r="G34" s="625"/>
      <c r="H34" s="625"/>
      <c r="I34" s="625"/>
      <c r="J34" s="625"/>
      <c r="K34" s="625"/>
      <c r="L34" s="625"/>
      <c r="M34" s="625"/>
      <c r="N34" s="625"/>
      <c r="O34" s="625"/>
      <c r="P34" s="625"/>
      <c r="Q34" s="626"/>
      <c r="R34" s="627">
        <v>342294</v>
      </c>
      <c r="S34" s="628"/>
      <c r="T34" s="628"/>
      <c r="U34" s="628"/>
      <c r="V34" s="628"/>
      <c r="W34" s="628"/>
      <c r="X34" s="628"/>
      <c r="Y34" s="629"/>
      <c r="Z34" s="671">
        <v>5.5</v>
      </c>
      <c r="AA34" s="671"/>
      <c r="AB34" s="671"/>
      <c r="AC34" s="671"/>
      <c r="AD34" s="677" t="s">
        <v>128</v>
      </c>
      <c r="AE34" s="677"/>
      <c r="AF34" s="677"/>
      <c r="AG34" s="677"/>
      <c r="AH34" s="677"/>
      <c r="AI34" s="677"/>
      <c r="AJ34" s="677"/>
      <c r="AK34" s="677"/>
      <c r="AL34" s="630" t="s">
        <v>128</v>
      </c>
      <c r="AM34" s="631"/>
      <c r="AN34" s="631"/>
      <c r="AO34" s="672"/>
      <c r="AP34" s="207"/>
      <c r="AQ34" s="208"/>
      <c r="AR34" s="351"/>
      <c r="AS34" s="343"/>
      <c r="AT34" s="343"/>
      <c r="AU34" s="343"/>
      <c r="AV34" s="343"/>
      <c r="AW34" s="343"/>
      <c r="AX34" s="343"/>
      <c r="AY34" s="343"/>
      <c r="AZ34" s="343"/>
      <c r="BA34" s="343"/>
      <c r="BB34" s="343"/>
      <c r="BC34" s="343"/>
      <c r="BD34" s="343"/>
      <c r="BE34" s="343"/>
      <c r="BF34" s="343"/>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74" t="s">
        <v>325</v>
      </c>
      <c r="CE34" s="675"/>
      <c r="CF34" s="675"/>
      <c r="CG34" s="675"/>
      <c r="CH34" s="675"/>
      <c r="CI34" s="675"/>
      <c r="CJ34" s="675"/>
      <c r="CK34" s="675"/>
      <c r="CL34" s="675"/>
      <c r="CM34" s="675"/>
      <c r="CN34" s="675"/>
      <c r="CO34" s="675"/>
      <c r="CP34" s="675"/>
      <c r="CQ34" s="676"/>
      <c r="CR34" s="627">
        <v>437177</v>
      </c>
      <c r="CS34" s="628"/>
      <c r="CT34" s="628"/>
      <c r="CU34" s="628"/>
      <c r="CV34" s="628"/>
      <c r="CW34" s="628"/>
      <c r="CX34" s="628"/>
      <c r="CY34" s="629"/>
      <c r="CZ34" s="630">
        <v>7.5</v>
      </c>
      <c r="DA34" s="636"/>
      <c r="DB34" s="636"/>
      <c r="DC34" s="637"/>
      <c r="DD34" s="633">
        <v>262546</v>
      </c>
      <c r="DE34" s="628"/>
      <c r="DF34" s="628"/>
      <c r="DG34" s="628"/>
      <c r="DH34" s="628"/>
      <c r="DI34" s="628"/>
      <c r="DJ34" s="628"/>
      <c r="DK34" s="629"/>
      <c r="DL34" s="633">
        <v>223678</v>
      </c>
      <c r="DM34" s="628"/>
      <c r="DN34" s="628"/>
      <c r="DO34" s="628"/>
      <c r="DP34" s="628"/>
      <c r="DQ34" s="628"/>
      <c r="DR34" s="628"/>
      <c r="DS34" s="628"/>
      <c r="DT34" s="628"/>
      <c r="DU34" s="628"/>
      <c r="DV34" s="629"/>
      <c r="DW34" s="630">
        <v>8.1</v>
      </c>
      <c r="DX34" s="636"/>
      <c r="DY34" s="636"/>
      <c r="DZ34" s="636"/>
      <c r="EA34" s="636"/>
      <c r="EB34" s="636"/>
      <c r="EC34" s="690"/>
    </row>
    <row r="35" spans="2:133" ht="11.25" customHeight="1" x14ac:dyDescent="0.2">
      <c r="B35" s="624" t="s">
        <v>326</v>
      </c>
      <c r="C35" s="625"/>
      <c r="D35" s="625"/>
      <c r="E35" s="625"/>
      <c r="F35" s="625"/>
      <c r="G35" s="625"/>
      <c r="H35" s="625"/>
      <c r="I35" s="625"/>
      <c r="J35" s="625"/>
      <c r="K35" s="625"/>
      <c r="L35" s="625"/>
      <c r="M35" s="625"/>
      <c r="N35" s="625"/>
      <c r="O35" s="625"/>
      <c r="P35" s="625"/>
      <c r="Q35" s="626"/>
      <c r="R35" s="627">
        <v>21544</v>
      </c>
      <c r="S35" s="628"/>
      <c r="T35" s="628"/>
      <c r="U35" s="628"/>
      <c r="V35" s="628"/>
      <c r="W35" s="628"/>
      <c r="X35" s="628"/>
      <c r="Y35" s="629"/>
      <c r="Z35" s="671">
        <v>0.3</v>
      </c>
      <c r="AA35" s="671"/>
      <c r="AB35" s="671"/>
      <c r="AC35" s="671"/>
      <c r="AD35" s="677">
        <v>263</v>
      </c>
      <c r="AE35" s="677"/>
      <c r="AF35" s="677"/>
      <c r="AG35" s="677"/>
      <c r="AH35" s="677"/>
      <c r="AI35" s="677"/>
      <c r="AJ35" s="677"/>
      <c r="AK35" s="677"/>
      <c r="AL35" s="630">
        <v>0</v>
      </c>
      <c r="AM35" s="631"/>
      <c r="AN35" s="631"/>
      <c r="AO35" s="672"/>
      <c r="AP35" s="209"/>
      <c r="AQ35" s="697" t="s">
        <v>327</v>
      </c>
      <c r="AR35" s="698"/>
      <c r="AS35" s="698"/>
      <c r="AT35" s="698"/>
      <c r="AU35" s="698"/>
      <c r="AV35" s="698"/>
      <c r="AW35" s="698"/>
      <c r="AX35" s="698"/>
      <c r="AY35" s="698"/>
      <c r="AZ35" s="698"/>
      <c r="BA35" s="698"/>
      <c r="BB35" s="698"/>
      <c r="BC35" s="698"/>
      <c r="BD35" s="698"/>
      <c r="BE35" s="698"/>
      <c r="BF35" s="699"/>
      <c r="BG35" s="697" t="s">
        <v>328</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4" t="s">
        <v>329</v>
      </c>
      <c r="CE35" s="675"/>
      <c r="CF35" s="675"/>
      <c r="CG35" s="675"/>
      <c r="CH35" s="675"/>
      <c r="CI35" s="675"/>
      <c r="CJ35" s="675"/>
      <c r="CK35" s="675"/>
      <c r="CL35" s="675"/>
      <c r="CM35" s="675"/>
      <c r="CN35" s="675"/>
      <c r="CO35" s="675"/>
      <c r="CP35" s="675"/>
      <c r="CQ35" s="676"/>
      <c r="CR35" s="627">
        <v>12515</v>
      </c>
      <c r="CS35" s="634"/>
      <c r="CT35" s="634"/>
      <c r="CU35" s="634"/>
      <c r="CV35" s="634"/>
      <c r="CW35" s="634"/>
      <c r="CX35" s="634"/>
      <c r="CY35" s="635"/>
      <c r="CZ35" s="630">
        <v>0.2</v>
      </c>
      <c r="DA35" s="636"/>
      <c r="DB35" s="636"/>
      <c r="DC35" s="637"/>
      <c r="DD35" s="633">
        <v>10666</v>
      </c>
      <c r="DE35" s="634"/>
      <c r="DF35" s="634"/>
      <c r="DG35" s="634"/>
      <c r="DH35" s="634"/>
      <c r="DI35" s="634"/>
      <c r="DJ35" s="634"/>
      <c r="DK35" s="635"/>
      <c r="DL35" s="633">
        <v>10666</v>
      </c>
      <c r="DM35" s="634"/>
      <c r="DN35" s="634"/>
      <c r="DO35" s="634"/>
      <c r="DP35" s="634"/>
      <c r="DQ35" s="634"/>
      <c r="DR35" s="634"/>
      <c r="DS35" s="634"/>
      <c r="DT35" s="634"/>
      <c r="DU35" s="634"/>
      <c r="DV35" s="635"/>
      <c r="DW35" s="630">
        <v>0.4</v>
      </c>
      <c r="DX35" s="636"/>
      <c r="DY35" s="636"/>
      <c r="DZ35" s="636"/>
      <c r="EA35" s="636"/>
      <c r="EB35" s="636"/>
      <c r="EC35" s="690"/>
    </row>
    <row r="36" spans="2:133" ht="11.25" customHeight="1" x14ac:dyDescent="0.2">
      <c r="B36" s="624" t="s">
        <v>330</v>
      </c>
      <c r="C36" s="625"/>
      <c r="D36" s="625"/>
      <c r="E36" s="625"/>
      <c r="F36" s="625"/>
      <c r="G36" s="625"/>
      <c r="H36" s="625"/>
      <c r="I36" s="625"/>
      <c r="J36" s="625"/>
      <c r="K36" s="625"/>
      <c r="L36" s="625"/>
      <c r="M36" s="625"/>
      <c r="N36" s="625"/>
      <c r="O36" s="625"/>
      <c r="P36" s="625"/>
      <c r="Q36" s="626"/>
      <c r="R36" s="627">
        <v>8394</v>
      </c>
      <c r="S36" s="628"/>
      <c r="T36" s="628"/>
      <c r="U36" s="628"/>
      <c r="V36" s="628"/>
      <c r="W36" s="628"/>
      <c r="X36" s="628"/>
      <c r="Y36" s="629"/>
      <c r="Z36" s="671">
        <v>0.1</v>
      </c>
      <c r="AA36" s="671"/>
      <c r="AB36" s="671"/>
      <c r="AC36" s="671"/>
      <c r="AD36" s="677" t="s">
        <v>128</v>
      </c>
      <c r="AE36" s="677"/>
      <c r="AF36" s="677"/>
      <c r="AG36" s="677"/>
      <c r="AH36" s="677"/>
      <c r="AI36" s="677"/>
      <c r="AJ36" s="677"/>
      <c r="AK36" s="677"/>
      <c r="AL36" s="630" t="s">
        <v>128</v>
      </c>
      <c r="AM36" s="631"/>
      <c r="AN36" s="631"/>
      <c r="AO36" s="672"/>
      <c r="AP36" s="209"/>
      <c r="AQ36" s="694" t="s">
        <v>331</v>
      </c>
      <c r="AR36" s="695"/>
      <c r="AS36" s="695"/>
      <c r="AT36" s="695"/>
      <c r="AU36" s="695"/>
      <c r="AV36" s="695"/>
      <c r="AW36" s="695"/>
      <c r="AX36" s="695"/>
      <c r="AY36" s="696"/>
      <c r="AZ36" s="691">
        <v>556152</v>
      </c>
      <c r="BA36" s="692"/>
      <c r="BB36" s="692"/>
      <c r="BC36" s="692"/>
      <c r="BD36" s="692"/>
      <c r="BE36" s="692"/>
      <c r="BF36" s="693"/>
      <c r="BG36" s="701" t="s">
        <v>332</v>
      </c>
      <c r="BH36" s="702"/>
      <c r="BI36" s="702"/>
      <c r="BJ36" s="702"/>
      <c r="BK36" s="702"/>
      <c r="BL36" s="702"/>
      <c r="BM36" s="702"/>
      <c r="BN36" s="702"/>
      <c r="BO36" s="702"/>
      <c r="BP36" s="702"/>
      <c r="BQ36" s="702"/>
      <c r="BR36" s="702"/>
      <c r="BS36" s="702"/>
      <c r="BT36" s="702"/>
      <c r="BU36" s="703"/>
      <c r="BV36" s="691">
        <v>43630</v>
      </c>
      <c r="BW36" s="692"/>
      <c r="BX36" s="692"/>
      <c r="BY36" s="692"/>
      <c r="BZ36" s="692"/>
      <c r="CA36" s="692"/>
      <c r="CB36" s="693"/>
      <c r="CD36" s="674" t="s">
        <v>333</v>
      </c>
      <c r="CE36" s="675"/>
      <c r="CF36" s="675"/>
      <c r="CG36" s="675"/>
      <c r="CH36" s="675"/>
      <c r="CI36" s="675"/>
      <c r="CJ36" s="675"/>
      <c r="CK36" s="675"/>
      <c r="CL36" s="675"/>
      <c r="CM36" s="675"/>
      <c r="CN36" s="675"/>
      <c r="CO36" s="675"/>
      <c r="CP36" s="675"/>
      <c r="CQ36" s="676"/>
      <c r="CR36" s="627">
        <v>657494</v>
      </c>
      <c r="CS36" s="628"/>
      <c r="CT36" s="628"/>
      <c r="CU36" s="628"/>
      <c r="CV36" s="628"/>
      <c r="CW36" s="628"/>
      <c r="CX36" s="628"/>
      <c r="CY36" s="629"/>
      <c r="CZ36" s="630">
        <v>11.3</v>
      </c>
      <c r="DA36" s="636"/>
      <c r="DB36" s="636"/>
      <c r="DC36" s="637"/>
      <c r="DD36" s="633">
        <v>437640</v>
      </c>
      <c r="DE36" s="628"/>
      <c r="DF36" s="628"/>
      <c r="DG36" s="628"/>
      <c r="DH36" s="628"/>
      <c r="DI36" s="628"/>
      <c r="DJ36" s="628"/>
      <c r="DK36" s="629"/>
      <c r="DL36" s="633">
        <v>352059</v>
      </c>
      <c r="DM36" s="628"/>
      <c r="DN36" s="628"/>
      <c r="DO36" s="628"/>
      <c r="DP36" s="628"/>
      <c r="DQ36" s="628"/>
      <c r="DR36" s="628"/>
      <c r="DS36" s="628"/>
      <c r="DT36" s="628"/>
      <c r="DU36" s="628"/>
      <c r="DV36" s="629"/>
      <c r="DW36" s="630">
        <v>12.8</v>
      </c>
      <c r="DX36" s="636"/>
      <c r="DY36" s="636"/>
      <c r="DZ36" s="636"/>
      <c r="EA36" s="636"/>
      <c r="EB36" s="636"/>
      <c r="EC36" s="690"/>
    </row>
    <row r="37" spans="2:133" ht="11.25" customHeight="1" x14ac:dyDescent="0.2">
      <c r="B37" s="624" t="s">
        <v>334</v>
      </c>
      <c r="C37" s="625"/>
      <c r="D37" s="625"/>
      <c r="E37" s="625"/>
      <c r="F37" s="625"/>
      <c r="G37" s="625"/>
      <c r="H37" s="625"/>
      <c r="I37" s="625"/>
      <c r="J37" s="625"/>
      <c r="K37" s="625"/>
      <c r="L37" s="625"/>
      <c r="M37" s="625"/>
      <c r="N37" s="625"/>
      <c r="O37" s="625"/>
      <c r="P37" s="625"/>
      <c r="Q37" s="626"/>
      <c r="R37" s="627">
        <v>895653</v>
      </c>
      <c r="S37" s="628"/>
      <c r="T37" s="628"/>
      <c r="U37" s="628"/>
      <c r="V37" s="628"/>
      <c r="W37" s="628"/>
      <c r="X37" s="628"/>
      <c r="Y37" s="629"/>
      <c r="Z37" s="671">
        <v>14.4</v>
      </c>
      <c r="AA37" s="671"/>
      <c r="AB37" s="671"/>
      <c r="AC37" s="671"/>
      <c r="AD37" s="677" t="s">
        <v>128</v>
      </c>
      <c r="AE37" s="677"/>
      <c r="AF37" s="677"/>
      <c r="AG37" s="677"/>
      <c r="AH37" s="677"/>
      <c r="AI37" s="677"/>
      <c r="AJ37" s="677"/>
      <c r="AK37" s="677"/>
      <c r="AL37" s="630" t="s">
        <v>128</v>
      </c>
      <c r="AM37" s="631"/>
      <c r="AN37" s="631"/>
      <c r="AO37" s="672"/>
      <c r="AQ37" s="679" t="s">
        <v>335</v>
      </c>
      <c r="AR37" s="680"/>
      <c r="AS37" s="680"/>
      <c r="AT37" s="680"/>
      <c r="AU37" s="680"/>
      <c r="AV37" s="680"/>
      <c r="AW37" s="680"/>
      <c r="AX37" s="680"/>
      <c r="AY37" s="681"/>
      <c r="AZ37" s="627">
        <v>170646</v>
      </c>
      <c r="BA37" s="628"/>
      <c r="BB37" s="628"/>
      <c r="BC37" s="628"/>
      <c r="BD37" s="634"/>
      <c r="BE37" s="634"/>
      <c r="BF37" s="682"/>
      <c r="BG37" s="674" t="s">
        <v>336</v>
      </c>
      <c r="BH37" s="675"/>
      <c r="BI37" s="675"/>
      <c r="BJ37" s="675"/>
      <c r="BK37" s="675"/>
      <c r="BL37" s="675"/>
      <c r="BM37" s="675"/>
      <c r="BN37" s="675"/>
      <c r="BO37" s="675"/>
      <c r="BP37" s="675"/>
      <c r="BQ37" s="675"/>
      <c r="BR37" s="675"/>
      <c r="BS37" s="675"/>
      <c r="BT37" s="675"/>
      <c r="BU37" s="676"/>
      <c r="BV37" s="627">
        <v>33408</v>
      </c>
      <c r="BW37" s="628"/>
      <c r="BX37" s="628"/>
      <c r="BY37" s="628"/>
      <c r="BZ37" s="628"/>
      <c r="CA37" s="628"/>
      <c r="CB37" s="678"/>
      <c r="CD37" s="674" t="s">
        <v>337</v>
      </c>
      <c r="CE37" s="675"/>
      <c r="CF37" s="675"/>
      <c r="CG37" s="675"/>
      <c r="CH37" s="675"/>
      <c r="CI37" s="675"/>
      <c r="CJ37" s="675"/>
      <c r="CK37" s="675"/>
      <c r="CL37" s="675"/>
      <c r="CM37" s="675"/>
      <c r="CN37" s="675"/>
      <c r="CO37" s="675"/>
      <c r="CP37" s="675"/>
      <c r="CQ37" s="676"/>
      <c r="CR37" s="627">
        <v>106374</v>
      </c>
      <c r="CS37" s="634"/>
      <c r="CT37" s="634"/>
      <c r="CU37" s="634"/>
      <c r="CV37" s="634"/>
      <c r="CW37" s="634"/>
      <c r="CX37" s="634"/>
      <c r="CY37" s="635"/>
      <c r="CZ37" s="630">
        <v>1.8</v>
      </c>
      <c r="DA37" s="636"/>
      <c r="DB37" s="636"/>
      <c r="DC37" s="637"/>
      <c r="DD37" s="633">
        <v>106374</v>
      </c>
      <c r="DE37" s="634"/>
      <c r="DF37" s="634"/>
      <c r="DG37" s="634"/>
      <c r="DH37" s="634"/>
      <c r="DI37" s="634"/>
      <c r="DJ37" s="634"/>
      <c r="DK37" s="635"/>
      <c r="DL37" s="633">
        <v>77208</v>
      </c>
      <c r="DM37" s="634"/>
      <c r="DN37" s="634"/>
      <c r="DO37" s="634"/>
      <c r="DP37" s="634"/>
      <c r="DQ37" s="634"/>
      <c r="DR37" s="634"/>
      <c r="DS37" s="634"/>
      <c r="DT37" s="634"/>
      <c r="DU37" s="634"/>
      <c r="DV37" s="635"/>
      <c r="DW37" s="630">
        <v>2.8</v>
      </c>
      <c r="DX37" s="636"/>
      <c r="DY37" s="636"/>
      <c r="DZ37" s="636"/>
      <c r="EA37" s="636"/>
      <c r="EB37" s="636"/>
      <c r="EC37" s="690"/>
    </row>
    <row r="38" spans="2:133" ht="11.25" customHeight="1" x14ac:dyDescent="0.2">
      <c r="B38" s="624" t="s">
        <v>338</v>
      </c>
      <c r="C38" s="625"/>
      <c r="D38" s="625"/>
      <c r="E38" s="625"/>
      <c r="F38" s="625"/>
      <c r="G38" s="625"/>
      <c r="H38" s="625"/>
      <c r="I38" s="625"/>
      <c r="J38" s="625"/>
      <c r="K38" s="625"/>
      <c r="L38" s="625"/>
      <c r="M38" s="625"/>
      <c r="N38" s="625"/>
      <c r="O38" s="625"/>
      <c r="P38" s="625"/>
      <c r="Q38" s="626"/>
      <c r="R38" s="627">
        <v>402838</v>
      </c>
      <c r="S38" s="628"/>
      <c r="T38" s="628"/>
      <c r="U38" s="628"/>
      <c r="V38" s="628"/>
      <c r="W38" s="628"/>
      <c r="X38" s="628"/>
      <c r="Y38" s="629"/>
      <c r="Z38" s="671">
        <v>6.5</v>
      </c>
      <c r="AA38" s="671"/>
      <c r="AB38" s="671"/>
      <c r="AC38" s="671"/>
      <c r="AD38" s="677" t="s">
        <v>128</v>
      </c>
      <c r="AE38" s="677"/>
      <c r="AF38" s="677"/>
      <c r="AG38" s="677"/>
      <c r="AH38" s="677"/>
      <c r="AI38" s="677"/>
      <c r="AJ38" s="677"/>
      <c r="AK38" s="677"/>
      <c r="AL38" s="630" t="s">
        <v>128</v>
      </c>
      <c r="AM38" s="631"/>
      <c r="AN38" s="631"/>
      <c r="AO38" s="672"/>
      <c r="AQ38" s="679" t="s">
        <v>339</v>
      </c>
      <c r="AR38" s="680"/>
      <c r="AS38" s="680"/>
      <c r="AT38" s="680"/>
      <c r="AU38" s="680"/>
      <c r="AV38" s="680"/>
      <c r="AW38" s="680"/>
      <c r="AX38" s="680"/>
      <c r="AY38" s="681"/>
      <c r="AZ38" s="627">
        <v>1547</v>
      </c>
      <c r="BA38" s="628"/>
      <c r="BB38" s="628"/>
      <c r="BC38" s="628"/>
      <c r="BD38" s="634"/>
      <c r="BE38" s="634"/>
      <c r="BF38" s="682"/>
      <c r="BG38" s="674" t="s">
        <v>340</v>
      </c>
      <c r="BH38" s="675"/>
      <c r="BI38" s="675"/>
      <c r="BJ38" s="675"/>
      <c r="BK38" s="675"/>
      <c r="BL38" s="675"/>
      <c r="BM38" s="675"/>
      <c r="BN38" s="675"/>
      <c r="BO38" s="675"/>
      <c r="BP38" s="675"/>
      <c r="BQ38" s="675"/>
      <c r="BR38" s="675"/>
      <c r="BS38" s="675"/>
      <c r="BT38" s="675"/>
      <c r="BU38" s="676"/>
      <c r="BV38" s="627">
        <v>1023</v>
      </c>
      <c r="BW38" s="628"/>
      <c r="BX38" s="628"/>
      <c r="BY38" s="628"/>
      <c r="BZ38" s="628"/>
      <c r="CA38" s="628"/>
      <c r="CB38" s="678"/>
      <c r="CD38" s="674" t="s">
        <v>341</v>
      </c>
      <c r="CE38" s="675"/>
      <c r="CF38" s="675"/>
      <c r="CG38" s="675"/>
      <c r="CH38" s="675"/>
      <c r="CI38" s="675"/>
      <c r="CJ38" s="675"/>
      <c r="CK38" s="675"/>
      <c r="CL38" s="675"/>
      <c r="CM38" s="675"/>
      <c r="CN38" s="675"/>
      <c r="CO38" s="675"/>
      <c r="CP38" s="675"/>
      <c r="CQ38" s="676"/>
      <c r="CR38" s="627">
        <v>556152</v>
      </c>
      <c r="CS38" s="628"/>
      <c r="CT38" s="628"/>
      <c r="CU38" s="628"/>
      <c r="CV38" s="628"/>
      <c r="CW38" s="628"/>
      <c r="CX38" s="628"/>
      <c r="CY38" s="629"/>
      <c r="CZ38" s="630">
        <v>9.5</v>
      </c>
      <c r="DA38" s="636"/>
      <c r="DB38" s="636"/>
      <c r="DC38" s="637"/>
      <c r="DD38" s="633">
        <v>483458</v>
      </c>
      <c r="DE38" s="628"/>
      <c r="DF38" s="628"/>
      <c r="DG38" s="628"/>
      <c r="DH38" s="628"/>
      <c r="DI38" s="628"/>
      <c r="DJ38" s="628"/>
      <c r="DK38" s="629"/>
      <c r="DL38" s="633">
        <v>400965</v>
      </c>
      <c r="DM38" s="628"/>
      <c r="DN38" s="628"/>
      <c r="DO38" s="628"/>
      <c r="DP38" s="628"/>
      <c r="DQ38" s="628"/>
      <c r="DR38" s="628"/>
      <c r="DS38" s="628"/>
      <c r="DT38" s="628"/>
      <c r="DU38" s="628"/>
      <c r="DV38" s="629"/>
      <c r="DW38" s="630">
        <v>14.6</v>
      </c>
      <c r="DX38" s="636"/>
      <c r="DY38" s="636"/>
      <c r="DZ38" s="636"/>
      <c r="EA38" s="636"/>
      <c r="EB38" s="636"/>
      <c r="EC38" s="690"/>
    </row>
    <row r="39" spans="2:133" ht="11.25" customHeight="1" x14ac:dyDescent="0.2">
      <c r="B39" s="624" t="s">
        <v>342</v>
      </c>
      <c r="C39" s="625"/>
      <c r="D39" s="625"/>
      <c r="E39" s="625"/>
      <c r="F39" s="625"/>
      <c r="G39" s="625"/>
      <c r="H39" s="625"/>
      <c r="I39" s="625"/>
      <c r="J39" s="625"/>
      <c r="K39" s="625"/>
      <c r="L39" s="625"/>
      <c r="M39" s="625"/>
      <c r="N39" s="625"/>
      <c r="O39" s="625"/>
      <c r="P39" s="625"/>
      <c r="Q39" s="626"/>
      <c r="R39" s="627">
        <v>40582</v>
      </c>
      <c r="S39" s="628"/>
      <c r="T39" s="628"/>
      <c r="U39" s="628"/>
      <c r="V39" s="628"/>
      <c r="W39" s="628"/>
      <c r="X39" s="628"/>
      <c r="Y39" s="629"/>
      <c r="Z39" s="671">
        <v>0.7</v>
      </c>
      <c r="AA39" s="671"/>
      <c r="AB39" s="671"/>
      <c r="AC39" s="671"/>
      <c r="AD39" s="677">
        <v>15</v>
      </c>
      <c r="AE39" s="677"/>
      <c r="AF39" s="677"/>
      <c r="AG39" s="677"/>
      <c r="AH39" s="677"/>
      <c r="AI39" s="677"/>
      <c r="AJ39" s="677"/>
      <c r="AK39" s="677"/>
      <c r="AL39" s="630">
        <v>0</v>
      </c>
      <c r="AM39" s="631"/>
      <c r="AN39" s="631"/>
      <c r="AO39" s="672"/>
      <c r="AQ39" s="679" t="s">
        <v>343</v>
      </c>
      <c r="AR39" s="680"/>
      <c r="AS39" s="680"/>
      <c r="AT39" s="680"/>
      <c r="AU39" s="680"/>
      <c r="AV39" s="680"/>
      <c r="AW39" s="680"/>
      <c r="AX39" s="680"/>
      <c r="AY39" s="681"/>
      <c r="AZ39" s="627" t="s">
        <v>128</v>
      </c>
      <c r="BA39" s="628"/>
      <c r="BB39" s="628"/>
      <c r="BC39" s="628"/>
      <c r="BD39" s="634"/>
      <c r="BE39" s="634"/>
      <c r="BF39" s="682"/>
      <c r="BG39" s="674" t="s">
        <v>344</v>
      </c>
      <c r="BH39" s="675"/>
      <c r="BI39" s="675"/>
      <c r="BJ39" s="675"/>
      <c r="BK39" s="675"/>
      <c r="BL39" s="675"/>
      <c r="BM39" s="675"/>
      <c r="BN39" s="675"/>
      <c r="BO39" s="675"/>
      <c r="BP39" s="675"/>
      <c r="BQ39" s="675"/>
      <c r="BR39" s="675"/>
      <c r="BS39" s="675"/>
      <c r="BT39" s="675"/>
      <c r="BU39" s="676"/>
      <c r="BV39" s="627">
        <v>1663</v>
      </c>
      <c r="BW39" s="628"/>
      <c r="BX39" s="628"/>
      <c r="BY39" s="628"/>
      <c r="BZ39" s="628"/>
      <c r="CA39" s="628"/>
      <c r="CB39" s="678"/>
      <c r="CD39" s="674" t="s">
        <v>345</v>
      </c>
      <c r="CE39" s="675"/>
      <c r="CF39" s="675"/>
      <c r="CG39" s="675"/>
      <c r="CH39" s="675"/>
      <c r="CI39" s="675"/>
      <c r="CJ39" s="675"/>
      <c r="CK39" s="675"/>
      <c r="CL39" s="675"/>
      <c r="CM39" s="675"/>
      <c r="CN39" s="675"/>
      <c r="CO39" s="675"/>
      <c r="CP39" s="675"/>
      <c r="CQ39" s="676"/>
      <c r="CR39" s="627">
        <v>629026</v>
      </c>
      <c r="CS39" s="634"/>
      <c r="CT39" s="634"/>
      <c r="CU39" s="634"/>
      <c r="CV39" s="634"/>
      <c r="CW39" s="634"/>
      <c r="CX39" s="634"/>
      <c r="CY39" s="635"/>
      <c r="CZ39" s="630">
        <v>10.8</v>
      </c>
      <c r="DA39" s="636"/>
      <c r="DB39" s="636"/>
      <c r="DC39" s="637"/>
      <c r="DD39" s="633">
        <v>600000</v>
      </c>
      <c r="DE39" s="634"/>
      <c r="DF39" s="634"/>
      <c r="DG39" s="634"/>
      <c r="DH39" s="634"/>
      <c r="DI39" s="634"/>
      <c r="DJ39" s="634"/>
      <c r="DK39" s="635"/>
      <c r="DL39" s="633" t="s">
        <v>128</v>
      </c>
      <c r="DM39" s="634"/>
      <c r="DN39" s="634"/>
      <c r="DO39" s="634"/>
      <c r="DP39" s="634"/>
      <c r="DQ39" s="634"/>
      <c r="DR39" s="634"/>
      <c r="DS39" s="634"/>
      <c r="DT39" s="634"/>
      <c r="DU39" s="634"/>
      <c r="DV39" s="635"/>
      <c r="DW39" s="630" t="s">
        <v>128</v>
      </c>
      <c r="DX39" s="636"/>
      <c r="DY39" s="636"/>
      <c r="DZ39" s="636"/>
      <c r="EA39" s="636"/>
      <c r="EB39" s="636"/>
      <c r="EC39" s="690"/>
    </row>
    <row r="40" spans="2:133" ht="11.25" customHeight="1" x14ac:dyDescent="0.2">
      <c r="B40" s="624" t="s">
        <v>346</v>
      </c>
      <c r="C40" s="625"/>
      <c r="D40" s="625"/>
      <c r="E40" s="625"/>
      <c r="F40" s="625"/>
      <c r="G40" s="625"/>
      <c r="H40" s="625"/>
      <c r="I40" s="625"/>
      <c r="J40" s="625"/>
      <c r="K40" s="625"/>
      <c r="L40" s="625"/>
      <c r="M40" s="625"/>
      <c r="N40" s="625"/>
      <c r="O40" s="625"/>
      <c r="P40" s="625"/>
      <c r="Q40" s="626"/>
      <c r="R40" s="627">
        <v>461400</v>
      </c>
      <c r="S40" s="628"/>
      <c r="T40" s="628"/>
      <c r="U40" s="628"/>
      <c r="V40" s="628"/>
      <c r="W40" s="628"/>
      <c r="X40" s="628"/>
      <c r="Y40" s="629"/>
      <c r="Z40" s="671">
        <v>7.4</v>
      </c>
      <c r="AA40" s="671"/>
      <c r="AB40" s="671"/>
      <c r="AC40" s="671"/>
      <c r="AD40" s="677" t="s">
        <v>128</v>
      </c>
      <c r="AE40" s="677"/>
      <c r="AF40" s="677"/>
      <c r="AG40" s="677"/>
      <c r="AH40" s="677"/>
      <c r="AI40" s="677"/>
      <c r="AJ40" s="677"/>
      <c r="AK40" s="677"/>
      <c r="AL40" s="630" t="s">
        <v>128</v>
      </c>
      <c r="AM40" s="631"/>
      <c r="AN40" s="631"/>
      <c r="AO40" s="672"/>
      <c r="AQ40" s="679" t="s">
        <v>347</v>
      </c>
      <c r="AR40" s="680"/>
      <c r="AS40" s="680"/>
      <c r="AT40" s="680"/>
      <c r="AU40" s="680"/>
      <c r="AV40" s="680"/>
      <c r="AW40" s="680"/>
      <c r="AX40" s="680"/>
      <c r="AY40" s="681"/>
      <c r="AZ40" s="627" t="s">
        <v>128</v>
      </c>
      <c r="BA40" s="628"/>
      <c r="BB40" s="628"/>
      <c r="BC40" s="628"/>
      <c r="BD40" s="634"/>
      <c r="BE40" s="634"/>
      <c r="BF40" s="682"/>
      <c r="BG40" s="683" t="s">
        <v>348</v>
      </c>
      <c r="BH40" s="684"/>
      <c r="BI40" s="684"/>
      <c r="BJ40" s="684"/>
      <c r="BK40" s="684"/>
      <c r="BL40" s="350"/>
      <c r="BM40" s="675" t="s">
        <v>349</v>
      </c>
      <c r="BN40" s="675"/>
      <c r="BO40" s="675"/>
      <c r="BP40" s="675"/>
      <c r="BQ40" s="675"/>
      <c r="BR40" s="675"/>
      <c r="BS40" s="675"/>
      <c r="BT40" s="675"/>
      <c r="BU40" s="676"/>
      <c r="BV40" s="627">
        <v>87</v>
      </c>
      <c r="BW40" s="628"/>
      <c r="BX40" s="628"/>
      <c r="BY40" s="628"/>
      <c r="BZ40" s="628"/>
      <c r="CA40" s="628"/>
      <c r="CB40" s="678"/>
      <c r="CD40" s="674" t="s">
        <v>350</v>
      </c>
      <c r="CE40" s="675"/>
      <c r="CF40" s="675"/>
      <c r="CG40" s="675"/>
      <c r="CH40" s="675"/>
      <c r="CI40" s="675"/>
      <c r="CJ40" s="675"/>
      <c r="CK40" s="675"/>
      <c r="CL40" s="675"/>
      <c r="CM40" s="675"/>
      <c r="CN40" s="675"/>
      <c r="CO40" s="675"/>
      <c r="CP40" s="675"/>
      <c r="CQ40" s="676"/>
      <c r="CR40" s="627" t="s">
        <v>128</v>
      </c>
      <c r="CS40" s="628"/>
      <c r="CT40" s="628"/>
      <c r="CU40" s="628"/>
      <c r="CV40" s="628"/>
      <c r="CW40" s="628"/>
      <c r="CX40" s="628"/>
      <c r="CY40" s="629"/>
      <c r="CZ40" s="630" t="s">
        <v>128</v>
      </c>
      <c r="DA40" s="636"/>
      <c r="DB40" s="636"/>
      <c r="DC40" s="637"/>
      <c r="DD40" s="633" t="s">
        <v>128</v>
      </c>
      <c r="DE40" s="628"/>
      <c r="DF40" s="628"/>
      <c r="DG40" s="628"/>
      <c r="DH40" s="628"/>
      <c r="DI40" s="628"/>
      <c r="DJ40" s="628"/>
      <c r="DK40" s="629"/>
      <c r="DL40" s="633" t="s">
        <v>128</v>
      </c>
      <c r="DM40" s="628"/>
      <c r="DN40" s="628"/>
      <c r="DO40" s="628"/>
      <c r="DP40" s="628"/>
      <c r="DQ40" s="628"/>
      <c r="DR40" s="628"/>
      <c r="DS40" s="628"/>
      <c r="DT40" s="628"/>
      <c r="DU40" s="628"/>
      <c r="DV40" s="629"/>
      <c r="DW40" s="630" t="s">
        <v>128</v>
      </c>
      <c r="DX40" s="636"/>
      <c r="DY40" s="636"/>
      <c r="DZ40" s="636"/>
      <c r="EA40" s="636"/>
      <c r="EB40" s="636"/>
      <c r="EC40" s="690"/>
    </row>
    <row r="41" spans="2:133" ht="11.25" customHeight="1" x14ac:dyDescent="0.2">
      <c r="B41" s="624" t="s">
        <v>351</v>
      </c>
      <c r="C41" s="625"/>
      <c r="D41" s="625"/>
      <c r="E41" s="625"/>
      <c r="F41" s="625"/>
      <c r="G41" s="625"/>
      <c r="H41" s="625"/>
      <c r="I41" s="625"/>
      <c r="J41" s="625"/>
      <c r="K41" s="625"/>
      <c r="L41" s="625"/>
      <c r="M41" s="625"/>
      <c r="N41" s="625"/>
      <c r="O41" s="625"/>
      <c r="P41" s="625"/>
      <c r="Q41" s="626"/>
      <c r="R41" s="627" t="s">
        <v>128</v>
      </c>
      <c r="S41" s="628"/>
      <c r="T41" s="628"/>
      <c r="U41" s="628"/>
      <c r="V41" s="628"/>
      <c r="W41" s="628"/>
      <c r="X41" s="628"/>
      <c r="Y41" s="629"/>
      <c r="Z41" s="671" t="s">
        <v>128</v>
      </c>
      <c r="AA41" s="671"/>
      <c r="AB41" s="671"/>
      <c r="AC41" s="671"/>
      <c r="AD41" s="677" t="s">
        <v>128</v>
      </c>
      <c r="AE41" s="677"/>
      <c r="AF41" s="677"/>
      <c r="AG41" s="677"/>
      <c r="AH41" s="677"/>
      <c r="AI41" s="677"/>
      <c r="AJ41" s="677"/>
      <c r="AK41" s="677"/>
      <c r="AL41" s="630" t="s">
        <v>128</v>
      </c>
      <c r="AM41" s="631"/>
      <c r="AN41" s="631"/>
      <c r="AO41" s="672"/>
      <c r="AQ41" s="679" t="s">
        <v>352</v>
      </c>
      <c r="AR41" s="680"/>
      <c r="AS41" s="680"/>
      <c r="AT41" s="680"/>
      <c r="AU41" s="680"/>
      <c r="AV41" s="680"/>
      <c r="AW41" s="680"/>
      <c r="AX41" s="680"/>
      <c r="AY41" s="681"/>
      <c r="AZ41" s="627">
        <v>79892</v>
      </c>
      <c r="BA41" s="628"/>
      <c r="BB41" s="628"/>
      <c r="BC41" s="628"/>
      <c r="BD41" s="634"/>
      <c r="BE41" s="634"/>
      <c r="BF41" s="682"/>
      <c r="BG41" s="683"/>
      <c r="BH41" s="684"/>
      <c r="BI41" s="684"/>
      <c r="BJ41" s="684"/>
      <c r="BK41" s="684"/>
      <c r="BL41" s="350"/>
      <c r="BM41" s="675" t="s">
        <v>353</v>
      </c>
      <c r="BN41" s="675"/>
      <c r="BO41" s="675"/>
      <c r="BP41" s="675"/>
      <c r="BQ41" s="675"/>
      <c r="BR41" s="675"/>
      <c r="BS41" s="675"/>
      <c r="BT41" s="675"/>
      <c r="BU41" s="676"/>
      <c r="BV41" s="627" t="s">
        <v>128</v>
      </c>
      <c r="BW41" s="628"/>
      <c r="BX41" s="628"/>
      <c r="BY41" s="628"/>
      <c r="BZ41" s="628"/>
      <c r="CA41" s="628"/>
      <c r="CB41" s="678"/>
      <c r="CD41" s="674" t="s">
        <v>354</v>
      </c>
      <c r="CE41" s="675"/>
      <c r="CF41" s="675"/>
      <c r="CG41" s="675"/>
      <c r="CH41" s="675"/>
      <c r="CI41" s="675"/>
      <c r="CJ41" s="675"/>
      <c r="CK41" s="675"/>
      <c r="CL41" s="675"/>
      <c r="CM41" s="675"/>
      <c r="CN41" s="675"/>
      <c r="CO41" s="675"/>
      <c r="CP41" s="675"/>
      <c r="CQ41" s="676"/>
      <c r="CR41" s="627" t="s">
        <v>128</v>
      </c>
      <c r="CS41" s="634"/>
      <c r="CT41" s="634"/>
      <c r="CU41" s="634"/>
      <c r="CV41" s="634"/>
      <c r="CW41" s="634"/>
      <c r="CX41" s="634"/>
      <c r="CY41" s="635"/>
      <c r="CZ41" s="630" t="s">
        <v>128</v>
      </c>
      <c r="DA41" s="636"/>
      <c r="DB41" s="636"/>
      <c r="DC41" s="637"/>
      <c r="DD41" s="633" t="s">
        <v>128</v>
      </c>
      <c r="DE41" s="634"/>
      <c r="DF41" s="634"/>
      <c r="DG41" s="634"/>
      <c r="DH41" s="634"/>
      <c r="DI41" s="634"/>
      <c r="DJ41" s="634"/>
      <c r="DK41" s="635"/>
      <c r="DL41" s="621"/>
      <c r="DM41" s="622"/>
      <c r="DN41" s="622"/>
      <c r="DO41" s="622"/>
      <c r="DP41" s="622"/>
      <c r="DQ41" s="622"/>
      <c r="DR41" s="622"/>
      <c r="DS41" s="622"/>
      <c r="DT41" s="622"/>
      <c r="DU41" s="622"/>
      <c r="DV41" s="623"/>
      <c r="DW41" s="663"/>
      <c r="DX41" s="664"/>
      <c r="DY41" s="664"/>
      <c r="DZ41" s="664"/>
      <c r="EA41" s="664"/>
      <c r="EB41" s="664"/>
      <c r="EC41" s="665"/>
    </row>
    <row r="42" spans="2:133" ht="11.25" customHeight="1" x14ac:dyDescent="0.2">
      <c r="B42" s="624" t="s">
        <v>355</v>
      </c>
      <c r="C42" s="625"/>
      <c r="D42" s="625"/>
      <c r="E42" s="625"/>
      <c r="F42" s="625"/>
      <c r="G42" s="625"/>
      <c r="H42" s="625"/>
      <c r="I42" s="625"/>
      <c r="J42" s="625"/>
      <c r="K42" s="625"/>
      <c r="L42" s="625"/>
      <c r="M42" s="625"/>
      <c r="N42" s="625"/>
      <c r="O42" s="625"/>
      <c r="P42" s="625"/>
      <c r="Q42" s="626"/>
      <c r="R42" s="627" t="s">
        <v>128</v>
      </c>
      <c r="S42" s="628"/>
      <c r="T42" s="628"/>
      <c r="U42" s="628"/>
      <c r="V42" s="628"/>
      <c r="W42" s="628"/>
      <c r="X42" s="628"/>
      <c r="Y42" s="629"/>
      <c r="Z42" s="671" t="s">
        <v>128</v>
      </c>
      <c r="AA42" s="671"/>
      <c r="AB42" s="671"/>
      <c r="AC42" s="671"/>
      <c r="AD42" s="677" t="s">
        <v>128</v>
      </c>
      <c r="AE42" s="677"/>
      <c r="AF42" s="677"/>
      <c r="AG42" s="677"/>
      <c r="AH42" s="677"/>
      <c r="AI42" s="677"/>
      <c r="AJ42" s="677"/>
      <c r="AK42" s="677"/>
      <c r="AL42" s="630" t="s">
        <v>128</v>
      </c>
      <c r="AM42" s="631"/>
      <c r="AN42" s="631"/>
      <c r="AO42" s="672"/>
      <c r="AQ42" s="687" t="s">
        <v>356</v>
      </c>
      <c r="AR42" s="688"/>
      <c r="AS42" s="688"/>
      <c r="AT42" s="688"/>
      <c r="AU42" s="688"/>
      <c r="AV42" s="688"/>
      <c r="AW42" s="688"/>
      <c r="AX42" s="688"/>
      <c r="AY42" s="689"/>
      <c r="AZ42" s="641">
        <v>304067</v>
      </c>
      <c r="BA42" s="651"/>
      <c r="BB42" s="651"/>
      <c r="BC42" s="651"/>
      <c r="BD42" s="642"/>
      <c r="BE42" s="642"/>
      <c r="BF42" s="673"/>
      <c r="BG42" s="685"/>
      <c r="BH42" s="686"/>
      <c r="BI42" s="686"/>
      <c r="BJ42" s="686"/>
      <c r="BK42" s="686"/>
      <c r="BL42" s="349"/>
      <c r="BM42" s="668" t="s">
        <v>357</v>
      </c>
      <c r="BN42" s="668"/>
      <c r="BO42" s="668"/>
      <c r="BP42" s="668"/>
      <c r="BQ42" s="668"/>
      <c r="BR42" s="668"/>
      <c r="BS42" s="668"/>
      <c r="BT42" s="668"/>
      <c r="BU42" s="669"/>
      <c r="BV42" s="641">
        <v>359</v>
      </c>
      <c r="BW42" s="651"/>
      <c r="BX42" s="651"/>
      <c r="BY42" s="651"/>
      <c r="BZ42" s="651"/>
      <c r="CA42" s="651"/>
      <c r="CB42" s="670"/>
      <c r="CD42" s="624" t="s">
        <v>358</v>
      </c>
      <c r="CE42" s="625"/>
      <c r="CF42" s="625"/>
      <c r="CG42" s="625"/>
      <c r="CH42" s="625"/>
      <c r="CI42" s="625"/>
      <c r="CJ42" s="625"/>
      <c r="CK42" s="625"/>
      <c r="CL42" s="625"/>
      <c r="CM42" s="625"/>
      <c r="CN42" s="625"/>
      <c r="CO42" s="625"/>
      <c r="CP42" s="625"/>
      <c r="CQ42" s="626"/>
      <c r="CR42" s="627">
        <v>1274519</v>
      </c>
      <c r="CS42" s="634"/>
      <c r="CT42" s="634"/>
      <c r="CU42" s="634"/>
      <c r="CV42" s="634"/>
      <c r="CW42" s="634"/>
      <c r="CX42" s="634"/>
      <c r="CY42" s="635"/>
      <c r="CZ42" s="630">
        <v>21.8</v>
      </c>
      <c r="DA42" s="636"/>
      <c r="DB42" s="636"/>
      <c r="DC42" s="637"/>
      <c r="DD42" s="633">
        <v>371243</v>
      </c>
      <c r="DE42" s="634"/>
      <c r="DF42" s="634"/>
      <c r="DG42" s="634"/>
      <c r="DH42" s="634"/>
      <c r="DI42" s="634"/>
      <c r="DJ42" s="634"/>
      <c r="DK42" s="635"/>
      <c r="DL42" s="621"/>
      <c r="DM42" s="622"/>
      <c r="DN42" s="622"/>
      <c r="DO42" s="622"/>
      <c r="DP42" s="622"/>
      <c r="DQ42" s="622"/>
      <c r="DR42" s="622"/>
      <c r="DS42" s="622"/>
      <c r="DT42" s="622"/>
      <c r="DU42" s="622"/>
      <c r="DV42" s="623"/>
      <c r="DW42" s="663"/>
      <c r="DX42" s="664"/>
      <c r="DY42" s="664"/>
      <c r="DZ42" s="664"/>
      <c r="EA42" s="664"/>
      <c r="EB42" s="664"/>
      <c r="EC42" s="665"/>
    </row>
    <row r="43" spans="2:133" ht="11.25" customHeight="1" x14ac:dyDescent="0.2">
      <c r="B43" s="624" t="s">
        <v>359</v>
      </c>
      <c r="C43" s="625"/>
      <c r="D43" s="625"/>
      <c r="E43" s="625"/>
      <c r="F43" s="625"/>
      <c r="G43" s="625"/>
      <c r="H43" s="625"/>
      <c r="I43" s="625"/>
      <c r="J43" s="625"/>
      <c r="K43" s="625"/>
      <c r="L43" s="625"/>
      <c r="M43" s="625"/>
      <c r="N43" s="625"/>
      <c r="O43" s="625"/>
      <c r="P43" s="625"/>
      <c r="Q43" s="626"/>
      <c r="R43" s="627">
        <v>20000</v>
      </c>
      <c r="S43" s="628"/>
      <c r="T43" s="628"/>
      <c r="U43" s="628"/>
      <c r="V43" s="628"/>
      <c r="W43" s="628"/>
      <c r="X43" s="628"/>
      <c r="Y43" s="629"/>
      <c r="Z43" s="671">
        <v>0.3</v>
      </c>
      <c r="AA43" s="671"/>
      <c r="AB43" s="671"/>
      <c r="AC43" s="671"/>
      <c r="AD43" s="677" t="s">
        <v>128</v>
      </c>
      <c r="AE43" s="677"/>
      <c r="AF43" s="677"/>
      <c r="AG43" s="677"/>
      <c r="AH43" s="677"/>
      <c r="AI43" s="677"/>
      <c r="AJ43" s="677"/>
      <c r="AK43" s="677"/>
      <c r="AL43" s="630" t="s">
        <v>128</v>
      </c>
      <c r="AM43" s="631"/>
      <c r="AN43" s="631"/>
      <c r="AO43" s="672"/>
      <c r="BV43" s="348"/>
      <c r="BW43" s="348"/>
      <c r="BX43" s="348"/>
      <c r="BY43" s="348"/>
      <c r="BZ43" s="348"/>
      <c r="CA43" s="348"/>
      <c r="CB43" s="348"/>
      <c r="CD43" s="624" t="s">
        <v>360</v>
      </c>
      <c r="CE43" s="625"/>
      <c r="CF43" s="625"/>
      <c r="CG43" s="625"/>
      <c r="CH43" s="625"/>
      <c r="CI43" s="625"/>
      <c r="CJ43" s="625"/>
      <c r="CK43" s="625"/>
      <c r="CL43" s="625"/>
      <c r="CM43" s="625"/>
      <c r="CN43" s="625"/>
      <c r="CO43" s="625"/>
      <c r="CP43" s="625"/>
      <c r="CQ43" s="626"/>
      <c r="CR43" s="627">
        <v>44654</v>
      </c>
      <c r="CS43" s="634"/>
      <c r="CT43" s="634"/>
      <c r="CU43" s="634"/>
      <c r="CV43" s="634"/>
      <c r="CW43" s="634"/>
      <c r="CX43" s="634"/>
      <c r="CY43" s="635"/>
      <c r="CZ43" s="630">
        <v>0.8</v>
      </c>
      <c r="DA43" s="636"/>
      <c r="DB43" s="636"/>
      <c r="DC43" s="637"/>
      <c r="DD43" s="633">
        <v>39593</v>
      </c>
      <c r="DE43" s="634"/>
      <c r="DF43" s="634"/>
      <c r="DG43" s="634"/>
      <c r="DH43" s="634"/>
      <c r="DI43" s="634"/>
      <c r="DJ43" s="634"/>
      <c r="DK43" s="635"/>
      <c r="DL43" s="621"/>
      <c r="DM43" s="622"/>
      <c r="DN43" s="622"/>
      <c r="DO43" s="622"/>
      <c r="DP43" s="622"/>
      <c r="DQ43" s="622"/>
      <c r="DR43" s="622"/>
      <c r="DS43" s="622"/>
      <c r="DT43" s="622"/>
      <c r="DU43" s="622"/>
      <c r="DV43" s="623"/>
      <c r="DW43" s="663"/>
      <c r="DX43" s="664"/>
      <c r="DY43" s="664"/>
      <c r="DZ43" s="664"/>
      <c r="EA43" s="664"/>
      <c r="EB43" s="664"/>
      <c r="EC43" s="665"/>
    </row>
    <row r="44" spans="2:133" ht="11.25" customHeight="1" x14ac:dyDescent="0.2">
      <c r="B44" s="638" t="s">
        <v>361</v>
      </c>
      <c r="C44" s="639"/>
      <c r="D44" s="639"/>
      <c r="E44" s="639"/>
      <c r="F44" s="639"/>
      <c r="G44" s="639"/>
      <c r="H44" s="639"/>
      <c r="I44" s="639"/>
      <c r="J44" s="639"/>
      <c r="K44" s="639"/>
      <c r="L44" s="639"/>
      <c r="M44" s="639"/>
      <c r="N44" s="639"/>
      <c r="O44" s="639"/>
      <c r="P44" s="639"/>
      <c r="Q44" s="640"/>
      <c r="R44" s="641">
        <v>6225357</v>
      </c>
      <c r="S44" s="651"/>
      <c r="T44" s="651"/>
      <c r="U44" s="651"/>
      <c r="V44" s="651"/>
      <c r="W44" s="651"/>
      <c r="X44" s="651"/>
      <c r="Y44" s="652"/>
      <c r="Z44" s="653">
        <v>100</v>
      </c>
      <c r="AA44" s="653"/>
      <c r="AB44" s="653"/>
      <c r="AC44" s="653"/>
      <c r="AD44" s="654">
        <v>2730358</v>
      </c>
      <c r="AE44" s="654"/>
      <c r="AF44" s="654"/>
      <c r="AG44" s="654"/>
      <c r="AH44" s="654"/>
      <c r="AI44" s="654"/>
      <c r="AJ44" s="654"/>
      <c r="AK44" s="654"/>
      <c r="AL44" s="644">
        <v>100</v>
      </c>
      <c r="AM44" s="655"/>
      <c r="AN44" s="655"/>
      <c r="AO44" s="656"/>
      <c r="CD44" s="657" t="s">
        <v>308</v>
      </c>
      <c r="CE44" s="658"/>
      <c r="CF44" s="624" t="s">
        <v>362</v>
      </c>
      <c r="CG44" s="625"/>
      <c r="CH44" s="625"/>
      <c r="CI44" s="625"/>
      <c r="CJ44" s="625"/>
      <c r="CK44" s="625"/>
      <c r="CL44" s="625"/>
      <c r="CM44" s="625"/>
      <c r="CN44" s="625"/>
      <c r="CO44" s="625"/>
      <c r="CP44" s="625"/>
      <c r="CQ44" s="626"/>
      <c r="CR44" s="627">
        <v>1274519</v>
      </c>
      <c r="CS44" s="628"/>
      <c r="CT44" s="628"/>
      <c r="CU44" s="628"/>
      <c r="CV44" s="628"/>
      <c r="CW44" s="628"/>
      <c r="CX44" s="628"/>
      <c r="CY44" s="629"/>
      <c r="CZ44" s="630">
        <v>21.8</v>
      </c>
      <c r="DA44" s="631"/>
      <c r="DB44" s="631"/>
      <c r="DC44" s="632"/>
      <c r="DD44" s="633">
        <v>371243</v>
      </c>
      <c r="DE44" s="628"/>
      <c r="DF44" s="628"/>
      <c r="DG44" s="628"/>
      <c r="DH44" s="628"/>
      <c r="DI44" s="628"/>
      <c r="DJ44" s="628"/>
      <c r="DK44" s="629"/>
      <c r="DL44" s="621"/>
      <c r="DM44" s="622"/>
      <c r="DN44" s="622"/>
      <c r="DO44" s="622"/>
      <c r="DP44" s="622"/>
      <c r="DQ44" s="622"/>
      <c r="DR44" s="622"/>
      <c r="DS44" s="622"/>
      <c r="DT44" s="622"/>
      <c r="DU44" s="622"/>
      <c r="DV44" s="623"/>
      <c r="DW44" s="663"/>
      <c r="DX44" s="664"/>
      <c r="DY44" s="664"/>
      <c r="DZ44" s="664"/>
      <c r="EA44" s="664"/>
      <c r="EB44" s="664"/>
      <c r="EC44" s="665"/>
    </row>
    <row r="45" spans="2:133" ht="11.25" customHeight="1" x14ac:dyDescent="0.2">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4"/>
      <c r="AK45" s="344"/>
      <c r="AL45" s="344"/>
      <c r="AM45" s="344"/>
      <c r="AN45" s="344"/>
      <c r="AO45" s="344"/>
      <c r="CD45" s="659"/>
      <c r="CE45" s="660"/>
      <c r="CF45" s="624" t="s">
        <v>363</v>
      </c>
      <c r="CG45" s="625"/>
      <c r="CH45" s="625"/>
      <c r="CI45" s="625"/>
      <c r="CJ45" s="625"/>
      <c r="CK45" s="625"/>
      <c r="CL45" s="625"/>
      <c r="CM45" s="625"/>
      <c r="CN45" s="625"/>
      <c r="CO45" s="625"/>
      <c r="CP45" s="625"/>
      <c r="CQ45" s="626"/>
      <c r="CR45" s="627">
        <v>356346</v>
      </c>
      <c r="CS45" s="634"/>
      <c r="CT45" s="634"/>
      <c r="CU45" s="634"/>
      <c r="CV45" s="634"/>
      <c r="CW45" s="634"/>
      <c r="CX45" s="634"/>
      <c r="CY45" s="635"/>
      <c r="CZ45" s="630">
        <v>6.1</v>
      </c>
      <c r="DA45" s="636"/>
      <c r="DB45" s="636"/>
      <c r="DC45" s="637"/>
      <c r="DD45" s="633">
        <v>6664</v>
      </c>
      <c r="DE45" s="634"/>
      <c r="DF45" s="634"/>
      <c r="DG45" s="634"/>
      <c r="DH45" s="634"/>
      <c r="DI45" s="634"/>
      <c r="DJ45" s="634"/>
      <c r="DK45" s="635"/>
      <c r="DL45" s="621"/>
      <c r="DM45" s="622"/>
      <c r="DN45" s="622"/>
      <c r="DO45" s="622"/>
      <c r="DP45" s="622"/>
      <c r="DQ45" s="622"/>
      <c r="DR45" s="622"/>
      <c r="DS45" s="622"/>
      <c r="DT45" s="622"/>
      <c r="DU45" s="622"/>
      <c r="DV45" s="623"/>
      <c r="DW45" s="663"/>
      <c r="DX45" s="664"/>
      <c r="DY45" s="664"/>
      <c r="DZ45" s="664"/>
      <c r="EA45" s="664"/>
      <c r="EB45" s="664"/>
      <c r="EC45" s="665"/>
    </row>
    <row r="46" spans="2:133" ht="11.25" customHeight="1" x14ac:dyDescent="0.2">
      <c r="B46" s="346" t="s">
        <v>364</v>
      </c>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CD46" s="659"/>
      <c r="CE46" s="660"/>
      <c r="CF46" s="624" t="s">
        <v>365</v>
      </c>
      <c r="CG46" s="625"/>
      <c r="CH46" s="625"/>
      <c r="CI46" s="625"/>
      <c r="CJ46" s="625"/>
      <c r="CK46" s="625"/>
      <c r="CL46" s="625"/>
      <c r="CM46" s="625"/>
      <c r="CN46" s="625"/>
      <c r="CO46" s="625"/>
      <c r="CP46" s="625"/>
      <c r="CQ46" s="626"/>
      <c r="CR46" s="627">
        <v>918173</v>
      </c>
      <c r="CS46" s="628"/>
      <c r="CT46" s="628"/>
      <c r="CU46" s="628"/>
      <c r="CV46" s="628"/>
      <c r="CW46" s="628"/>
      <c r="CX46" s="628"/>
      <c r="CY46" s="629"/>
      <c r="CZ46" s="630">
        <v>15.7</v>
      </c>
      <c r="DA46" s="631"/>
      <c r="DB46" s="631"/>
      <c r="DC46" s="632"/>
      <c r="DD46" s="633">
        <v>364579</v>
      </c>
      <c r="DE46" s="628"/>
      <c r="DF46" s="628"/>
      <c r="DG46" s="628"/>
      <c r="DH46" s="628"/>
      <c r="DI46" s="628"/>
      <c r="DJ46" s="628"/>
      <c r="DK46" s="629"/>
      <c r="DL46" s="621"/>
      <c r="DM46" s="622"/>
      <c r="DN46" s="622"/>
      <c r="DO46" s="622"/>
      <c r="DP46" s="622"/>
      <c r="DQ46" s="622"/>
      <c r="DR46" s="622"/>
      <c r="DS46" s="622"/>
      <c r="DT46" s="622"/>
      <c r="DU46" s="622"/>
      <c r="DV46" s="623"/>
      <c r="DW46" s="663"/>
      <c r="DX46" s="664"/>
      <c r="DY46" s="664"/>
      <c r="DZ46" s="664"/>
      <c r="EA46" s="664"/>
      <c r="EB46" s="664"/>
      <c r="EC46" s="665"/>
    </row>
    <row r="47" spans="2:133" ht="11.25" customHeight="1" x14ac:dyDescent="0.2">
      <c r="B47" s="667" t="s">
        <v>366</v>
      </c>
      <c r="C47" s="667"/>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667"/>
      <c r="AB47" s="667"/>
      <c r="AC47" s="667"/>
      <c r="AD47" s="667"/>
      <c r="AE47" s="667"/>
      <c r="AF47" s="667"/>
      <c r="AG47" s="667"/>
      <c r="AH47" s="667"/>
      <c r="AI47" s="667"/>
      <c r="AJ47" s="667"/>
      <c r="AK47" s="667"/>
      <c r="AL47" s="667"/>
      <c r="AM47" s="667"/>
      <c r="AN47" s="667"/>
      <c r="AO47" s="667"/>
      <c r="AP47" s="667"/>
      <c r="AQ47" s="667"/>
      <c r="AR47" s="667"/>
      <c r="AS47" s="667"/>
      <c r="AT47" s="667"/>
      <c r="AU47" s="667"/>
      <c r="AV47" s="667"/>
      <c r="AW47" s="667"/>
      <c r="AX47" s="667"/>
      <c r="AY47" s="667"/>
      <c r="AZ47" s="667"/>
      <c r="BA47" s="667"/>
      <c r="BB47" s="667"/>
      <c r="BC47" s="667"/>
      <c r="BD47" s="667"/>
      <c r="BE47" s="667"/>
      <c r="BF47" s="667"/>
      <c r="BG47" s="667"/>
      <c r="BH47" s="667"/>
      <c r="BI47" s="667"/>
      <c r="BJ47" s="667"/>
      <c r="BK47" s="667"/>
      <c r="BL47" s="667"/>
      <c r="BM47" s="667"/>
      <c r="BN47" s="667"/>
      <c r="BO47" s="667"/>
      <c r="BP47" s="667"/>
      <c r="BQ47" s="667"/>
      <c r="BR47" s="667"/>
      <c r="BS47" s="667"/>
      <c r="BT47" s="667"/>
      <c r="BU47" s="667"/>
      <c r="BV47" s="667"/>
      <c r="BW47" s="667"/>
      <c r="BX47" s="667"/>
      <c r="BY47" s="667"/>
      <c r="BZ47" s="667"/>
      <c r="CA47" s="667"/>
      <c r="CB47" s="667"/>
      <c r="CD47" s="659"/>
      <c r="CE47" s="660"/>
      <c r="CF47" s="624" t="s">
        <v>367</v>
      </c>
      <c r="CG47" s="625"/>
      <c r="CH47" s="625"/>
      <c r="CI47" s="625"/>
      <c r="CJ47" s="625"/>
      <c r="CK47" s="625"/>
      <c r="CL47" s="625"/>
      <c r="CM47" s="625"/>
      <c r="CN47" s="625"/>
      <c r="CO47" s="625"/>
      <c r="CP47" s="625"/>
      <c r="CQ47" s="626"/>
      <c r="CR47" s="627" t="s">
        <v>128</v>
      </c>
      <c r="CS47" s="634"/>
      <c r="CT47" s="634"/>
      <c r="CU47" s="634"/>
      <c r="CV47" s="634"/>
      <c r="CW47" s="634"/>
      <c r="CX47" s="634"/>
      <c r="CY47" s="635"/>
      <c r="CZ47" s="630" t="s">
        <v>128</v>
      </c>
      <c r="DA47" s="636"/>
      <c r="DB47" s="636"/>
      <c r="DC47" s="637"/>
      <c r="DD47" s="633" t="s">
        <v>128</v>
      </c>
      <c r="DE47" s="634"/>
      <c r="DF47" s="634"/>
      <c r="DG47" s="634"/>
      <c r="DH47" s="634"/>
      <c r="DI47" s="634"/>
      <c r="DJ47" s="634"/>
      <c r="DK47" s="635"/>
      <c r="DL47" s="621"/>
      <c r="DM47" s="622"/>
      <c r="DN47" s="622"/>
      <c r="DO47" s="622"/>
      <c r="DP47" s="622"/>
      <c r="DQ47" s="622"/>
      <c r="DR47" s="622"/>
      <c r="DS47" s="622"/>
      <c r="DT47" s="622"/>
      <c r="DU47" s="622"/>
      <c r="DV47" s="623"/>
      <c r="DW47" s="663"/>
      <c r="DX47" s="664"/>
      <c r="DY47" s="664"/>
      <c r="DZ47" s="664"/>
      <c r="EA47" s="664"/>
      <c r="EB47" s="664"/>
      <c r="EC47" s="665"/>
    </row>
    <row r="48" spans="2:133" ht="10.8" x14ac:dyDescent="0.2">
      <c r="B48" s="666" t="s">
        <v>368</v>
      </c>
      <c r="C48" s="666"/>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c r="AR48" s="666"/>
      <c r="AS48" s="666"/>
      <c r="AT48" s="666"/>
      <c r="AU48" s="666"/>
      <c r="AV48" s="666"/>
      <c r="AW48" s="666"/>
      <c r="AX48" s="666"/>
      <c r="AY48" s="666"/>
      <c r="AZ48" s="666"/>
      <c r="BA48" s="666"/>
      <c r="BB48" s="666"/>
      <c r="BC48" s="666"/>
      <c r="BD48" s="666"/>
      <c r="BE48" s="666"/>
      <c r="BF48" s="666"/>
      <c r="BG48" s="666"/>
      <c r="BH48" s="666"/>
      <c r="BI48" s="666"/>
      <c r="BJ48" s="666"/>
      <c r="BK48" s="666"/>
      <c r="BL48" s="666"/>
      <c r="BM48" s="666"/>
      <c r="BN48" s="666"/>
      <c r="BO48" s="666"/>
      <c r="BP48" s="666"/>
      <c r="BQ48" s="666"/>
      <c r="BR48" s="666"/>
      <c r="BS48" s="666"/>
      <c r="BT48" s="666"/>
      <c r="BU48" s="666"/>
      <c r="BV48" s="666"/>
      <c r="BW48" s="666"/>
      <c r="BX48" s="666"/>
      <c r="BY48" s="666"/>
      <c r="BZ48" s="666"/>
      <c r="CA48" s="666"/>
      <c r="CB48" s="666"/>
      <c r="CD48" s="661"/>
      <c r="CE48" s="662"/>
      <c r="CF48" s="624" t="s">
        <v>369</v>
      </c>
      <c r="CG48" s="625"/>
      <c r="CH48" s="625"/>
      <c r="CI48" s="625"/>
      <c r="CJ48" s="625"/>
      <c r="CK48" s="625"/>
      <c r="CL48" s="625"/>
      <c r="CM48" s="625"/>
      <c r="CN48" s="625"/>
      <c r="CO48" s="625"/>
      <c r="CP48" s="625"/>
      <c r="CQ48" s="626"/>
      <c r="CR48" s="627" t="s">
        <v>128</v>
      </c>
      <c r="CS48" s="628"/>
      <c r="CT48" s="628"/>
      <c r="CU48" s="628"/>
      <c r="CV48" s="628"/>
      <c r="CW48" s="628"/>
      <c r="CX48" s="628"/>
      <c r="CY48" s="629"/>
      <c r="CZ48" s="630" t="s">
        <v>128</v>
      </c>
      <c r="DA48" s="631"/>
      <c r="DB48" s="631"/>
      <c r="DC48" s="632"/>
      <c r="DD48" s="633" t="s">
        <v>128</v>
      </c>
      <c r="DE48" s="628"/>
      <c r="DF48" s="628"/>
      <c r="DG48" s="628"/>
      <c r="DH48" s="628"/>
      <c r="DI48" s="628"/>
      <c r="DJ48" s="628"/>
      <c r="DK48" s="629"/>
      <c r="DL48" s="621"/>
      <c r="DM48" s="622"/>
      <c r="DN48" s="622"/>
      <c r="DO48" s="622"/>
      <c r="DP48" s="622"/>
      <c r="DQ48" s="622"/>
      <c r="DR48" s="622"/>
      <c r="DS48" s="622"/>
      <c r="DT48" s="622"/>
      <c r="DU48" s="622"/>
      <c r="DV48" s="623"/>
      <c r="DW48" s="663"/>
      <c r="DX48" s="664"/>
      <c r="DY48" s="664"/>
      <c r="DZ48" s="664"/>
      <c r="EA48" s="664"/>
      <c r="EB48" s="664"/>
      <c r="EC48" s="665"/>
    </row>
    <row r="49" spans="2:133" ht="11.25" customHeight="1" x14ac:dyDescent="0.2">
      <c r="B49" s="347"/>
      <c r="C49" s="346"/>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6"/>
      <c r="AJ49" s="346"/>
      <c r="AK49" s="346"/>
      <c r="AL49" s="346"/>
      <c r="AM49" s="346"/>
      <c r="AN49" s="346"/>
      <c r="AO49" s="346"/>
      <c r="CD49" s="638" t="s">
        <v>370</v>
      </c>
      <c r="CE49" s="639"/>
      <c r="CF49" s="639"/>
      <c r="CG49" s="639"/>
      <c r="CH49" s="639"/>
      <c r="CI49" s="639"/>
      <c r="CJ49" s="639"/>
      <c r="CK49" s="639"/>
      <c r="CL49" s="639"/>
      <c r="CM49" s="639"/>
      <c r="CN49" s="639"/>
      <c r="CO49" s="639"/>
      <c r="CP49" s="639"/>
      <c r="CQ49" s="640"/>
      <c r="CR49" s="641">
        <v>5838398</v>
      </c>
      <c r="CS49" s="642"/>
      <c r="CT49" s="642"/>
      <c r="CU49" s="642"/>
      <c r="CV49" s="642"/>
      <c r="CW49" s="642"/>
      <c r="CX49" s="642"/>
      <c r="CY49" s="643"/>
      <c r="CZ49" s="644">
        <v>100</v>
      </c>
      <c r="DA49" s="645"/>
      <c r="DB49" s="645"/>
      <c r="DC49" s="646"/>
      <c r="DD49" s="647">
        <v>4034624</v>
      </c>
      <c r="DE49" s="642"/>
      <c r="DF49" s="642"/>
      <c r="DG49" s="642"/>
      <c r="DH49" s="642"/>
      <c r="DI49" s="642"/>
      <c r="DJ49" s="642"/>
      <c r="DK49" s="643"/>
      <c r="DL49" s="648"/>
      <c r="DM49" s="649"/>
      <c r="DN49" s="649"/>
      <c r="DO49" s="649"/>
      <c r="DP49" s="649"/>
      <c r="DQ49" s="649"/>
      <c r="DR49" s="649"/>
      <c r="DS49" s="649"/>
      <c r="DT49" s="649"/>
      <c r="DU49" s="649"/>
      <c r="DV49" s="650"/>
      <c r="DW49" s="618"/>
      <c r="DX49" s="619"/>
      <c r="DY49" s="619"/>
      <c r="DZ49" s="619"/>
      <c r="EA49" s="619"/>
      <c r="EB49" s="619"/>
      <c r="EC49" s="620"/>
    </row>
    <row r="50" spans="2:133" ht="10.8" hidden="1" x14ac:dyDescent="0.2">
      <c r="B50" s="345"/>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4"/>
      <c r="AF50" s="344"/>
      <c r="AG50" s="344"/>
      <c r="AH50" s="344"/>
      <c r="AI50" s="344"/>
      <c r="AJ50" s="344"/>
      <c r="AK50" s="344"/>
      <c r="AL50" s="344"/>
      <c r="AM50" s="344"/>
      <c r="AN50" s="344"/>
      <c r="AO50" s="344"/>
    </row>
  </sheetData>
  <sheetProtection password="C5BB" sheet="1" objects="1" scenarios="1"/>
  <mergeCells count="618">
    <mergeCell ref="B3:AO3"/>
    <mergeCell ref="AP3:CB3"/>
    <mergeCell ref="CD3:EC3"/>
    <mergeCell ref="B4:Q4"/>
    <mergeCell ref="R4:Y4"/>
    <mergeCell ref="Z4:AC4"/>
    <mergeCell ref="AD4:AK4"/>
    <mergeCell ref="AL4:AO4"/>
    <mergeCell ref="AP4:BF4"/>
    <mergeCell ref="BG4:BN4"/>
    <mergeCell ref="BO4:BR4"/>
    <mergeCell ref="BS4:CB4"/>
    <mergeCell ref="CD4:EC4"/>
    <mergeCell ref="DD6:DP6"/>
    <mergeCell ref="BG6:BN6"/>
    <mergeCell ref="BO7:BR7"/>
    <mergeCell ref="BG7:BN7"/>
    <mergeCell ref="BO6:BR6"/>
    <mergeCell ref="BS6:CB6"/>
    <mergeCell ref="CZ5:DC5"/>
    <mergeCell ref="DD7:DP7"/>
    <mergeCell ref="DH1:DN1"/>
    <mergeCell ref="DP1:EC1"/>
    <mergeCell ref="BS7:CB7"/>
    <mergeCell ref="BS5:CB5"/>
    <mergeCell ref="CD5:CQ5"/>
    <mergeCell ref="CR5:CY5"/>
    <mergeCell ref="DQ6:EC6"/>
    <mergeCell ref="DD5:DP5"/>
    <mergeCell ref="DQ5:EC5"/>
    <mergeCell ref="DQ7:EC7"/>
    <mergeCell ref="AD5:AK5"/>
    <mergeCell ref="AL5:AO5"/>
    <mergeCell ref="AP5:BF5"/>
    <mergeCell ref="CZ7:DC7"/>
    <mergeCell ref="B6:Q6"/>
    <mergeCell ref="R6:Y6"/>
    <mergeCell ref="Z6:AC6"/>
    <mergeCell ref="AD6:AK6"/>
    <mergeCell ref="AL6:AO6"/>
    <mergeCell ref="AP6:BF6"/>
    <mergeCell ref="BG5:BN5"/>
    <mergeCell ref="B7:Q7"/>
    <mergeCell ref="R7:Y7"/>
    <mergeCell ref="Z7:AC7"/>
    <mergeCell ref="AD7:AK7"/>
    <mergeCell ref="AL7:AO7"/>
    <mergeCell ref="AP7:BF7"/>
    <mergeCell ref="B5:Q5"/>
    <mergeCell ref="R5:Y5"/>
    <mergeCell ref="Z5:AC5"/>
    <mergeCell ref="BO5:BR5"/>
    <mergeCell ref="CD6:CQ6"/>
    <mergeCell ref="CR6:CY6"/>
    <mergeCell ref="CZ6:DC6"/>
    <mergeCell ref="BO8:BR8"/>
    <mergeCell ref="DD8:DP8"/>
    <mergeCell ref="DQ8:EC8"/>
    <mergeCell ref="CZ8:DC8"/>
    <mergeCell ref="CD7:CQ7"/>
    <mergeCell ref="BS8:CB8"/>
    <mergeCell ref="CD8:CQ8"/>
    <mergeCell ref="CR8:CY8"/>
    <mergeCell ref="DQ9:EC9"/>
    <mergeCell ref="BO9:BR9"/>
    <mergeCell ref="BS9:CB9"/>
    <mergeCell ref="CD9:CQ9"/>
    <mergeCell ref="CR9:CY9"/>
    <mergeCell ref="CZ9:DC9"/>
    <mergeCell ref="DD9:DP9"/>
    <mergeCell ref="CR7:CY7"/>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O11:BR11"/>
    <mergeCell ref="CD12:CQ12"/>
    <mergeCell ref="CR12:CY12"/>
    <mergeCell ref="CZ12:DC12"/>
    <mergeCell ref="DD12:DP12"/>
    <mergeCell ref="B11:Q11"/>
    <mergeCell ref="R11:Y11"/>
    <mergeCell ref="Z11:AC11"/>
    <mergeCell ref="AD11:AK11"/>
    <mergeCell ref="AL11:AO11"/>
    <mergeCell ref="AP11:BF11"/>
    <mergeCell ref="BG11:BN11"/>
    <mergeCell ref="B13:Q13"/>
    <mergeCell ref="R13:Y13"/>
    <mergeCell ref="Z13:AC13"/>
    <mergeCell ref="AD13:AK13"/>
    <mergeCell ref="AL13:AO13"/>
    <mergeCell ref="AP13:BF13"/>
    <mergeCell ref="B12:Q12"/>
    <mergeCell ref="R12:Y12"/>
    <mergeCell ref="Z12:AC12"/>
    <mergeCell ref="AD12:AK12"/>
    <mergeCell ref="AL12:AO12"/>
    <mergeCell ref="AP12:BF12"/>
    <mergeCell ref="BG12:BN12"/>
    <mergeCell ref="BG13:BN13"/>
    <mergeCell ref="CD15:CQ15"/>
    <mergeCell ref="CR15:CY15"/>
    <mergeCell ref="BO14:BR14"/>
    <mergeCell ref="BS14:CB14"/>
    <mergeCell ref="CD14:CQ14"/>
    <mergeCell ref="CR14:CY14"/>
    <mergeCell ref="DD13:DP13"/>
    <mergeCell ref="DQ13:EC13"/>
    <mergeCell ref="DD14:DP14"/>
    <mergeCell ref="DQ14:EC14"/>
    <mergeCell ref="CZ14:DC14"/>
    <mergeCell ref="DQ15:EC15"/>
    <mergeCell ref="BO15:BR15"/>
    <mergeCell ref="BS15:CB15"/>
    <mergeCell ref="CD13:CQ13"/>
    <mergeCell ref="CR13:CY13"/>
    <mergeCell ref="CZ15:DC15"/>
    <mergeCell ref="DD15:DP15"/>
    <mergeCell ref="BO13:BR13"/>
    <mergeCell ref="BS13:CB13"/>
    <mergeCell ref="CZ13:DC13"/>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DQ16:EC16"/>
    <mergeCell ref="B16:Q16"/>
    <mergeCell ref="R16:Y16"/>
    <mergeCell ref="Z16:AC16"/>
    <mergeCell ref="AD16:AK16"/>
    <mergeCell ref="AL16:AO16"/>
    <mergeCell ref="AP16:BF16"/>
    <mergeCell ref="BG16:BN16"/>
    <mergeCell ref="BO16:BR16"/>
    <mergeCell ref="BS16:CB16"/>
    <mergeCell ref="CR16:CY16"/>
    <mergeCell ref="CZ16:DC16"/>
    <mergeCell ref="DD16:DP16"/>
    <mergeCell ref="CD16:CQ16"/>
    <mergeCell ref="BS17:CB17"/>
    <mergeCell ref="CD17:CQ17"/>
    <mergeCell ref="CR17:CY17"/>
    <mergeCell ref="DQ18:EC18"/>
    <mergeCell ref="BO18:BR18"/>
    <mergeCell ref="BS18:CB18"/>
    <mergeCell ref="CZ17:DC17"/>
    <mergeCell ref="DD17:DP17"/>
    <mergeCell ref="DQ17:EC17"/>
    <mergeCell ref="BO17:BR17"/>
    <mergeCell ref="CD18:CQ18"/>
    <mergeCell ref="CR18:CY18"/>
    <mergeCell ref="CZ18:DC18"/>
    <mergeCell ref="DD18:DP18"/>
    <mergeCell ref="B17:Q17"/>
    <mergeCell ref="R17:Y17"/>
    <mergeCell ref="Z17:AC17"/>
    <mergeCell ref="AD17:AK17"/>
    <mergeCell ref="AL17:AO17"/>
    <mergeCell ref="AP17:BF17"/>
    <mergeCell ref="BG17:BN17"/>
    <mergeCell ref="B19:Q19"/>
    <mergeCell ref="R19:Y19"/>
    <mergeCell ref="Z19:AC19"/>
    <mergeCell ref="AD19:AK19"/>
    <mergeCell ref="AL19:AO19"/>
    <mergeCell ref="AP19:BF19"/>
    <mergeCell ref="B18:Q18"/>
    <mergeCell ref="R18:Y18"/>
    <mergeCell ref="Z18:AC18"/>
    <mergeCell ref="AD18:AK18"/>
    <mergeCell ref="AL18:AO18"/>
    <mergeCell ref="AP18:BF18"/>
    <mergeCell ref="BG18:BN18"/>
    <mergeCell ref="BG19:BN19"/>
    <mergeCell ref="CR20:CY20"/>
    <mergeCell ref="DD19:DP19"/>
    <mergeCell ref="DQ19:EC19"/>
    <mergeCell ref="DD20:DP20"/>
    <mergeCell ref="DQ20:EC20"/>
    <mergeCell ref="CZ20:DC20"/>
    <mergeCell ref="DQ21:EC21"/>
    <mergeCell ref="BO21:BR21"/>
    <mergeCell ref="BS21:CB21"/>
    <mergeCell ref="CD19:CQ19"/>
    <mergeCell ref="CR19:CY19"/>
    <mergeCell ref="CZ21:DC21"/>
    <mergeCell ref="DD21:DP21"/>
    <mergeCell ref="BO19:BR19"/>
    <mergeCell ref="BS19:CB19"/>
    <mergeCell ref="CZ19:DC19"/>
    <mergeCell ref="AP20:BF20"/>
    <mergeCell ref="B20:Q20"/>
    <mergeCell ref="R20:Y20"/>
    <mergeCell ref="Z20:AC20"/>
    <mergeCell ref="AD20:AK20"/>
    <mergeCell ref="AL20:AO20"/>
    <mergeCell ref="BG20:BN20"/>
    <mergeCell ref="CD23:CQ23"/>
    <mergeCell ref="CD21:CQ21"/>
    <mergeCell ref="BO20:BR20"/>
    <mergeCell ref="BS20:CB20"/>
    <mergeCell ref="CD20:CQ20"/>
    <mergeCell ref="CR23:CY23"/>
    <mergeCell ref="CZ23:DC23"/>
    <mergeCell ref="DD23:DK23"/>
    <mergeCell ref="B21:Q21"/>
    <mergeCell ref="R21:Y21"/>
    <mergeCell ref="Z21:AC21"/>
    <mergeCell ref="AD21:AK21"/>
    <mergeCell ref="AL21:AO21"/>
    <mergeCell ref="AP21:BF21"/>
    <mergeCell ref="BG21:BN21"/>
    <mergeCell ref="CR21:CY21"/>
    <mergeCell ref="B22:Q22"/>
    <mergeCell ref="R22:Y22"/>
    <mergeCell ref="Z22:AC22"/>
    <mergeCell ref="AD22:AK22"/>
    <mergeCell ref="AL22:AO22"/>
    <mergeCell ref="AP22:BF22"/>
    <mergeCell ref="BG22:BN22"/>
    <mergeCell ref="BO22:BR22"/>
    <mergeCell ref="BS22:CB22"/>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BO23:BR23"/>
    <mergeCell ref="BS23:CB23"/>
    <mergeCell ref="BG24:BN24"/>
    <mergeCell ref="BO24:BR24"/>
    <mergeCell ref="BS24:CB24"/>
    <mergeCell ref="CD24:CQ24"/>
    <mergeCell ref="CR24:CY24"/>
    <mergeCell ref="BG23:BN23"/>
    <mergeCell ref="CZ24:DC24"/>
    <mergeCell ref="DL23:DV23"/>
    <mergeCell ref="DD24:DK24"/>
    <mergeCell ref="DL24:DV24"/>
    <mergeCell ref="DW24:EC24"/>
    <mergeCell ref="B25:Q25"/>
    <mergeCell ref="R25:Y25"/>
    <mergeCell ref="Z25:AC25"/>
    <mergeCell ref="AD25:AK25"/>
    <mergeCell ref="AL25:AO25"/>
    <mergeCell ref="Z26:AC26"/>
    <mergeCell ref="AD26:AK26"/>
    <mergeCell ref="AL26:AO26"/>
    <mergeCell ref="AP26:BF26"/>
    <mergeCell ref="BG26:BN26"/>
    <mergeCell ref="BO26:BR26"/>
    <mergeCell ref="DL25:DV25"/>
    <mergeCell ref="DW25:EC25"/>
    <mergeCell ref="AP25:BF25"/>
    <mergeCell ref="BG25:BN25"/>
    <mergeCell ref="BO25:BR25"/>
    <mergeCell ref="BS25:CB25"/>
    <mergeCell ref="CD25:CQ25"/>
    <mergeCell ref="CR25:CY25"/>
    <mergeCell ref="CZ25:DC25"/>
    <mergeCell ref="DD25:DK25"/>
    <mergeCell ref="CZ28:DC28"/>
    <mergeCell ref="BG27:BN27"/>
    <mergeCell ref="BO27:BR27"/>
    <mergeCell ref="BS27:CB27"/>
    <mergeCell ref="BS26:CB26"/>
    <mergeCell ref="CD26:CQ26"/>
    <mergeCell ref="CR26:CY26"/>
    <mergeCell ref="CD27:CQ27"/>
    <mergeCell ref="CR27:CY27"/>
    <mergeCell ref="CZ27:DC27"/>
    <mergeCell ref="CZ26:DC26"/>
    <mergeCell ref="BO28:BR28"/>
    <mergeCell ref="BS28:CB28"/>
    <mergeCell ref="CD28:CQ28"/>
    <mergeCell ref="CR28:CY28"/>
    <mergeCell ref="DD26:DK26"/>
    <mergeCell ref="DW26:EC26"/>
    <mergeCell ref="B27:Q27"/>
    <mergeCell ref="R27:Y27"/>
    <mergeCell ref="Z27:AC27"/>
    <mergeCell ref="AD27:AK27"/>
    <mergeCell ref="AL27:AO27"/>
    <mergeCell ref="AP27:BF27"/>
    <mergeCell ref="DD27:DK27"/>
    <mergeCell ref="B26:Q26"/>
    <mergeCell ref="R26:Y26"/>
    <mergeCell ref="DL26:DV26"/>
    <mergeCell ref="DL27:DV27"/>
    <mergeCell ref="DW27:EC27"/>
    <mergeCell ref="CR29:CY29"/>
    <mergeCell ref="CR31:CY31"/>
    <mergeCell ref="CZ31:DC31"/>
    <mergeCell ref="DD31:DK31"/>
    <mergeCell ref="DL32:DV32"/>
    <mergeCell ref="DW28:EC28"/>
    <mergeCell ref="B29:Q29"/>
    <mergeCell ref="R29:Y29"/>
    <mergeCell ref="CZ29:DC29"/>
    <mergeCell ref="DD29:DK29"/>
    <mergeCell ref="BG29:BN29"/>
    <mergeCell ref="BG28:BN28"/>
    <mergeCell ref="AP28:BF28"/>
    <mergeCell ref="B28:Q28"/>
    <mergeCell ref="R28:Y28"/>
    <mergeCell ref="Z28:AC28"/>
    <mergeCell ref="AD28:AK28"/>
    <mergeCell ref="AL28:AO28"/>
    <mergeCell ref="Z29:AC29"/>
    <mergeCell ref="AD29:AK29"/>
    <mergeCell ref="AL29:AO29"/>
    <mergeCell ref="AP29:BF29"/>
    <mergeCell ref="DD28:DK28"/>
    <mergeCell ref="DL28:DV28"/>
    <mergeCell ref="B31:Q31"/>
    <mergeCell ref="R31:Y31"/>
    <mergeCell ref="Z31:AC31"/>
    <mergeCell ref="DW31:EC31"/>
    <mergeCell ref="DW29:EC29"/>
    <mergeCell ref="B30:Q30"/>
    <mergeCell ref="R30:Y30"/>
    <mergeCell ref="Z30:AC30"/>
    <mergeCell ref="BM32:BQ32"/>
    <mergeCell ref="BR32:BW32"/>
    <mergeCell ref="AX32:BF32"/>
    <mergeCell ref="AD30:AK30"/>
    <mergeCell ref="AL30:AO30"/>
    <mergeCell ref="AD31:AK31"/>
    <mergeCell ref="AL31:AO31"/>
    <mergeCell ref="DL31:DV31"/>
    <mergeCell ref="DL29:DV29"/>
    <mergeCell ref="BR30:CB30"/>
    <mergeCell ref="CF30:CQ30"/>
    <mergeCell ref="CR30:CY30"/>
    <mergeCell ref="CZ30:DC30"/>
    <mergeCell ref="DD30:DK30"/>
    <mergeCell ref="DL30:DV30"/>
    <mergeCell ref="AT31:AT33"/>
    <mergeCell ref="DW32:EC32"/>
    <mergeCell ref="BX32:CB32"/>
    <mergeCell ref="CF32:CQ32"/>
    <mergeCell ref="CD29:CE32"/>
    <mergeCell ref="CF29:CQ29"/>
    <mergeCell ref="AX33:BF33"/>
    <mergeCell ref="BG33:BL33"/>
    <mergeCell ref="BM33:BQ33"/>
    <mergeCell ref="BO29:BR29"/>
    <mergeCell ref="BS29:CB29"/>
    <mergeCell ref="CR32:CY32"/>
    <mergeCell ref="CZ32:DC32"/>
    <mergeCell ref="DD32:DK32"/>
    <mergeCell ref="AX31:BF31"/>
    <mergeCell ref="BG31:BL31"/>
    <mergeCell ref="BM31:BQ31"/>
    <mergeCell ref="BR31:BW31"/>
    <mergeCell ref="BG32:BL32"/>
    <mergeCell ref="BX31:CB31"/>
    <mergeCell ref="CF31:CQ31"/>
    <mergeCell ref="AP30:BF30"/>
    <mergeCell ref="BG30:BQ30"/>
    <mergeCell ref="AP31:AS33"/>
    <mergeCell ref="DW30:EC30"/>
    <mergeCell ref="CZ34:DC34"/>
    <mergeCell ref="DD34:DK34"/>
    <mergeCell ref="DL34:DV34"/>
    <mergeCell ref="DW34:EC34"/>
    <mergeCell ref="B32:Q32"/>
    <mergeCell ref="R32:Y32"/>
    <mergeCell ref="Z32:AC32"/>
    <mergeCell ref="AD32:AK32"/>
    <mergeCell ref="AL32:AO32"/>
    <mergeCell ref="B33:Q33"/>
    <mergeCell ref="CZ33:DC33"/>
    <mergeCell ref="DD33:DK33"/>
    <mergeCell ref="DL33:DV33"/>
    <mergeCell ref="DW33:EC33"/>
    <mergeCell ref="B34:Q34"/>
    <mergeCell ref="R34:Y34"/>
    <mergeCell ref="Z34:AC34"/>
    <mergeCell ref="AD34:AK34"/>
    <mergeCell ref="AL34:AO34"/>
    <mergeCell ref="CD34:CQ34"/>
    <mergeCell ref="R33:Y33"/>
    <mergeCell ref="Z33:AC33"/>
    <mergeCell ref="AD33:AK33"/>
    <mergeCell ref="AL33:AO33"/>
    <mergeCell ref="CD35:CQ35"/>
    <mergeCell ref="CR35:CY35"/>
    <mergeCell ref="BR33:BW33"/>
    <mergeCell ref="BX33:CB33"/>
    <mergeCell ref="CD33:CQ33"/>
    <mergeCell ref="CR33:CY33"/>
    <mergeCell ref="CR34:CY34"/>
    <mergeCell ref="BG36:BU36"/>
    <mergeCell ref="BV36:CB36"/>
    <mergeCell ref="DL35:DV35"/>
    <mergeCell ref="DW35:EC35"/>
    <mergeCell ref="B36:Q36"/>
    <mergeCell ref="R36:Y36"/>
    <mergeCell ref="Z36:AC36"/>
    <mergeCell ref="AD36:AK36"/>
    <mergeCell ref="AL36:AO36"/>
    <mergeCell ref="AQ36:AY36"/>
    <mergeCell ref="AZ37:BF37"/>
    <mergeCell ref="B37:Q37"/>
    <mergeCell ref="R37:Y37"/>
    <mergeCell ref="Z37:AC37"/>
    <mergeCell ref="AD37:AK37"/>
    <mergeCell ref="AL37:AO37"/>
    <mergeCell ref="AQ37:AY37"/>
    <mergeCell ref="B35:Q35"/>
    <mergeCell ref="R35:Y35"/>
    <mergeCell ref="Z35:AC35"/>
    <mergeCell ref="AD35:AK35"/>
    <mergeCell ref="AL35:AO35"/>
    <mergeCell ref="AQ35:BF35"/>
    <mergeCell ref="BG35:CB35"/>
    <mergeCell ref="CZ35:DC35"/>
    <mergeCell ref="DD35:DK35"/>
    <mergeCell ref="DL38:DV38"/>
    <mergeCell ref="DW38:EC38"/>
    <mergeCell ref="CD36:CQ36"/>
    <mergeCell ref="CR36:CY36"/>
    <mergeCell ref="CZ36:DC36"/>
    <mergeCell ref="DD36:DK36"/>
    <mergeCell ref="DL36:DV36"/>
    <mergeCell ref="DW36:EC36"/>
    <mergeCell ref="AZ36:BF36"/>
    <mergeCell ref="DL37:DV37"/>
    <mergeCell ref="DW37:EC37"/>
    <mergeCell ref="DD37:DK37"/>
    <mergeCell ref="DD38:DK38"/>
    <mergeCell ref="CR37:CY37"/>
    <mergeCell ref="CZ37:DC37"/>
    <mergeCell ref="CR38:CY38"/>
    <mergeCell ref="CZ38:DC38"/>
    <mergeCell ref="BG37:BU37"/>
    <mergeCell ref="BV37:CB37"/>
    <mergeCell ref="CD37:CQ37"/>
    <mergeCell ref="CD39:CQ39"/>
    <mergeCell ref="B40:Q40"/>
    <mergeCell ref="R40:Y40"/>
    <mergeCell ref="Z40:AC40"/>
    <mergeCell ref="AD40:AK40"/>
    <mergeCell ref="AL40:AO40"/>
    <mergeCell ref="B38:Q38"/>
    <mergeCell ref="R38:Y38"/>
    <mergeCell ref="Z38:AC38"/>
    <mergeCell ref="AD38:AK38"/>
    <mergeCell ref="AL38:AO38"/>
    <mergeCell ref="CD38:CQ38"/>
    <mergeCell ref="CD40:CQ40"/>
    <mergeCell ref="CR39:CY39"/>
    <mergeCell ref="CZ39:DC39"/>
    <mergeCell ref="DD39:DK39"/>
    <mergeCell ref="DL39:DV39"/>
    <mergeCell ref="DW39:EC39"/>
    <mergeCell ref="DL40:DV40"/>
    <mergeCell ref="DW41:EC41"/>
    <mergeCell ref="DW40:EC40"/>
    <mergeCell ref="DL41:DV41"/>
    <mergeCell ref="CR40:CY40"/>
    <mergeCell ref="CZ40:DC40"/>
    <mergeCell ref="DD40:DK40"/>
    <mergeCell ref="CZ41:DC41"/>
    <mergeCell ref="DD41:DK41"/>
    <mergeCell ref="B39:Q39"/>
    <mergeCell ref="R39:Y39"/>
    <mergeCell ref="Z39:AC39"/>
    <mergeCell ref="AD39:AK39"/>
    <mergeCell ref="AL39:AO39"/>
    <mergeCell ref="AQ39:AY39"/>
    <mergeCell ref="BV40:CB40"/>
    <mergeCell ref="BV38:CB38"/>
    <mergeCell ref="AQ40:AY40"/>
    <mergeCell ref="AZ40:BF40"/>
    <mergeCell ref="BG40:BK42"/>
    <mergeCell ref="BM40:BU40"/>
    <mergeCell ref="AZ39:BF39"/>
    <mergeCell ref="BV39:CB39"/>
    <mergeCell ref="AZ41:BF41"/>
    <mergeCell ref="AQ38:AY38"/>
    <mergeCell ref="AZ38:BF38"/>
    <mergeCell ref="AQ41:AY41"/>
    <mergeCell ref="BG39:BU39"/>
    <mergeCell ref="BG38:BU38"/>
    <mergeCell ref="AD42:AK42"/>
    <mergeCell ref="AL42:AO42"/>
    <mergeCell ref="AQ42:AY42"/>
    <mergeCell ref="AL41:AO41"/>
    <mergeCell ref="AZ42:BF42"/>
    <mergeCell ref="CD42:CQ42"/>
    <mergeCell ref="CR42:CY42"/>
    <mergeCell ref="CD41:CQ41"/>
    <mergeCell ref="CR41:CY41"/>
    <mergeCell ref="B42:Q42"/>
    <mergeCell ref="R42:Y42"/>
    <mergeCell ref="B43:Q43"/>
    <mergeCell ref="R43:Y43"/>
    <mergeCell ref="Z43:AC43"/>
    <mergeCell ref="R41:Y41"/>
    <mergeCell ref="Z41:AC41"/>
    <mergeCell ref="AD41:AK41"/>
    <mergeCell ref="AD43:AK43"/>
    <mergeCell ref="AL43:AO43"/>
    <mergeCell ref="CD43:CQ43"/>
    <mergeCell ref="BM41:BU41"/>
    <mergeCell ref="BV41:CB41"/>
    <mergeCell ref="B41:Q41"/>
    <mergeCell ref="CZ42:DC42"/>
    <mergeCell ref="DD42:DK42"/>
    <mergeCell ref="BM42:BU42"/>
    <mergeCell ref="BV42:CB42"/>
    <mergeCell ref="Z42:AC42"/>
    <mergeCell ref="CF44:CQ44"/>
    <mergeCell ref="CR44:CY44"/>
    <mergeCell ref="CZ44:DC44"/>
    <mergeCell ref="DW42:EC42"/>
    <mergeCell ref="CR43:CY43"/>
    <mergeCell ref="CZ43:DC43"/>
    <mergeCell ref="DD43:DK43"/>
    <mergeCell ref="DL43:DV43"/>
    <mergeCell ref="DD44:DK44"/>
    <mergeCell ref="DL44:DV44"/>
    <mergeCell ref="DW44:EC44"/>
    <mergeCell ref="DW43:EC43"/>
    <mergeCell ref="DL42:DV42"/>
    <mergeCell ref="B44:Q44"/>
    <mergeCell ref="R44:Y44"/>
    <mergeCell ref="Z44:AC44"/>
    <mergeCell ref="AD44:AK44"/>
    <mergeCell ref="AL44:AO44"/>
    <mergeCell ref="CD44:CE48"/>
    <mergeCell ref="DW46:EC46"/>
    <mergeCell ref="CF45:CQ45"/>
    <mergeCell ref="CR45:CY45"/>
    <mergeCell ref="CZ45:DC45"/>
    <mergeCell ref="DD45:DK45"/>
    <mergeCell ref="DL45:DV45"/>
    <mergeCell ref="DW45:EC45"/>
    <mergeCell ref="DW47:EC47"/>
    <mergeCell ref="B48:CB48"/>
    <mergeCell ref="CF48:CQ48"/>
    <mergeCell ref="CR48:CY48"/>
    <mergeCell ref="CZ48:DC48"/>
    <mergeCell ref="DD48:DK48"/>
    <mergeCell ref="DL48:DV48"/>
    <mergeCell ref="DW48:EC48"/>
    <mergeCell ref="B47:CB47"/>
    <mergeCell ref="CF47:CQ47"/>
    <mergeCell ref="DD47:DK47"/>
    <mergeCell ref="DW49:EC49"/>
    <mergeCell ref="DL47:DV47"/>
    <mergeCell ref="CF46:CQ46"/>
    <mergeCell ref="CR46:CY46"/>
    <mergeCell ref="CZ46:DC46"/>
    <mergeCell ref="DD46:DK46"/>
    <mergeCell ref="DL46:DV46"/>
    <mergeCell ref="CR47:CY47"/>
    <mergeCell ref="CZ47:DC47"/>
    <mergeCell ref="CD49:CQ49"/>
    <mergeCell ref="CR49:CY49"/>
    <mergeCell ref="CZ49:DC49"/>
    <mergeCell ref="DD49:DK49"/>
    <mergeCell ref="DL49:DV49"/>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13" zoomScale="70" zoomScaleNormal="25" zoomScaleSheetLayoutView="70" workbookViewId="0">
      <selection activeCell="AA32" sqref="AA32:AE32"/>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762" t="s">
        <v>371</v>
      </c>
      <c r="B2" s="762"/>
      <c r="C2" s="762"/>
      <c r="D2" s="762"/>
      <c r="E2" s="762"/>
      <c r="F2" s="762"/>
      <c r="G2" s="762"/>
      <c r="H2" s="762"/>
      <c r="I2" s="762"/>
      <c r="J2" s="762"/>
      <c r="K2" s="762"/>
      <c r="L2" s="762"/>
      <c r="M2" s="762"/>
      <c r="N2" s="762"/>
      <c r="O2" s="762"/>
      <c r="P2" s="762"/>
      <c r="Q2" s="762"/>
      <c r="R2" s="762"/>
      <c r="S2" s="762"/>
      <c r="T2" s="762"/>
      <c r="U2" s="762"/>
      <c r="V2" s="762"/>
      <c r="W2" s="762"/>
      <c r="X2" s="762"/>
      <c r="Y2" s="762"/>
      <c r="Z2" s="762"/>
      <c r="AA2" s="762"/>
      <c r="AB2" s="762"/>
      <c r="AC2" s="762"/>
      <c r="AD2" s="762"/>
      <c r="AE2" s="762"/>
      <c r="AF2" s="762"/>
      <c r="AG2" s="762"/>
      <c r="AH2" s="762"/>
      <c r="AI2" s="762"/>
      <c r="AJ2" s="762"/>
      <c r="AK2" s="762"/>
      <c r="AL2" s="762"/>
      <c r="AM2" s="762"/>
      <c r="AN2" s="762"/>
      <c r="AO2" s="762"/>
      <c r="AP2" s="762"/>
      <c r="AQ2" s="762"/>
      <c r="AR2" s="762"/>
      <c r="AS2" s="762"/>
      <c r="AT2" s="762"/>
      <c r="AU2" s="762"/>
      <c r="AV2" s="762"/>
      <c r="AW2" s="762"/>
      <c r="AX2" s="762"/>
      <c r="AY2" s="762"/>
      <c r="AZ2" s="762"/>
      <c r="BA2" s="762"/>
      <c r="BB2" s="762"/>
      <c r="BC2" s="762"/>
      <c r="BD2" s="762"/>
      <c r="BE2" s="762"/>
      <c r="BF2" s="762"/>
      <c r="BG2" s="762"/>
      <c r="BH2" s="762"/>
      <c r="BI2" s="76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763" t="s">
        <v>372</v>
      </c>
      <c r="DK2" s="764"/>
      <c r="DL2" s="764"/>
      <c r="DM2" s="764"/>
      <c r="DN2" s="764"/>
      <c r="DO2" s="765"/>
      <c r="DP2" s="212"/>
      <c r="DQ2" s="763" t="s">
        <v>373</v>
      </c>
      <c r="DR2" s="764"/>
      <c r="DS2" s="764"/>
      <c r="DT2" s="764"/>
      <c r="DU2" s="764"/>
      <c r="DV2" s="764"/>
      <c r="DW2" s="764"/>
      <c r="DX2" s="764"/>
      <c r="DY2" s="764"/>
      <c r="DZ2" s="765"/>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25" customHeight="1" thickBot="1" x14ac:dyDescent="0.25">
      <c r="A4" s="766" t="s">
        <v>374</v>
      </c>
      <c r="B4" s="766"/>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c r="AC4" s="766"/>
      <c r="AD4" s="766"/>
      <c r="AE4" s="766"/>
      <c r="AF4" s="766"/>
      <c r="AG4" s="766"/>
      <c r="AH4" s="766"/>
      <c r="AI4" s="766"/>
      <c r="AJ4" s="766"/>
      <c r="AK4" s="766"/>
      <c r="AL4" s="766"/>
      <c r="AM4" s="766"/>
      <c r="AN4" s="766"/>
      <c r="AO4" s="766"/>
      <c r="AP4" s="766"/>
      <c r="AQ4" s="766"/>
      <c r="AR4" s="766"/>
      <c r="AS4" s="766"/>
      <c r="AT4" s="766"/>
      <c r="AU4" s="766"/>
      <c r="AV4" s="766"/>
      <c r="AW4" s="766"/>
      <c r="AX4" s="766"/>
      <c r="AY4" s="766"/>
      <c r="AZ4" s="216"/>
      <c r="BA4" s="216"/>
      <c r="BB4" s="216"/>
      <c r="BC4" s="216"/>
      <c r="BD4" s="216"/>
      <c r="BE4" s="217"/>
      <c r="BF4" s="217"/>
      <c r="BG4" s="217"/>
      <c r="BH4" s="217"/>
      <c r="BI4" s="217"/>
      <c r="BJ4" s="217"/>
      <c r="BK4" s="217"/>
      <c r="BL4" s="217"/>
      <c r="BM4" s="217"/>
      <c r="BN4" s="217"/>
      <c r="BO4" s="217"/>
      <c r="BP4" s="217"/>
      <c r="BQ4" s="767" t="s">
        <v>375</v>
      </c>
      <c r="BR4" s="767"/>
      <c r="BS4" s="767"/>
      <c r="BT4" s="767"/>
      <c r="BU4" s="767"/>
      <c r="BV4" s="767"/>
      <c r="BW4" s="767"/>
      <c r="BX4" s="767"/>
      <c r="BY4" s="767"/>
      <c r="BZ4" s="767"/>
      <c r="CA4" s="767"/>
      <c r="CB4" s="767"/>
      <c r="CC4" s="767"/>
      <c r="CD4" s="767"/>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219"/>
    </row>
    <row r="5" spans="1:131" s="220" customFormat="1" ht="26.25" customHeight="1" x14ac:dyDescent="0.2">
      <c r="A5" s="768" t="s">
        <v>376</v>
      </c>
      <c r="B5" s="769"/>
      <c r="C5" s="769"/>
      <c r="D5" s="769"/>
      <c r="E5" s="769"/>
      <c r="F5" s="769"/>
      <c r="G5" s="769"/>
      <c r="H5" s="769"/>
      <c r="I5" s="769"/>
      <c r="J5" s="769"/>
      <c r="K5" s="769"/>
      <c r="L5" s="769"/>
      <c r="M5" s="769"/>
      <c r="N5" s="769"/>
      <c r="O5" s="769"/>
      <c r="P5" s="770"/>
      <c r="Q5" s="774" t="s">
        <v>377</v>
      </c>
      <c r="R5" s="775"/>
      <c r="S5" s="775"/>
      <c r="T5" s="775"/>
      <c r="U5" s="776"/>
      <c r="V5" s="774" t="s">
        <v>378</v>
      </c>
      <c r="W5" s="775"/>
      <c r="X5" s="775"/>
      <c r="Y5" s="775"/>
      <c r="Z5" s="776"/>
      <c r="AA5" s="774" t="s">
        <v>379</v>
      </c>
      <c r="AB5" s="775"/>
      <c r="AC5" s="775"/>
      <c r="AD5" s="775"/>
      <c r="AE5" s="775"/>
      <c r="AF5" s="780" t="s">
        <v>380</v>
      </c>
      <c r="AG5" s="775"/>
      <c r="AH5" s="775"/>
      <c r="AI5" s="775"/>
      <c r="AJ5" s="781"/>
      <c r="AK5" s="775" t="s">
        <v>381</v>
      </c>
      <c r="AL5" s="775"/>
      <c r="AM5" s="775"/>
      <c r="AN5" s="775"/>
      <c r="AO5" s="776"/>
      <c r="AP5" s="774" t="s">
        <v>382</v>
      </c>
      <c r="AQ5" s="775"/>
      <c r="AR5" s="775"/>
      <c r="AS5" s="775"/>
      <c r="AT5" s="776"/>
      <c r="AU5" s="774" t="s">
        <v>383</v>
      </c>
      <c r="AV5" s="775"/>
      <c r="AW5" s="775"/>
      <c r="AX5" s="775"/>
      <c r="AY5" s="781"/>
      <c r="AZ5" s="216"/>
      <c r="BA5" s="216"/>
      <c r="BB5" s="216"/>
      <c r="BC5" s="216"/>
      <c r="BD5" s="216"/>
      <c r="BE5" s="217"/>
      <c r="BF5" s="217"/>
      <c r="BG5" s="217"/>
      <c r="BH5" s="217"/>
      <c r="BI5" s="217"/>
      <c r="BJ5" s="217"/>
      <c r="BK5" s="217"/>
      <c r="BL5" s="217"/>
      <c r="BM5" s="217"/>
      <c r="BN5" s="217"/>
      <c r="BO5" s="217"/>
      <c r="BP5" s="217"/>
      <c r="BQ5" s="768" t="s">
        <v>384</v>
      </c>
      <c r="BR5" s="769"/>
      <c r="BS5" s="769"/>
      <c r="BT5" s="769"/>
      <c r="BU5" s="769"/>
      <c r="BV5" s="769"/>
      <c r="BW5" s="769"/>
      <c r="BX5" s="769"/>
      <c r="BY5" s="769"/>
      <c r="BZ5" s="769"/>
      <c r="CA5" s="769"/>
      <c r="CB5" s="769"/>
      <c r="CC5" s="769"/>
      <c r="CD5" s="769"/>
      <c r="CE5" s="769"/>
      <c r="CF5" s="769"/>
      <c r="CG5" s="770"/>
      <c r="CH5" s="774" t="s">
        <v>385</v>
      </c>
      <c r="CI5" s="775"/>
      <c r="CJ5" s="775"/>
      <c r="CK5" s="775"/>
      <c r="CL5" s="776"/>
      <c r="CM5" s="774" t="s">
        <v>386</v>
      </c>
      <c r="CN5" s="775"/>
      <c r="CO5" s="775"/>
      <c r="CP5" s="775"/>
      <c r="CQ5" s="776"/>
      <c r="CR5" s="774" t="s">
        <v>387</v>
      </c>
      <c r="CS5" s="775"/>
      <c r="CT5" s="775"/>
      <c r="CU5" s="775"/>
      <c r="CV5" s="776"/>
      <c r="CW5" s="774" t="s">
        <v>388</v>
      </c>
      <c r="CX5" s="775"/>
      <c r="CY5" s="775"/>
      <c r="CZ5" s="775"/>
      <c r="DA5" s="776"/>
      <c r="DB5" s="774" t="s">
        <v>389</v>
      </c>
      <c r="DC5" s="775"/>
      <c r="DD5" s="775"/>
      <c r="DE5" s="775"/>
      <c r="DF5" s="776"/>
      <c r="DG5" s="784" t="s">
        <v>390</v>
      </c>
      <c r="DH5" s="785"/>
      <c r="DI5" s="785"/>
      <c r="DJ5" s="785"/>
      <c r="DK5" s="786"/>
      <c r="DL5" s="784" t="s">
        <v>391</v>
      </c>
      <c r="DM5" s="785"/>
      <c r="DN5" s="785"/>
      <c r="DO5" s="785"/>
      <c r="DP5" s="786"/>
      <c r="DQ5" s="774" t="s">
        <v>392</v>
      </c>
      <c r="DR5" s="775"/>
      <c r="DS5" s="775"/>
      <c r="DT5" s="775"/>
      <c r="DU5" s="776"/>
      <c r="DV5" s="774" t="s">
        <v>383</v>
      </c>
      <c r="DW5" s="775"/>
      <c r="DX5" s="775"/>
      <c r="DY5" s="775"/>
      <c r="DZ5" s="781"/>
      <c r="EA5" s="219"/>
    </row>
    <row r="6" spans="1:131" s="220" customFormat="1" ht="26.25" customHeight="1" thickBot="1" x14ac:dyDescent="0.25">
      <c r="A6" s="771"/>
      <c r="B6" s="772"/>
      <c r="C6" s="772"/>
      <c r="D6" s="772"/>
      <c r="E6" s="772"/>
      <c r="F6" s="772"/>
      <c r="G6" s="772"/>
      <c r="H6" s="772"/>
      <c r="I6" s="772"/>
      <c r="J6" s="772"/>
      <c r="K6" s="772"/>
      <c r="L6" s="772"/>
      <c r="M6" s="772"/>
      <c r="N6" s="772"/>
      <c r="O6" s="772"/>
      <c r="P6" s="773"/>
      <c r="Q6" s="777"/>
      <c r="R6" s="778"/>
      <c r="S6" s="778"/>
      <c r="T6" s="778"/>
      <c r="U6" s="779"/>
      <c r="V6" s="777"/>
      <c r="W6" s="778"/>
      <c r="X6" s="778"/>
      <c r="Y6" s="778"/>
      <c r="Z6" s="779"/>
      <c r="AA6" s="777"/>
      <c r="AB6" s="778"/>
      <c r="AC6" s="778"/>
      <c r="AD6" s="778"/>
      <c r="AE6" s="778"/>
      <c r="AF6" s="782"/>
      <c r="AG6" s="778"/>
      <c r="AH6" s="778"/>
      <c r="AI6" s="778"/>
      <c r="AJ6" s="783"/>
      <c r="AK6" s="778"/>
      <c r="AL6" s="778"/>
      <c r="AM6" s="778"/>
      <c r="AN6" s="778"/>
      <c r="AO6" s="779"/>
      <c r="AP6" s="777"/>
      <c r="AQ6" s="778"/>
      <c r="AR6" s="778"/>
      <c r="AS6" s="778"/>
      <c r="AT6" s="779"/>
      <c r="AU6" s="777"/>
      <c r="AV6" s="778"/>
      <c r="AW6" s="778"/>
      <c r="AX6" s="778"/>
      <c r="AY6" s="783"/>
      <c r="AZ6" s="216"/>
      <c r="BA6" s="216"/>
      <c r="BB6" s="216"/>
      <c r="BC6" s="216"/>
      <c r="BD6" s="216"/>
      <c r="BE6" s="217"/>
      <c r="BF6" s="217"/>
      <c r="BG6" s="217"/>
      <c r="BH6" s="217"/>
      <c r="BI6" s="217"/>
      <c r="BJ6" s="217"/>
      <c r="BK6" s="217"/>
      <c r="BL6" s="217"/>
      <c r="BM6" s="217"/>
      <c r="BN6" s="217"/>
      <c r="BO6" s="217"/>
      <c r="BP6" s="217"/>
      <c r="BQ6" s="771"/>
      <c r="BR6" s="772"/>
      <c r="BS6" s="772"/>
      <c r="BT6" s="772"/>
      <c r="BU6" s="772"/>
      <c r="BV6" s="772"/>
      <c r="BW6" s="772"/>
      <c r="BX6" s="772"/>
      <c r="BY6" s="772"/>
      <c r="BZ6" s="772"/>
      <c r="CA6" s="772"/>
      <c r="CB6" s="772"/>
      <c r="CC6" s="772"/>
      <c r="CD6" s="772"/>
      <c r="CE6" s="772"/>
      <c r="CF6" s="772"/>
      <c r="CG6" s="773"/>
      <c r="CH6" s="777"/>
      <c r="CI6" s="778"/>
      <c r="CJ6" s="778"/>
      <c r="CK6" s="778"/>
      <c r="CL6" s="779"/>
      <c r="CM6" s="777"/>
      <c r="CN6" s="778"/>
      <c r="CO6" s="778"/>
      <c r="CP6" s="778"/>
      <c r="CQ6" s="779"/>
      <c r="CR6" s="777"/>
      <c r="CS6" s="778"/>
      <c r="CT6" s="778"/>
      <c r="CU6" s="778"/>
      <c r="CV6" s="779"/>
      <c r="CW6" s="777"/>
      <c r="CX6" s="778"/>
      <c r="CY6" s="778"/>
      <c r="CZ6" s="778"/>
      <c r="DA6" s="779"/>
      <c r="DB6" s="777"/>
      <c r="DC6" s="778"/>
      <c r="DD6" s="778"/>
      <c r="DE6" s="778"/>
      <c r="DF6" s="779"/>
      <c r="DG6" s="787"/>
      <c r="DH6" s="788"/>
      <c r="DI6" s="788"/>
      <c r="DJ6" s="788"/>
      <c r="DK6" s="789"/>
      <c r="DL6" s="787"/>
      <c r="DM6" s="788"/>
      <c r="DN6" s="788"/>
      <c r="DO6" s="788"/>
      <c r="DP6" s="789"/>
      <c r="DQ6" s="777"/>
      <c r="DR6" s="778"/>
      <c r="DS6" s="778"/>
      <c r="DT6" s="778"/>
      <c r="DU6" s="779"/>
      <c r="DV6" s="777"/>
      <c r="DW6" s="778"/>
      <c r="DX6" s="778"/>
      <c r="DY6" s="778"/>
      <c r="DZ6" s="783"/>
      <c r="EA6" s="219"/>
    </row>
    <row r="7" spans="1:131" s="220" customFormat="1" ht="26.25" customHeight="1" thickTop="1" x14ac:dyDescent="0.2">
      <c r="A7" s="221">
        <v>1</v>
      </c>
      <c r="B7" s="790" t="s">
        <v>393</v>
      </c>
      <c r="C7" s="791"/>
      <c r="D7" s="791"/>
      <c r="E7" s="791"/>
      <c r="F7" s="791"/>
      <c r="G7" s="791"/>
      <c r="H7" s="791"/>
      <c r="I7" s="791"/>
      <c r="J7" s="791"/>
      <c r="K7" s="791"/>
      <c r="L7" s="791"/>
      <c r="M7" s="791"/>
      <c r="N7" s="791"/>
      <c r="O7" s="791"/>
      <c r="P7" s="792"/>
      <c r="Q7" s="793">
        <v>6225</v>
      </c>
      <c r="R7" s="794"/>
      <c r="S7" s="794"/>
      <c r="T7" s="794"/>
      <c r="U7" s="794"/>
      <c r="V7" s="794">
        <v>5838</v>
      </c>
      <c r="W7" s="794"/>
      <c r="X7" s="794"/>
      <c r="Y7" s="794"/>
      <c r="Z7" s="794"/>
      <c r="AA7" s="794">
        <v>387</v>
      </c>
      <c r="AB7" s="794"/>
      <c r="AC7" s="794"/>
      <c r="AD7" s="794"/>
      <c r="AE7" s="795"/>
      <c r="AF7" s="796">
        <v>369</v>
      </c>
      <c r="AG7" s="797"/>
      <c r="AH7" s="797"/>
      <c r="AI7" s="797"/>
      <c r="AJ7" s="798"/>
      <c r="AK7" s="799">
        <v>896</v>
      </c>
      <c r="AL7" s="800"/>
      <c r="AM7" s="800"/>
      <c r="AN7" s="800"/>
      <c r="AO7" s="800"/>
      <c r="AP7" s="800">
        <v>2597</v>
      </c>
      <c r="AQ7" s="800"/>
      <c r="AR7" s="800"/>
      <c r="AS7" s="800"/>
      <c r="AT7" s="800"/>
      <c r="AU7" s="801"/>
      <c r="AV7" s="801"/>
      <c r="AW7" s="801"/>
      <c r="AX7" s="801"/>
      <c r="AY7" s="802"/>
      <c r="AZ7" s="216"/>
      <c r="BA7" s="216"/>
      <c r="BB7" s="216"/>
      <c r="BC7" s="216"/>
      <c r="BD7" s="216"/>
      <c r="BE7" s="217"/>
      <c r="BF7" s="217"/>
      <c r="BG7" s="217"/>
      <c r="BH7" s="217"/>
      <c r="BI7" s="217"/>
      <c r="BJ7" s="217"/>
      <c r="BK7" s="217"/>
      <c r="BL7" s="217"/>
      <c r="BM7" s="217"/>
      <c r="BN7" s="217"/>
      <c r="BO7" s="217"/>
      <c r="BP7" s="217"/>
      <c r="BQ7" s="221">
        <v>1</v>
      </c>
      <c r="BR7" s="222"/>
      <c r="BS7" s="803"/>
      <c r="BT7" s="804"/>
      <c r="BU7" s="804"/>
      <c r="BV7" s="804"/>
      <c r="BW7" s="804"/>
      <c r="BX7" s="804"/>
      <c r="BY7" s="804"/>
      <c r="BZ7" s="804"/>
      <c r="CA7" s="804"/>
      <c r="CB7" s="804"/>
      <c r="CC7" s="804"/>
      <c r="CD7" s="804"/>
      <c r="CE7" s="804"/>
      <c r="CF7" s="804"/>
      <c r="CG7" s="805"/>
      <c r="CH7" s="806"/>
      <c r="CI7" s="807"/>
      <c r="CJ7" s="807"/>
      <c r="CK7" s="807"/>
      <c r="CL7" s="808"/>
      <c r="CM7" s="806"/>
      <c r="CN7" s="807"/>
      <c r="CO7" s="807"/>
      <c r="CP7" s="807"/>
      <c r="CQ7" s="808"/>
      <c r="CR7" s="806"/>
      <c r="CS7" s="807"/>
      <c r="CT7" s="807"/>
      <c r="CU7" s="807"/>
      <c r="CV7" s="808"/>
      <c r="CW7" s="806"/>
      <c r="CX7" s="807"/>
      <c r="CY7" s="807"/>
      <c r="CZ7" s="807"/>
      <c r="DA7" s="808"/>
      <c r="DB7" s="806"/>
      <c r="DC7" s="807"/>
      <c r="DD7" s="807"/>
      <c r="DE7" s="807"/>
      <c r="DF7" s="808"/>
      <c r="DG7" s="806"/>
      <c r="DH7" s="807"/>
      <c r="DI7" s="807"/>
      <c r="DJ7" s="807"/>
      <c r="DK7" s="808"/>
      <c r="DL7" s="806"/>
      <c r="DM7" s="807"/>
      <c r="DN7" s="807"/>
      <c r="DO7" s="807"/>
      <c r="DP7" s="808"/>
      <c r="DQ7" s="806"/>
      <c r="DR7" s="807"/>
      <c r="DS7" s="807"/>
      <c r="DT7" s="807"/>
      <c r="DU7" s="808"/>
      <c r="DV7" s="803"/>
      <c r="DW7" s="804"/>
      <c r="DX7" s="804"/>
      <c r="DY7" s="804"/>
      <c r="DZ7" s="809"/>
      <c r="EA7" s="219"/>
    </row>
    <row r="8" spans="1:131" s="220" customFormat="1" ht="26.25" customHeight="1" x14ac:dyDescent="0.2">
      <c r="A8" s="223">
        <v>2</v>
      </c>
      <c r="B8" s="817"/>
      <c r="C8" s="818"/>
      <c r="D8" s="818"/>
      <c r="E8" s="818"/>
      <c r="F8" s="818"/>
      <c r="G8" s="818"/>
      <c r="H8" s="818"/>
      <c r="I8" s="818"/>
      <c r="J8" s="818"/>
      <c r="K8" s="818"/>
      <c r="L8" s="818"/>
      <c r="M8" s="818"/>
      <c r="N8" s="818"/>
      <c r="O8" s="818"/>
      <c r="P8" s="819"/>
      <c r="Q8" s="820"/>
      <c r="R8" s="821"/>
      <c r="S8" s="821"/>
      <c r="T8" s="821"/>
      <c r="U8" s="821"/>
      <c r="V8" s="821"/>
      <c r="W8" s="821"/>
      <c r="X8" s="821"/>
      <c r="Y8" s="821"/>
      <c r="Z8" s="821"/>
      <c r="AA8" s="821"/>
      <c r="AB8" s="821"/>
      <c r="AC8" s="821"/>
      <c r="AD8" s="821"/>
      <c r="AE8" s="822"/>
      <c r="AF8" s="823"/>
      <c r="AG8" s="824"/>
      <c r="AH8" s="824"/>
      <c r="AI8" s="824"/>
      <c r="AJ8" s="825"/>
      <c r="AK8" s="826"/>
      <c r="AL8" s="810"/>
      <c r="AM8" s="810"/>
      <c r="AN8" s="810"/>
      <c r="AO8" s="810"/>
      <c r="AP8" s="810"/>
      <c r="AQ8" s="810"/>
      <c r="AR8" s="810"/>
      <c r="AS8" s="810"/>
      <c r="AT8" s="810"/>
      <c r="AU8" s="827"/>
      <c r="AV8" s="827"/>
      <c r="AW8" s="827"/>
      <c r="AX8" s="827"/>
      <c r="AY8" s="828"/>
      <c r="AZ8" s="216"/>
      <c r="BA8" s="216"/>
      <c r="BB8" s="216"/>
      <c r="BC8" s="216"/>
      <c r="BD8" s="216"/>
      <c r="BE8" s="217"/>
      <c r="BF8" s="217"/>
      <c r="BG8" s="217"/>
      <c r="BH8" s="217"/>
      <c r="BI8" s="217"/>
      <c r="BJ8" s="217"/>
      <c r="BK8" s="217"/>
      <c r="BL8" s="217"/>
      <c r="BM8" s="217"/>
      <c r="BN8" s="217"/>
      <c r="BO8" s="217"/>
      <c r="BP8" s="217"/>
      <c r="BQ8" s="223">
        <v>2</v>
      </c>
      <c r="BR8" s="224"/>
      <c r="BS8" s="814"/>
      <c r="BT8" s="815"/>
      <c r="BU8" s="815"/>
      <c r="BV8" s="815"/>
      <c r="BW8" s="815"/>
      <c r="BX8" s="815"/>
      <c r="BY8" s="815"/>
      <c r="BZ8" s="815"/>
      <c r="CA8" s="815"/>
      <c r="CB8" s="815"/>
      <c r="CC8" s="815"/>
      <c r="CD8" s="815"/>
      <c r="CE8" s="815"/>
      <c r="CF8" s="815"/>
      <c r="CG8" s="829"/>
      <c r="CH8" s="811"/>
      <c r="CI8" s="812"/>
      <c r="CJ8" s="812"/>
      <c r="CK8" s="812"/>
      <c r="CL8" s="813"/>
      <c r="CM8" s="811"/>
      <c r="CN8" s="812"/>
      <c r="CO8" s="812"/>
      <c r="CP8" s="812"/>
      <c r="CQ8" s="813"/>
      <c r="CR8" s="811"/>
      <c r="CS8" s="812"/>
      <c r="CT8" s="812"/>
      <c r="CU8" s="812"/>
      <c r="CV8" s="813"/>
      <c r="CW8" s="811"/>
      <c r="CX8" s="812"/>
      <c r="CY8" s="812"/>
      <c r="CZ8" s="812"/>
      <c r="DA8" s="813"/>
      <c r="DB8" s="811"/>
      <c r="DC8" s="812"/>
      <c r="DD8" s="812"/>
      <c r="DE8" s="812"/>
      <c r="DF8" s="813"/>
      <c r="DG8" s="811"/>
      <c r="DH8" s="812"/>
      <c r="DI8" s="812"/>
      <c r="DJ8" s="812"/>
      <c r="DK8" s="813"/>
      <c r="DL8" s="811"/>
      <c r="DM8" s="812"/>
      <c r="DN8" s="812"/>
      <c r="DO8" s="812"/>
      <c r="DP8" s="813"/>
      <c r="DQ8" s="811"/>
      <c r="DR8" s="812"/>
      <c r="DS8" s="812"/>
      <c r="DT8" s="812"/>
      <c r="DU8" s="813"/>
      <c r="DV8" s="814"/>
      <c r="DW8" s="815"/>
      <c r="DX8" s="815"/>
      <c r="DY8" s="815"/>
      <c r="DZ8" s="816"/>
      <c r="EA8" s="219"/>
    </row>
    <row r="9" spans="1:131" s="220" customFormat="1" ht="26.25" customHeight="1" x14ac:dyDescent="0.2">
      <c r="A9" s="223">
        <v>3</v>
      </c>
      <c r="B9" s="817"/>
      <c r="C9" s="818"/>
      <c r="D9" s="818"/>
      <c r="E9" s="818"/>
      <c r="F9" s="818"/>
      <c r="G9" s="818"/>
      <c r="H9" s="818"/>
      <c r="I9" s="818"/>
      <c r="J9" s="818"/>
      <c r="K9" s="818"/>
      <c r="L9" s="818"/>
      <c r="M9" s="818"/>
      <c r="N9" s="818"/>
      <c r="O9" s="818"/>
      <c r="P9" s="819"/>
      <c r="Q9" s="820"/>
      <c r="R9" s="821"/>
      <c r="S9" s="821"/>
      <c r="T9" s="821"/>
      <c r="U9" s="821"/>
      <c r="V9" s="821"/>
      <c r="W9" s="821"/>
      <c r="X9" s="821"/>
      <c r="Y9" s="821"/>
      <c r="Z9" s="821"/>
      <c r="AA9" s="821"/>
      <c r="AB9" s="821"/>
      <c r="AC9" s="821"/>
      <c r="AD9" s="821"/>
      <c r="AE9" s="822"/>
      <c r="AF9" s="823"/>
      <c r="AG9" s="824"/>
      <c r="AH9" s="824"/>
      <c r="AI9" s="824"/>
      <c r="AJ9" s="825"/>
      <c r="AK9" s="826"/>
      <c r="AL9" s="810"/>
      <c r="AM9" s="810"/>
      <c r="AN9" s="810"/>
      <c r="AO9" s="810"/>
      <c r="AP9" s="810"/>
      <c r="AQ9" s="810"/>
      <c r="AR9" s="810"/>
      <c r="AS9" s="810"/>
      <c r="AT9" s="810"/>
      <c r="AU9" s="827"/>
      <c r="AV9" s="827"/>
      <c r="AW9" s="827"/>
      <c r="AX9" s="827"/>
      <c r="AY9" s="828"/>
      <c r="AZ9" s="216"/>
      <c r="BA9" s="216"/>
      <c r="BB9" s="216"/>
      <c r="BC9" s="216"/>
      <c r="BD9" s="216"/>
      <c r="BE9" s="217"/>
      <c r="BF9" s="217"/>
      <c r="BG9" s="217"/>
      <c r="BH9" s="217"/>
      <c r="BI9" s="217"/>
      <c r="BJ9" s="217"/>
      <c r="BK9" s="217"/>
      <c r="BL9" s="217"/>
      <c r="BM9" s="217"/>
      <c r="BN9" s="217"/>
      <c r="BO9" s="217"/>
      <c r="BP9" s="217"/>
      <c r="BQ9" s="223">
        <v>3</v>
      </c>
      <c r="BR9" s="224"/>
      <c r="BS9" s="814"/>
      <c r="BT9" s="815"/>
      <c r="BU9" s="815"/>
      <c r="BV9" s="815"/>
      <c r="BW9" s="815"/>
      <c r="BX9" s="815"/>
      <c r="BY9" s="815"/>
      <c r="BZ9" s="815"/>
      <c r="CA9" s="815"/>
      <c r="CB9" s="815"/>
      <c r="CC9" s="815"/>
      <c r="CD9" s="815"/>
      <c r="CE9" s="815"/>
      <c r="CF9" s="815"/>
      <c r="CG9" s="829"/>
      <c r="CH9" s="811"/>
      <c r="CI9" s="812"/>
      <c r="CJ9" s="812"/>
      <c r="CK9" s="812"/>
      <c r="CL9" s="813"/>
      <c r="CM9" s="811"/>
      <c r="CN9" s="812"/>
      <c r="CO9" s="812"/>
      <c r="CP9" s="812"/>
      <c r="CQ9" s="813"/>
      <c r="CR9" s="811"/>
      <c r="CS9" s="812"/>
      <c r="CT9" s="812"/>
      <c r="CU9" s="812"/>
      <c r="CV9" s="813"/>
      <c r="CW9" s="811"/>
      <c r="CX9" s="812"/>
      <c r="CY9" s="812"/>
      <c r="CZ9" s="812"/>
      <c r="DA9" s="813"/>
      <c r="DB9" s="811"/>
      <c r="DC9" s="812"/>
      <c r="DD9" s="812"/>
      <c r="DE9" s="812"/>
      <c r="DF9" s="813"/>
      <c r="DG9" s="811"/>
      <c r="DH9" s="812"/>
      <c r="DI9" s="812"/>
      <c r="DJ9" s="812"/>
      <c r="DK9" s="813"/>
      <c r="DL9" s="811"/>
      <c r="DM9" s="812"/>
      <c r="DN9" s="812"/>
      <c r="DO9" s="812"/>
      <c r="DP9" s="813"/>
      <c r="DQ9" s="811"/>
      <c r="DR9" s="812"/>
      <c r="DS9" s="812"/>
      <c r="DT9" s="812"/>
      <c r="DU9" s="813"/>
      <c r="DV9" s="814"/>
      <c r="DW9" s="815"/>
      <c r="DX9" s="815"/>
      <c r="DY9" s="815"/>
      <c r="DZ9" s="816"/>
      <c r="EA9" s="219"/>
    </row>
    <row r="10" spans="1:131" s="220" customFormat="1" ht="26.25" customHeight="1" x14ac:dyDescent="0.2">
      <c r="A10" s="223">
        <v>4</v>
      </c>
      <c r="B10" s="817"/>
      <c r="C10" s="818"/>
      <c r="D10" s="818"/>
      <c r="E10" s="818"/>
      <c r="F10" s="818"/>
      <c r="G10" s="818"/>
      <c r="H10" s="818"/>
      <c r="I10" s="818"/>
      <c r="J10" s="818"/>
      <c r="K10" s="818"/>
      <c r="L10" s="818"/>
      <c r="M10" s="818"/>
      <c r="N10" s="818"/>
      <c r="O10" s="818"/>
      <c r="P10" s="819"/>
      <c r="Q10" s="820"/>
      <c r="R10" s="821"/>
      <c r="S10" s="821"/>
      <c r="T10" s="821"/>
      <c r="U10" s="821"/>
      <c r="V10" s="821"/>
      <c r="W10" s="821"/>
      <c r="X10" s="821"/>
      <c r="Y10" s="821"/>
      <c r="Z10" s="821"/>
      <c r="AA10" s="821"/>
      <c r="AB10" s="821"/>
      <c r="AC10" s="821"/>
      <c r="AD10" s="821"/>
      <c r="AE10" s="822"/>
      <c r="AF10" s="823"/>
      <c r="AG10" s="824"/>
      <c r="AH10" s="824"/>
      <c r="AI10" s="824"/>
      <c r="AJ10" s="825"/>
      <c r="AK10" s="826"/>
      <c r="AL10" s="810"/>
      <c r="AM10" s="810"/>
      <c r="AN10" s="810"/>
      <c r="AO10" s="810"/>
      <c r="AP10" s="810"/>
      <c r="AQ10" s="810"/>
      <c r="AR10" s="810"/>
      <c r="AS10" s="810"/>
      <c r="AT10" s="810"/>
      <c r="AU10" s="827"/>
      <c r="AV10" s="827"/>
      <c r="AW10" s="827"/>
      <c r="AX10" s="827"/>
      <c r="AY10" s="828"/>
      <c r="AZ10" s="216"/>
      <c r="BA10" s="216"/>
      <c r="BB10" s="216"/>
      <c r="BC10" s="216"/>
      <c r="BD10" s="216"/>
      <c r="BE10" s="217"/>
      <c r="BF10" s="217"/>
      <c r="BG10" s="217"/>
      <c r="BH10" s="217"/>
      <c r="BI10" s="217"/>
      <c r="BJ10" s="217"/>
      <c r="BK10" s="217"/>
      <c r="BL10" s="217"/>
      <c r="BM10" s="217"/>
      <c r="BN10" s="217"/>
      <c r="BO10" s="217"/>
      <c r="BP10" s="217"/>
      <c r="BQ10" s="223">
        <v>4</v>
      </c>
      <c r="BR10" s="224"/>
      <c r="BS10" s="814"/>
      <c r="BT10" s="815"/>
      <c r="BU10" s="815"/>
      <c r="BV10" s="815"/>
      <c r="BW10" s="815"/>
      <c r="BX10" s="815"/>
      <c r="BY10" s="815"/>
      <c r="BZ10" s="815"/>
      <c r="CA10" s="815"/>
      <c r="CB10" s="815"/>
      <c r="CC10" s="815"/>
      <c r="CD10" s="815"/>
      <c r="CE10" s="815"/>
      <c r="CF10" s="815"/>
      <c r="CG10" s="829"/>
      <c r="CH10" s="811"/>
      <c r="CI10" s="812"/>
      <c r="CJ10" s="812"/>
      <c r="CK10" s="812"/>
      <c r="CL10" s="813"/>
      <c r="CM10" s="811"/>
      <c r="CN10" s="812"/>
      <c r="CO10" s="812"/>
      <c r="CP10" s="812"/>
      <c r="CQ10" s="813"/>
      <c r="CR10" s="811"/>
      <c r="CS10" s="812"/>
      <c r="CT10" s="812"/>
      <c r="CU10" s="812"/>
      <c r="CV10" s="813"/>
      <c r="CW10" s="811"/>
      <c r="CX10" s="812"/>
      <c r="CY10" s="812"/>
      <c r="CZ10" s="812"/>
      <c r="DA10" s="813"/>
      <c r="DB10" s="811"/>
      <c r="DC10" s="812"/>
      <c r="DD10" s="812"/>
      <c r="DE10" s="812"/>
      <c r="DF10" s="813"/>
      <c r="DG10" s="811"/>
      <c r="DH10" s="812"/>
      <c r="DI10" s="812"/>
      <c r="DJ10" s="812"/>
      <c r="DK10" s="813"/>
      <c r="DL10" s="811"/>
      <c r="DM10" s="812"/>
      <c r="DN10" s="812"/>
      <c r="DO10" s="812"/>
      <c r="DP10" s="813"/>
      <c r="DQ10" s="811"/>
      <c r="DR10" s="812"/>
      <c r="DS10" s="812"/>
      <c r="DT10" s="812"/>
      <c r="DU10" s="813"/>
      <c r="DV10" s="814"/>
      <c r="DW10" s="815"/>
      <c r="DX10" s="815"/>
      <c r="DY10" s="815"/>
      <c r="DZ10" s="816"/>
      <c r="EA10" s="219"/>
    </row>
    <row r="11" spans="1:131" s="220" customFormat="1" ht="26.25" customHeight="1" x14ac:dyDescent="0.2">
      <c r="A11" s="223">
        <v>5</v>
      </c>
      <c r="B11" s="817"/>
      <c r="C11" s="818"/>
      <c r="D11" s="818"/>
      <c r="E11" s="818"/>
      <c r="F11" s="818"/>
      <c r="G11" s="818"/>
      <c r="H11" s="818"/>
      <c r="I11" s="818"/>
      <c r="J11" s="818"/>
      <c r="K11" s="818"/>
      <c r="L11" s="818"/>
      <c r="M11" s="818"/>
      <c r="N11" s="818"/>
      <c r="O11" s="818"/>
      <c r="P11" s="819"/>
      <c r="Q11" s="820"/>
      <c r="R11" s="821"/>
      <c r="S11" s="821"/>
      <c r="T11" s="821"/>
      <c r="U11" s="821"/>
      <c r="V11" s="821"/>
      <c r="W11" s="821"/>
      <c r="X11" s="821"/>
      <c r="Y11" s="821"/>
      <c r="Z11" s="821"/>
      <c r="AA11" s="821"/>
      <c r="AB11" s="821"/>
      <c r="AC11" s="821"/>
      <c r="AD11" s="821"/>
      <c r="AE11" s="822"/>
      <c r="AF11" s="823"/>
      <c r="AG11" s="824"/>
      <c r="AH11" s="824"/>
      <c r="AI11" s="824"/>
      <c r="AJ11" s="825"/>
      <c r="AK11" s="826"/>
      <c r="AL11" s="810"/>
      <c r="AM11" s="810"/>
      <c r="AN11" s="810"/>
      <c r="AO11" s="810"/>
      <c r="AP11" s="810"/>
      <c r="AQ11" s="810"/>
      <c r="AR11" s="810"/>
      <c r="AS11" s="810"/>
      <c r="AT11" s="810"/>
      <c r="AU11" s="827"/>
      <c r="AV11" s="827"/>
      <c r="AW11" s="827"/>
      <c r="AX11" s="827"/>
      <c r="AY11" s="828"/>
      <c r="AZ11" s="216"/>
      <c r="BA11" s="216"/>
      <c r="BB11" s="216"/>
      <c r="BC11" s="216"/>
      <c r="BD11" s="216"/>
      <c r="BE11" s="217"/>
      <c r="BF11" s="217"/>
      <c r="BG11" s="217"/>
      <c r="BH11" s="217"/>
      <c r="BI11" s="217"/>
      <c r="BJ11" s="217"/>
      <c r="BK11" s="217"/>
      <c r="BL11" s="217"/>
      <c r="BM11" s="217"/>
      <c r="BN11" s="217"/>
      <c r="BO11" s="217"/>
      <c r="BP11" s="217"/>
      <c r="BQ11" s="223">
        <v>5</v>
      </c>
      <c r="BR11" s="224"/>
      <c r="BS11" s="814"/>
      <c r="BT11" s="815"/>
      <c r="BU11" s="815"/>
      <c r="BV11" s="815"/>
      <c r="BW11" s="815"/>
      <c r="BX11" s="815"/>
      <c r="BY11" s="815"/>
      <c r="BZ11" s="815"/>
      <c r="CA11" s="815"/>
      <c r="CB11" s="815"/>
      <c r="CC11" s="815"/>
      <c r="CD11" s="815"/>
      <c r="CE11" s="815"/>
      <c r="CF11" s="815"/>
      <c r="CG11" s="829"/>
      <c r="CH11" s="811"/>
      <c r="CI11" s="812"/>
      <c r="CJ11" s="812"/>
      <c r="CK11" s="812"/>
      <c r="CL11" s="813"/>
      <c r="CM11" s="811"/>
      <c r="CN11" s="812"/>
      <c r="CO11" s="812"/>
      <c r="CP11" s="812"/>
      <c r="CQ11" s="813"/>
      <c r="CR11" s="811"/>
      <c r="CS11" s="812"/>
      <c r="CT11" s="812"/>
      <c r="CU11" s="812"/>
      <c r="CV11" s="813"/>
      <c r="CW11" s="811"/>
      <c r="CX11" s="812"/>
      <c r="CY11" s="812"/>
      <c r="CZ11" s="812"/>
      <c r="DA11" s="813"/>
      <c r="DB11" s="811"/>
      <c r="DC11" s="812"/>
      <c r="DD11" s="812"/>
      <c r="DE11" s="812"/>
      <c r="DF11" s="813"/>
      <c r="DG11" s="811"/>
      <c r="DH11" s="812"/>
      <c r="DI11" s="812"/>
      <c r="DJ11" s="812"/>
      <c r="DK11" s="813"/>
      <c r="DL11" s="811"/>
      <c r="DM11" s="812"/>
      <c r="DN11" s="812"/>
      <c r="DO11" s="812"/>
      <c r="DP11" s="813"/>
      <c r="DQ11" s="811"/>
      <c r="DR11" s="812"/>
      <c r="DS11" s="812"/>
      <c r="DT11" s="812"/>
      <c r="DU11" s="813"/>
      <c r="DV11" s="814"/>
      <c r="DW11" s="815"/>
      <c r="DX11" s="815"/>
      <c r="DY11" s="815"/>
      <c r="DZ11" s="816"/>
      <c r="EA11" s="219"/>
    </row>
    <row r="12" spans="1:131" s="220" customFormat="1" ht="26.25" customHeight="1" x14ac:dyDescent="0.2">
      <c r="A12" s="223">
        <v>6</v>
      </c>
      <c r="B12" s="817"/>
      <c r="C12" s="818"/>
      <c r="D12" s="818"/>
      <c r="E12" s="818"/>
      <c r="F12" s="818"/>
      <c r="G12" s="818"/>
      <c r="H12" s="818"/>
      <c r="I12" s="818"/>
      <c r="J12" s="818"/>
      <c r="K12" s="818"/>
      <c r="L12" s="818"/>
      <c r="M12" s="818"/>
      <c r="N12" s="818"/>
      <c r="O12" s="818"/>
      <c r="P12" s="819"/>
      <c r="Q12" s="820"/>
      <c r="R12" s="821"/>
      <c r="S12" s="821"/>
      <c r="T12" s="821"/>
      <c r="U12" s="821"/>
      <c r="V12" s="821"/>
      <c r="W12" s="821"/>
      <c r="X12" s="821"/>
      <c r="Y12" s="821"/>
      <c r="Z12" s="821"/>
      <c r="AA12" s="821"/>
      <c r="AB12" s="821"/>
      <c r="AC12" s="821"/>
      <c r="AD12" s="821"/>
      <c r="AE12" s="822"/>
      <c r="AF12" s="823"/>
      <c r="AG12" s="824"/>
      <c r="AH12" s="824"/>
      <c r="AI12" s="824"/>
      <c r="AJ12" s="825"/>
      <c r="AK12" s="826"/>
      <c r="AL12" s="810"/>
      <c r="AM12" s="810"/>
      <c r="AN12" s="810"/>
      <c r="AO12" s="810"/>
      <c r="AP12" s="810"/>
      <c r="AQ12" s="810"/>
      <c r="AR12" s="810"/>
      <c r="AS12" s="810"/>
      <c r="AT12" s="810"/>
      <c r="AU12" s="827"/>
      <c r="AV12" s="827"/>
      <c r="AW12" s="827"/>
      <c r="AX12" s="827"/>
      <c r="AY12" s="828"/>
      <c r="AZ12" s="216"/>
      <c r="BA12" s="216"/>
      <c r="BB12" s="216"/>
      <c r="BC12" s="216"/>
      <c r="BD12" s="216"/>
      <c r="BE12" s="217"/>
      <c r="BF12" s="217"/>
      <c r="BG12" s="217"/>
      <c r="BH12" s="217"/>
      <c r="BI12" s="217"/>
      <c r="BJ12" s="217"/>
      <c r="BK12" s="217"/>
      <c r="BL12" s="217"/>
      <c r="BM12" s="217"/>
      <c r="BN12" s="217"/>
      <c r="BO12" s="217"/>
      <c r="BP12" s="217"/>
      <c r="BQ12" s="223">
        <v>6</v>
      </c>
      <c r="BR12" s="224"/>
      <c r="BS12" s="814"/>
      <c r="BT12" s="815"/>
      <c r="BU12" s="815"/>
      <c r="BV12" s="815"/>
      <c r="BW12" s="815"/>
      <c r="BX12" s="815"/>
      <c r="BY12" s="815"/>
      <c r="BZ12" s="815"/>
      <c r="CA12" s="815"/>
      <c r="CB12" s="815"/>
      <c r="CC12" s="815"/>
      <c r="CD12" s="815"/>
      <c r="CE12" s="815"/>
      <c r="CF12" s="815"/>
      <c r="CG12" s="829"/>
      <c r="CH12" s="811"/>
      <c r="CI12" s="812"/>
      <c r="CJ12" s="812"/>
      <c r="CK12" s="812"/>
      <c r="CL12" s="813"/>
      <c r="CM12" s="811"/>
      <c r="CN12" s="812"/>
      <c r="CO12" s="812"/>
      <c r="CP12" s="812"/>
      <c r="CQ12" s="813"/>
      <c r="CR12" s="811"/>
      <c r="CS12" s="812"/>
      <c r="CT12" s="812"/>
      <c r="CU12" s="812"/>
      <c r="CV12" s="813"/>
      <c r="CW12" s="811"/>
      <c r="CX12" s="812"/>
      <c r="CY12" s="812"/>
      <c r="CZ12" s="812"/>
      <c r="DA12" s="813"/>
      <c r="DB12" s="811"/>
      <c r="DC12" s="812"/>
      <c r="DD12" s="812"/>
      <c r="DE12" s="812"/>
      <c r="DF12" s="813"/>
      <c r="DG12" s="811"/>
      <c r="DH12" s="812"/>
      <c r="DI12" s="812"/>
      <c r="DJ12" s="812"/>
      <c r="DK12" s="813"/>
      <c r="DL12" s="811"/>
      <c r="DM12" s="812"/>
      <c r="DN12" s="812"/>
      <c r="DO12" s="812"/>
      <c r="DP12" s="813"/>
      <c r="DQ12" s="811"/>
      <c r="DR12" s="812"/>
      <c r="DS12" s="812"/>
      <c r="DT12" s="812"/>
      <c r="DU12" s="813"/>
      <c r="DV12" s="814"/>
      <c r="DW12" s="815"/>
      <c r="DX12" s="815"/>
      <c r="DY12" s="815"/>
      <c r="DZ12" s="816"/>
      <c r="EA12" s="219"/>
    </row>
    <row r="13" spans="1:131" s="220" customFormat="1" ht="26.25" customHeight="1" x14ac:dyDescent="0.2">
      <c r="A13" s="223">
        <v>7</v>
      </c>
      <c r="B13" s="817"/>
      <c r="C13" s="818"/>
      <c r="D13" s="818"/>
      <c r="E13" s="818"/>
      <c r="F13" s="818"/>
      <c r="G13" s="818"/>
      <c r="H13" s="818"/>
      <c r="I13" s="818"/>
      <c r="J13" s="818"/>
      <c r="K13" s="818"/>
      <c r="L13" s="818"/>
      <c r="M13" s="818"/>
      <c r="N13" s="818"/>
      <c r="O13" s="818"/>
      <c r="P13" s="819"/>
      <c r="Q13" s="820"/>
      <c r="R13" s="821"/>
      <c r="S13" s="821"/>
      <c r="T13" s="821"/>
      <c r="U13" s="821"/>
      <c r="V13" s="821"/>
      <c r="W13" s="821"/>
      <c r="X13" s="821"/>
      <c r="Y13" s="821"/>
      <c r="Z13" s="821"/>
      <c r="AA13" s="821"/>
      <c r="AB13" s="821"/>
      <c r="AC13" s="821"/>
      <c r="AD13" s="821"/>
      <c r="AE13" s="822"/>
      <c r="AF13" s="823"/>
      <c r="AG13" s="824"/>
      <c r="AH13" s="824"/>
      <c r="AI13" s="824"/>
      <c r="AJ13" s="825"/>
      <c r="AK13" s="826"/>
      <c r="AL13" s="810"/>
      <c r="AM13" s="810"/>
      <c r="AN13" s="810"/>
      <c r="AO13" s="810"/>
      <c r="AP13" s="810"/>
      <c r="AQ13" s="810"/>
      <c r="AR13" s="810"/>
      <c r="AS13" s="810"/>
      <c r="AT13" s="810"/>
      <c r="AU13" s="827"/>
      <c r="AV13" s="827"/>
      <c r="AW13" s="827"/>
      <c r="AX13" s="827"/>
      <c r="AY13" s="828"/>
      <c r="AZ13" s="216"/>
      <c r="BA13" s="216"/>
      <c r="BB13" s="216"/>
      <c r="BC13" s="216"/>
      <c r="BD13" s="216"/>
      <c r="BE13" s="217"/>
      <c r="BF13" s="217"/>
      <c r="BG13" s="217"/>
      <c r="BH13" s="217"/>
      <c r="BI13" s="217"/>
      <c r="BJ13" s="217"/>
      <c r="BK13" s="217"/>
      <c r="BL13" s="217"/>
      <c r="BM13" s="217"/>
      <c r="BN13" s="217"/>
      <c r="BO13" s="217"/>
      <c r="BP13" s="217"/>
      <c r="BQ13" s="223">
        <v>7</v>
      </c>
      <c r="BR13" s="224"/>
      <c r="BS13" s="814"/>
      <c r="BT13" s="815"/>
      <c r="BU13" s="815"/>
      <c r="BV13" s="815"/>
      <c r="BW13" s="815"/>
      <c r="BX13" s="815"/>
      <c r="BY13" s="815"/>
      <c r="BZ13" s="815"/>
      <c r="CA13" s="815"/>
      <c r="CB13" s="815"/>
      <c r="CC13" s="815"/>
      <c r="CD13" s="815"/>
      <c r="CE13" s="815"/>
      <c r="CF13" s="815"/>
      <c r="CG13" s="829"/>
      <c r="CH13" s="811"/>
      <c r="CI13" s="812"/>
      <c r="CJ13" s="812"/>
      <c r="CK13" s="812"/>
      <c r="CL13" s="813"/>
      <c r="CM13" s="811"/>
      <c r="CN13" s="812"/>
      <c r="CO13" s="812"/>
      <c r="CP13" s="812"/>
      <c r="CQ13" s="813"/>
      <c r="CR13" s="811"/>
      <c r="CS13" s="812"/>
      <c r="CT13" s="812"/>
      <c r="CU13" s="812"/>
      <c r="CV13" s="813"/>
      <c r="CW13" s="811"/>
      <c r="CX13" s="812"/>
      <c r="CY13" s="812"/>
      <c r="CZ13" s="812"/>
      <c r="DA13" s="813"/>
      <c r="DB13" s="811"/>
      <c r="DC13" s="812"/>
      <c r="DD13" s="812"/>
      <c r="DE13" s="812"/>
      <c r="DF13" s="813"/>
      <c r="DG13" s="811"/>
      <c r="DH13" s="812"/>
      <c r="DI13" s="812"/>
      <c r="DJ13" s="812"/>
      <c r="DK13" s="813"/>
      <c r="DL13" s="811"/>
      <c r="DM13" s="812"/>
      <c r="DN13" s="812"/>
      <c r="DO13" s="812"/>
      <c r="DP13" s="813"/>
      <c r="DQ13" s="811"/>
      <c r="DR13" s="812"/>
      <c r="DS13" s="812"/>
      <c r="DT13" s="812"/>
      <c r="DU13" s="813"/>
      <c r="DV13" s="814"/>
      <c r="DW13" s="815"/>
      <c r="DX13" s="815"/>
      <c r="DY13" s="815"/>
      <c r="DZ13" s="816"/>
      <c r="EA13" s="219"/>
    </row>
    <row r="14" spans="1:131" s="220" customFormat="1" ht="26.25" customHeight="1" x14ac:dyDescent="0.2">
      <c r="A14" s="223">
        <v>8</v>
      </c>
      <c r="B14" s="817"/>
      <c r="C14" s="818"/>
      <c r="D14" s="818"/>
      <c r="E14" s="818"/>
      <c r="F14" s="818"/>
      <c r="G14" s="818"/>
      <c r="H14" s="818"/>
      <c r="I14" s="818"/>
      <c r="J14" s="818"/>
      <c r="K14" s="818"/>
      <c r="L14" s="818"/>
      <c r="M14" s="818"/>
      <c r="N14" s="818"/>
      <c r="O14" s="818"/>
      <c r="P14" s="819"/>
      <c r="Q14" s="820"/>
      <c r="R14" s="821"/>
      <c r="S14" s="821"/>
      <c r="T14" s="821"/>
      <c r="U14" s="821"/>
      <c r="V14" s="821"/>
      <c r="W14" s="821"/>
      <c r="X14" s="821"/>
      <c r="Y14" s="821"/>
      <c r="Z14" s="821"/>
      <c r="AA14" s="821"/>
      <c r="AB14" s="821"/>
      <c r="AC14" s="821"/>
      <c r="AD14" s="821"/>
      <c r="AE14" s="822"/>
      <c r="AF14" s="823"/>
      <c r="AG14" s="824"/>
      <c r="AH14" s="824"/>
      <c r="AI14" s="824"/>
      <c r="AJ14" s="825"/>
      <c r="AK14" s="826"/>
      <c r="AL14" s="810"/>
      <c r="AM14" s="810"/>
      <c r="AN14" s="810"/>
      <c r="AO14" s="810"/>
      <c r="AP14" s="810"/>
      <c r="AQ14" s="810"/>
      <c r="AR14" s="810"/>
      <c r="AS14" s="810"/>
      <c r="AT14" s="810"/>
      <c r="AU14" s="827"/>
      <c r="AV14" s="827"/>
      <c r="AW14" s="827"/>
      <c r="AX14" s="827"/>
      <c r="AY14" s="828"/>
      <c r="AZ14" s="216"/>
      <c r="BA14" s="216"/>
      <c r="BB14" s="216"/>
      <c r="BC14" s="216"/>
      <c r="BD14" s="216"/>
      <c r="BE14" s="217"/>
      <c r="BF14" s="217"/>
      <c r="BG14" s="217"/>
      <c r="BH14" s="217"/>
      <c r="BI14" s="217"/>
      <c r="BJ14" s="217"/>
      <c r="BK14" s="217"/>
      <c r="BL14" s="217"/>
      <c r="BM14" s="217"/>
      <c r="BN14" s="217"/>
      <c r="BO14" s="217"/>
      <c r="BP14" s="217"/>
      <c r="BQ14" s="223">
        <v>8</v>
      </c>
      <c r="BR14" s="224"/>
      <c r="BS14" s="814"/>
      <c r="BT14" s="815"/>
      <c r="BU14" s="815"/>
      <c r="BV14" s="815"/>
      <c r="BW14" s="815"/>
      <c r="BX14" s="815"/>
      <c r="BY14" s="815"/>
      <c r="BZ14" s="815"/>
      <c r="CA14" s="815"/>
      <c r="CB14" s="815"/>
      <c r="CC14" s="815"/>
      <c r="CD14" s="815"/>
      <c r="CE14" s="815"/>
      <c r="CF14" s="815"/>
      <c r="CG14" s="829"/>
      <c r="CH14" s="811"/>
      <c r="CI14" s="812"/>
      <c r="CJ14" s="812"/>
      <c r="CK14" s="812"/>
      <c r="CL14" s="813"/>
      <c r="CM14" s="811"/>
      <c r="CN14" s="812"/>
      <c r="CO14" s="812"/>
      <c r="CP14" s="812"/>
      <c r="CQ14" s="813"/>
      <c r="CR14" s="811"/>
      <c r="CS14" s="812"/>
      <c r="CT14" s="812"/>
      <c r="CU14" s="812"/>
      <c r="CV14" s="813"/>
      <c r="CW14" s="811"/>
      <c r="CX14" s="812"/>
      <c r="CY14" s="812"/>
      <c r="CZ14" s="812"/>
      <c r="DA14" s="813"/>
      <c r="DB14" s="811"/>
      <c r="DC14" s="812"/>
      <c r="DD14" s="812"/>
      <c r="DE14" s="812"/>
      <c r="DF14" s="813"/>
      <c r="DG14" s="811"/>
      <c r="DH14" s="812"/>
      <c r="DI14" s="812"/>
      <c r="DJ14" s="812"/>
      <c r="DK14" s="813"/>
      <c r="DL14" s="811"/>
      <c r="DM14" s="812"/>
      <c r="DN14" s="812"/>
      <c r="DO14" s="812"/>
      <c r="DP14" s="813"/>
      <c r="DQ14" s="811"/>
      <c r="DR14" s="812"/>
      <c r="DS14" s="812"/>
      <c r="DT14" s="812"/>
      <c r="DU14" s="813"/>
      <c r="DV14" s="814"/>
      <c r="DW14" s="815"/>
      <c r="DX14" s="815"/>
      <c r="DY14" s="815"/>
      <c r="DZ14" s="816"/>
      <c r="EA14" s="219"/>
    </row>
    <row r="15" spans="1:131" s="220" customFormat="1" ht="26.25" customHeight="1" x14ac:dyDescent="0.2">
      <c r="A15" s="223">
        <v>9</v>
      </c>
      <c r="B15" s="817"/>
      <c r="C15" s="818"/>
      <c r="D15" s="818"/>
      <c r="E15" s="818"/>
      <c r="F15" s="818"/>
      <c r="G15" s="818"/>
      <c r="H15" s="818"/>
      <c r="I15" s="818"/>
      <c r="J15" s="818"/>
      <c r="K15" s="818"/>
      <c r="L15" s="818"/>
      <c r="M15" s="818"/>
      <c r="N15" s="818"/>
      <c r="O15" s="818"/>
      <c r="P15" s="819"/>
      <c r="Q15" s="820"/>
      <c r="R15" s="821"/>
      <c r="S15" s="821"/>
      <c r="T15" s="821"/>
      <c r="U15" s="821"/>
      <c r="V15" s="821"/>
      <c r="W15" s="821"/>
      <c r="X15" s="821"/>
      <c r="Y15" s="821"/>
      <c r="Z15" s="821"/>
      <c r="AA15" s="821"/>
      <c r="AB15" s="821"/>
      <c r="AC15" s="821"/>
      <c r="AD15" s="821"/>
      <c r="AE15" s="822"/>
      <c r="AF15" s="823"/>
      <c r="AG15" s="824"/>
      <c r="AH15" s="824"/>
      <c r="AI15" s="824"/>
      <c r="AJ15" s="825"/>
      <c r="AK15" s="826"/>
      <c r="AL15" s="810"/>
      <c r="AM15" s="810"/>
      <c r="AN15" s="810"/>
      <c r="AO15" s="810"/>
      <c r="AP15" s="810"/>
      <c r="AQ15" s="810"/>
      <c r="AR15" s="810"/>
      <c r="AS15" s="810"/>
      <c r="AT15" s="810"/>
      <c r="AU15" s="827"/>
      <c r="AV15" s="827"/>
      <c r="AW15" s="827"/>
      <c r="AX15" s="827"/>
      <c r="AY15" s="828"/>
      <c r="AZ15" s="216"/>
      <c r="BA15" s="216"/>
      <c r="BB15" s="216"/>
      <c r="BC15" s="216"/>
      <c r="BD15" s="216"/>
      <c r="BE15" s="217"/>
      <c r="BF15" s="217"/>
      <c r="BG15" s="217"/>
      <c r="BH15" s="217"/>
      <c r="BI15" s="217"/>
      <c r="BJ15" s="217"/>
      <c r="BK15" s="217"/>
      <c r="BL15" s="217"/>
      <c r="BM15" s="217"/>
      <c r="BN15" s="217"/>
      <c r="BO15" s="217"/>
      <c r="BP15" s="217"/>
      <c r="BQ15" s="223">
        <v>9</v>
      </c>
      <c r="BR15" s="224"/>
      <c r="BS15" s="814"/>
      <c r="BT15" s="815"/>
      <c r="BU15" s="815"/>
      <c r="BV15" s="815"/>
      <c r="BW15" s="815"/>
      <c r="BX15" s="815"/>
      <c r="BY15" s="815"/>
      <c r="BZ15" s="815"/>
      <c r="CA15" s="815"/>
      <c r="CB15" s="815"/>
      <c r="CC15" s="815"/>
      <c r="CD15" s="815"/>
      <c r="CE15" s="815"/>
      <c r="CF15" s="815"/>
      <c r="CG15" s="829"/>
      <c r="CH15" s="811"/>
      <c r="CI15" s="812"/>
      <c r="CJ15" s="812"/>
      <c r="CK15" s="812"/>
      <c r="CL15" s="813"/>
      <c r="CM15" s="811"/>
      <c r="CN15" s="812"/>
      <c r="CO15" s="812"/>
      <c r="CP15" s="812"/>
      <c r="CQ15" s="813"/>
      <c r="CR15" s="811"/>
      <c r="CS15" s="812"/>
      <c r="CT15" s="812"/>
      <c r="CU15" s="812"/>
      <c r="CV15" s="813"/>
      <c r="CW15" s="811"/>
      <c r="CX15" s="812"/>
      <c r="CY15" s="812"/>
      <c r="CZ15" s="812"/>
      <c r="DA15" s="813"/>
      <c r="DB15" s="811"/>
      <c r="DC15" s="812"/>
      <c r="DD15" s="812"/>
      <c r="DE15" s="812"/>
      <c r="DF15" s="813"/>
      <c r="DG15" s="811"/>
      <c r="DH15" s="812"/>
      <c r="DI15" s="812"/>
      <c r="DJ15" s="812"/>
      <c r="DK15" s="813"/>
      <c r="DL15" s="811"/>
      <c r="DM15" s="812"/>
      <c r="DN15" s="812"/>
      <c r="DO15" s="812"/>
      <c r="DP15" s="813"/>
      <c r="DQ15" s="811"/>
      <c r="DR15" s="812"/>
      <c r="DS15" s="812"/>
      <c r="DT15" s="812"/>
      <c r="DU15" s="813"/>
      <c r="DV15" s="814"/>
      <c r="DW15" s="815"/>
      <c r="DX15" s="815"/>
      <c r="DY15" s="815"/>
      <c r="DZ15" s="816"/>
      <c r="EA15" s="219"/>
    </row>
    <row r="16" spans="1:131" s="220" customFormat="1" ht="26.25" customHeight="1" x14ac:dyDescent="0.2">
      <c r="A16" s="223">
        <v>10</v>
      </c>
      <c r="B16" s="817"/>
      <c r="C16" s="818"/>
      <c r="D16" s="818"/>
      <c r="E16" s="818"/>
      <c r="F16" s="818"/>
      <c r="G16" s="818"/>
      <c r="H16" s="818"/>
      <c r="I16" s="818"/>
      <c r="J16" s="818"/>
      <c r="K16" s="818"/>
      <c r="L16" s="818"/>
      <c r="M16" s="818"/>
      <c r="N16" s="818"/>
      <c r="O16" s="818"/>
      <c r="P16" s="819"/>
      <c r="Q16" s="820"/>
      <c r="R16" s="821"/>
      <c r="S16" s="821"/>
      <c r="T16" s="821"/>
      <c r="U16" s="821"/>
      <c r="V16" s="821"/>
      <c r="W16" s="821"/>
      <c r="X16" s="821"/>
      <c r="Y16" s="821"/>
      <c r="Z16" s="821"/>
      <c r="AA16" s="821"/>
      <c r="AB16" s="821"/>
      <c r="AC16" s="821"/>
      <c r="AD16" s="821"/>
      <c r="AE16" s="822"/>
      <c r="AF16" s="823"/>
      <c r="AG16" s="824"/>
      <c r="AH16" s="824"/>
      <c r="AI16" s="824"/>
      <c r="AJ16" s="825"/>
      <c r="AK16" s="826"/>
      <c r="AL16" s="810"/>
      <c r="AM16" s="810"/>
      <c r="AN16" s="810"/>
      <c r="AO16" s="810"/>
      <c r="AP16" s="810"/>
      <c r="AQ16" s="810"/>
      <c r="AR16" s="810"/>
      <c r="AS16" s="810"/>
      <c r="AT16" s="810"/>
      <c r="AU16" s="827"/>
      <c r="AV16" s="827"/>
      <c r="AW16" s="827"/>
      <c r="AX16" s="827"/>
      <c r="AY16" s="828"/>
      <c r="AZ16" s="216"/>
      <c r="BA16" s="216"/>
      <c r="BB16" s="216"/>
      <c r="BC16" s="216"/>
      <c r="BD16" s="216"/>
      <c r="BE16" s="217"/>
      <c r="BF16" s="217"/>
      <c r="BG16" s="217"/>
      <c r="BH16" s="217"/>
      <c r="BI16" s="217"/>
      <c r="BJ16" s="217"/>
      <c r="BK16" s="217"/>
      <c r="BL16" s="217"/>
      <c r="BM16" s="217"/>
      <c r="BN16" s="217"/>
      <c r="BO16" s="217"/>
      <c r="BP16" s="217"/>
      <c r="BQ16" s="223">
        <v>10</v>
      </c>
      <c r="BR16" s="224"/>
      <c r="BS16" s="814"/>
      <c r="BT16" s="815"/>
      <c r="BU16" s="815"/>
      <c r="BV16" s="815"/>
      <c r="BW16" s="815"/>
      <c r="BX16" s="815"/>
      <c r="BY16" s="815"/>
      <c r="BZ16" s="815"/>
      <c r="CA16" s="815"/>
      <c r="CB16" s="815"/>
      <c r="CC16" s="815"/>
      <c r="CD16" s="815"/>
      <c r="CE16" s="815"/>
      <c r="CF16" s="815"/>
      <c r="CG16" s="829"/>
      <c r="CH16" s="811"/>
      <c r="CI16" s="812"/>
      <c r="CJ16" s="812"/>
      <c r="CK16" s="812"/>
      <c r="CL16" s="813"/>
      <c r="CM16" s="811"/>
      <c r="CN16" s="812"/>
      <c r="CO16" s="812"/>
      <c r="CP16" s="812"/>
      <c r="CQ16" s="813"/>
      <c r="CR16" s="811"/>
      <c r="CS16" s="812"/>
      <c r="CT16" s="812"/>
      <c r="CU16" s="812"/>
      <c r="CV16" s="813"/>
      <c r="CW16" s="811"/>
      <c r="CX16" s="812"/>
      <c r="CY16" s="812"/>
      <c r="CZ16" s="812"/>
      <c r="DA16" s="813"/>
      <c r="DB16" s="811"/>
      <c r="DC16" s="812"/>
      <c r="DD16" s="812"/>
      <c r="DE16" s="812"/>
      <c r="DF16" s="813"/>
      <c r="DG16" s="811"/>
      <c r="DH16" s="812"/>
      <c r="DI16" s="812"/>
      <c r="DJ16" s="812"/>
      <c r="DK16" s="813"/>
      <c r="DL16" s="811"/>
      <c r="DM16" s="812"/>
      <c r="DN16" s="812"/>
      <c r="DO16" s="812"/>
      <c r="DP16" s="813"/>
      <c r="DQ16" s="811"/>
      <c r="DR16" s="812"/>
      <c r="DS16" s="812"/>
      <c r="DT16" s="812"/>
      <c r="DU16" s="813"/>
      <c r="DV16" s="814"/>
      <c r="DW16" s="815"/>
      <c r="DX16" s="815"/>
      <c r="DY16" s="815"/>
      <c r="DZ16" s="816"/>
      <c r="EA16" s="219"/>
    </row>
    <row r="17" spans="1:131" s="220" customFormat="1" ht="26.25" customHeight="1" x14ac:dyDescent="0.2">
      <c r="A17" s="223">
        <v>11</v>
      </c>
      <c r="B17" s="817"/>
      <c r="C17" s="818"/>
      <c r="D17" s="818"/>
      <c r="E17" s="818"/>
      <c r="F17" s="818"/>
      <c r="G17" s="818"/>
      <c r="H17" s="818"/>
      <c r="I17" s="818"/>
      <c r="J17" s="818"/>
      <c r="K17" s="818"/>
      <c r="L17" s="818"/>
      <c r="M17" s="818"/>
      <c r="N17" s="818"/>
      <c r="O17" s="818"/>
      <c r="P17" s="819"/>
      <c r="Q17" s="820"/>
      <c r="R17" s="821"/>
      <c r="S17" s="821"/>
      <c r="T17" s="821"/>
      <c r="U17" s="821"/>
      <c r="V17" s="821"/>
      <c r="W17" s="821"/>
      <c r="X17" s="821"/>
      <c r="Y17" s="821"/>
      <c r="Z17" s="821"/>
      <c r="AA17" s="821"/>
      <c r="AB17" s="821"/>
      <c r="AC17" s="821"/>
      <c r="AD17" s="821"/>
      <c r="AE17" s="822"/>
      <c r="AF17" s="823"/>
      <c r="AG17" s="824"/>
      <c r="AH17" s="824"/>
      <c r="AI17" s="824"/>
      <c r="AJ17" s="825"/>
      <c r="AK17" s="826"/>
      <c r="AL17" s="810"/>
      <c r="AM17" s="810"/>
      <c r="AN17" s="810"/>
      <c r="AO17" s="810"/>
      <c r="AP17" s="810"/>
      <c r="AQ17" s="810"/>
      <c r="AR17" s="810"/>
      <c r="AS17" s="810"/>
      <c r="AT17" s="810"/>
      <c r="AU17" s="827"/>
      <c r="AV17" s="827"/>
      <c r="AW17" s="827"/>
      <c r="AX17" s="827"/>
      <c r="AY17" s="828"/>
      <c r="AZ17" s="216"/>
      <c r="BA17" s="216"/>
      <c r="BB17" s="216"/>
      <c r="BC17" s="216"/>
      <c r="BD17" s="216"/>
      <c r="BE17" s="217"/>
      <c r="BF17" s="217"/>
      <c r="BG17" s="217"/>
      <c r="BH17" s="217"/>
      <c r="BI17" s="217"/>
      <c r="BJ17" s="217"/>
      <c r="BK17" s="217"/>
      <c r="BL17" s="217"/>
      <c r="BM17" s="217"/>
      <c r="BN17" s="217"/>
      <c r="BO17" s="217"/>
      <c r="BP17" s="217"/>
      <c r="BQ17" s="223">
        <v>11</v>
      </c>
      <c r="BR17" s="224"/>
      <c r="BS17" s="814"/>
      <c r="BT17" s="815"/>
      <c r="BU17" s="815"/>
      <c r="BV17" s="815"/>
      <c r="BW17" s="815"/>
      <c r="BX17" s="815"/>
      <c r="BY17" s="815"/>
      <c r="BZ17" s="815"/>
      <c r="CA17" s="815"/>
      <c r="CB17" s="815"/>
      <c r="CC17" s="815"/>
      <c r="CD17" s="815"/>
      <c r="CE17" s="815"/>
      <c r="CF17" s="815"/>
      <c r="CG17" s="829"/>
      <c r="CH17" s="811"/>
      <c r="CI17" s="812"/>
      <c r="CJ17" s="812"/>
      <c r="CK17" s="812"/>
      <c r="CL17" s="813"/>
      <c r="CM17" s="811"/>
      <c r="CN17" s="812"/>
      <c r="CO17" s="812"/>
      <c r="CP17" s="812"/>
      <c r="CQ17" s="813"/>
      <c r="CR17" s="811"/>
      <c r="CS17" s="812"/>
      <c r="CT17" s="812"/>
      <c r="CU17" s="812"/>
      <c r="CV17" s="813"/>
      <c r="CW17" s="811"/>
      <c r="CX17" s="812"/>
      <c r="CY17" s="812"/>
      <c r="CZ17" s="812"/>
      <c r="DA17" s="813"/>
      <c r="DB17" s="811"/>
      <c r="DC17" s="812"/>
      <c r="DD17" s="812"/>
      <c r="DE17" s="812"/>
      <c r="DF17" s="813"/>
      <c r="DG17" s="811"/>
      <c r="DH17" s="812"/>
      <c r="DI17" s="812"/>
      <c r="DJ17" s="812"/>
      <c r="DK17" s="813"/>
      <c r="DL17" s="811"/>
      <c r="DM17" s="812"/>
      <c r="DN17" s="812"/>
      <c r="DO17" s="812"/>
      <c r="DP17" s="813"/>
      <c r="DQ17" s="811"/>
      <c r="DR17" s="812"/>
      <c r="DS17" s="812"/>
      <c r="DT17" s="812"/>
      <c r="DU17" s="813"/>
      <c r="DV17" s="814"/>
      <c r="DW17" s="815"/>
      <c r="DX17" s="815"/>
      <c r="DY17" s="815"/>
      <c r="DZ17" s="816"/>
      <c r="EA17" s="219"/>
    </row>
    <row r="18" spans="1:131" s="220" customFormat="1" ht="26.25" customHeight="1" x14ac:dyDescent="0.2">
      <c r="A18" s="223">
        <v>12</v>
      </c>
      <c r="B18" s="817"/>
      <c r="C18" s="818"/>
      <c r="D18" s="818"/>
      <c r="E18" s="818"/>
      <c r="F18" s="818"/>
      <c r="G18" s="818"/>
      <c r="H18" s="818"/>
      <c r="I18" s="818"/>
      <c r="J18" s="818"/>
      <c r="K18" s="818"/>
      <c r="L18" s="818"/>
      <c r="M18" s="818"/>
      <c r="N18" s="818"/>
      <c r="O18" s="818"/>
      <c r="P18" s="819"/>
      <c r="Q18" s="820"/>
      <c r="R18" s="821"/>
      <c r="S18" s="821"/>
      <c r="T18" s="821"/>
      <c r="U18" s="821"/>
      <c r="V18" s="821"/>
      <c r="W18" s="821"/>
      <c r="X18" s="821"/>
      <c r="Y18" s="821"/>
      <c r="Z18" s="821"/>
      <c r="AA18" s="821"/>
      <c r="AB18" s="821"/>
      <c r="AC18" s="821"/>
      <c r="AD18" s="821"/>
      <c r="AE18" s="822"/>
      <c r="AF18" s="823"/>
      <c r="AG18" s="824"/>
      <c r="AH18" s="824"/>
      <c r="AI18" s="824"/>
      <c r="AJ18" s="825"/>
      <c r="AK18" s="826"/>
      <c r="AL18" s="810"/>
      <c r="AM18" s="810"/>
      <c r="AN18" s="810"/>
      <c r="AO18" s="810"/>
      <c r="AP18" s="810"/>
      <c r="AQ18" s="810"/>
      <c r="AR18" s="810"/>
      <c r="AS18" s="810"/>
      <c r="AT18" s="810"/>
      <c r="AU18" s="827"/>
      <c r="AV18" s="827"/>
      <c r="AW18" s="827"/>
      <c r="AX18" s="827"/>
      <c r="AY18" s="828"/>
      <c r="AZ18" s="216"/>
      <c r="BA18" s="216"/>
      <c r="BB18" s="216"/>
      <c r="BC18" s="216"/>
      <c r="BD18" s="216"/>
      <c r="BE18" s="217"/>
      <c r="BF18" s="217"/>
      <c r="BG18" s="217"/>
      <c r="BH18" s="217"/>
      <c r="BI18" s="217"/>
      <c r="BJ18" s="217"/>
      <c r="BK18" s="217"/>
      <c r="BL18" s="217"/>
      <c r="BM18" s="217"/>
      <c r="BN18" s="217"/>
      <c r="BO18" s="217"/>
      <c r="BP18" s="217"/>
      <c r="BQ18" s="223">
        <v>12</v>
      </c>
      <c r="BR18" s="224"/>
      <c r="BS18" s="814"/>
      <c r="BT18" s="815"/>
      <c r="BU18" s="815"/>
      <c r="BV18" s="815"/>
      <c r="BW18" s="815"/>
      <c r="BX18" s="815"/>
      <c r="BY18" s="815"/>
      <c r="BZ18" s="815"/>
      <c r="CA18" s="815"/>
      <c r="CB18" s="815"/>
      <c r="CC18" s="815"/>
      <c r="CD18" s="815"/>
      <c r="CE18" s="815"/>
      <c r="CF18" s="815"/>
      <c r="CG18" s="829"/>
      <c r="CH18" s="811"/>
      <c r="CI18" s="812"/>
      <c r="CJ18" s="812"/>
      <c r="CK18" s="812"/>
      <c r="CL18" s="813"/>
      <c r="CM18" s="811"/>
      <c r="CN18" s="812"/>
      <c r="CO18" s="812"/>
      <c r="CP18" s="812"/>
      <c r="CQ18" s="813"/>
      <c r="CR18" s="811"/>
      <c r="CS18" s="812"/>
      <c r="CT18" s="812"/>
      <c r="CU18" s="812"/>
      <c r="CV18" s="813"/>
      <c r="CW18" s="811"/>
      <c r="CX18" s="812"/>
      <c r="CY18" s="812"/>
      <c r="CZ18" s="812"/>
      <c r="DA18" s="813"/>
      <c r="DB18" s="811"/>
      <c r="DC18" s="812"/>
      <c r="DD18" s="812"/>
      <c r="DE18" s="812"/>
      <c r="DF18" s="813"/>
      <c r="DG18" s="811"/>
      <c r="DH18" s="812"/>
      <c r="DI18" s="812"/>
      <c r="DJ18" s="812"/>
      <c r="DK18" s="813"/>
      <c r="DL18" s="811"/>
      <c r="DM18" s="812"/>
      <c r="DN18" s="812"/>
      <c r="DO18" s="812"/>
      <c r="DP18" s="813"/>
      <c r="DQ18" s="811"/>
      <c r="DR18" s="812"/>
      <c r="DS18" s="812"/>
      <c r="DT18" s="812"/>
      <c r="DU18" s="813"/>
      <c r="DV18" s="814"/>
      <c r="DW18" s="815"/>
      <c r="DX18" s="815"/>
      <c r="DY18" s="815"/>
      <c r="DZ18" s="816"/>
      <c r="EA18" s="219"/>
    </row>
    <row r="19" spans="1:131" s="220" customFormat="1" ht="26.25" customHeight="1" x14ac:dyDescent="0.2">
      <c r="A19" s="223">
        <v>13</v>
      </c>
      <c r="B19" s="817"/>
      <c r="C19" s="818"/>
      <c r="D19" s="818"/>
      <c r="E19" s="818"/>
      <c r="F19" s="818"/>
      <c r="G19" s="818"/>
      <c r="H19" s="818"/>
      <c r="I19" s="818"/>
      <c r="J19" s="818"/>
      <c r="K19" s="818"/>
      <c r="L19" s="818"/>
      <c r="M19" s="818"/>
      <c r="N19" s="818"/>
      <c r="O19" s="818"/>
      <c r="P19" s="819"/>
      <c r="Q19" s="820"/>
      <c r="R19" s="821"/>
      <c r="S19" s="821"/>
      <c r="T19" s="821"/>
      <c r="U19" s="821"/>
      <c r="V19" s="821"/>
      <c r="W19" s="821"/>
      <c r="X19" s="821"/>
      <c r="Y19" s="821"/>
      <c r="Z19" s="821"/>
      <c r="AA19" s="821"/>
      <c r="AB19" s="821"/>
      <c r="AC19" s="821"/>
      <c r="AD19" s="821"/>
      <c r="AE19" s="822"/>
      <c r="AF19" s="823"/>
      <c r="AG19" s="824"/>
      <c r="AH19" s="824"/>
      <c r="AI19" s="824"/>
      <c r="AJ19" s="825"/>
      <c r="AK19" s="826"/>
      <c r="AL19" s="810"/>
      <c r="AM19" s="810"/>
      <c r="AN19" s="810"/>
      <c r="AO19" s="810"/>
      <c r="AP19" s="810"/>
      <c r="AQ19" s="810"/>
      <c r="AR19" s="810"/>
      <c r="AS19" s="810"/>
      <c r="AT19" s="810"/>
      <c r="AU19" s="827"/>
      <c r="AV19" s="827"/>
      <c r="AW19" s="827"/>
      <c r="AX19" s="827"/>
      <c r="AY19" s="828"/>
      <c r="AZ19" s="216"/>
      <c r="BA19" s="216"/>
      <c r="BB19" s="216"/>
      <c r="BC19" s="216"/>
      <c r="BD19" s="216"/>
      <c r="BE19" s="217"/>
      <c r="BF19" s="217"/>
      <c r="BG19" s="217"/>
      <c r="BH19" s="217"/>
      <c r="BI19" s="217"/>
      <c r="BJ19" s="217"/>
      <c r="BK19" s="217"/>
      <c r="BL19" s="217"/>
      <c r="BM19" s="217"/>
      <c r="BN19" s="217"/>
      <c r="BO19" s="217"/>
      <c r="BP19" s="217"/>
      <c r="BQ19" s="223">
        <v>13</v>
      </c>
      <c r="BR19" s="224"/>
      <c r="BS19" s="814"/>
      <c r="BT19" s="815"/>
      <c r="BU19" s="815"/>
      <c r="BV19" s="815"/>
      <c r="BW19" s="815"/>
      <c r="BX19" s="815"/>
      <c r="BY19" s="815"/>
      <c r="BZ19" s="815"/>
      <c r="CA19" s="815"/>
      <c r="CB19" s="815"/>
      <c r="CC19" s="815"/>
      <c r="CD19" s="815"/>
      <c r="CE19" s="815"/>
      <c r="CF19" s="815"/>
      <c r="CG19" s="829"/>
      <c r="CH19" s="811"/>
      <c r="CI19" s="812"/>
      <c r="CJ19" s="812"/>
      <c r="CK19" s="812"/>
      <c r="CL19" s="813"/>
      <c r="CM19" s="811"/>
      <c r="CN19" s="812"/>
      <c r="CO19" s="812"/>
      <c r="CP19" s="812"/>
      <c r="CQ19" s="813"/>
      <c r="CR19" s="811"/>
      <c r="CS19" s="812"/>
      <c r="CT19" s="812"/>
      <c r="CU19" s="812"/>
      <c r="CV19" s="813"/>
      <c r="CW19" s="811"/>
      <c r="CX19" s="812"/>
      <c r="CY19" s="812"/>
      <c r="CZ19" s="812"/>
      <c r="DA19" s="813"/>
      <c r="DB19" s="811"/>
      <c r="DC19" s="812"/>
      <c r="DD19" s="812"/>
      <c r="DE19" s="812"/>
      <c r="DF19" s="813"/>
      <c r="DG19" s="811"/>
      <c r="DH19" s="812"/>
      <c r="DI19" s="812"/>
      <c r="DJ19" s="812"/>
      <c r="DK19" s="813"/>
      <c r="DL19" s="811"/>
      <c r="DM19" s="812"/>
      <c r="DN19" s="812"/>
      <c r="DO19" s="812"/>
      <c r="DP19" s="813"/>
      <c r="DQ19" s="811"/>
      <c r="DR19" s="812"/>
      <c r="DS19" s="812"/>
      <c r="DT19" s="812"/>
      <c r="DU19" s="813"/>
      <c r="DV19" s="814"/>
      <c r="DW19" s="815"/>
      <c r="DX19" s="815"/>
      <c r="DY19" s="815"/>
      <c r="DZ19" s="816"/>
      <c r="EA19" s="219"/>
    </row>
    <row r="20" spans="1:131" s="220" customFormat="1" ht="26.25" customHeight="1" x14ac:dyDescent="0.2">
      <c r="A20" s="223">
        <v>14</v>
      </c>
      <c r="B20" s="817"/>
      <c r="C20" s="818"/>
      <c r="D20" s="818"/>
      <c r="E20" s="818"/>
      <c r="F20" s="818"/>
      <c r="G20" s="818"/>
      <c r="H20" s="818"/>
      <c r="I20" s="818"/>
      <c r="J20" s="818"/>
      <c r="K20" s="818"/>
      <c r="L20" s="818"/>
      <c r="M20" s="818"/>
      <c r="N20" s="818"/>
      <c r="O20" s="818"/>
      <c r="P20" s="819"/>
      <c r="Q20" s="820"/>
      <c r="R20" s="821"/>
      <c r="S20" s="821"/>
      <c r="T20" s="821"/>
      <c r="U20" s="821"/>
      <c r="V20" s="821"/>
      <c r="W20" s="821"/>
      <c r="X20" s="821"/>
      <c r="Y20" s="821"/>
      <c r="Z20" s="821"/>
      <c r="AA20" s="821"/>
      <c r="AB20" s="821"/>
      <c r="AC20" s="821"/>
      <c r="AD20" s="821"/>
      <c r="AE20" s="822"/>
      <c r="AF20" s="823"/>
      <c r="AG20" s="824"/>
      <c r="AH20" s="824"/>
      <c r="AI20" s="824"/>
      <c r="AJ20" s="825"/>
      <c r="AK20" s="826"/>
      <c r="AL20" s="810"/>
      <c r="AM20" s="810"/>
      <c r="AN20" s="810"/>
      <c r="AO20" s="810"/>
      <c r="AP20" s="810"/>
      <c r="AQ20" s="810"/>
      <c r="AR20" s="810"/>
      <c r="AS20" s="810"/>
      <c r="AT20" s="810"/>
      <c r="AU20" s="827"/>
      <c r="AV20" s="827"/>
      <c r="AW20" s="827"/>
      <c r="AX20" s="827"/>
      <c r="AY20" s="828"/>
      <c r="AZ20" s="216"/>
      <c r="BA20" s="216"/>
      <c r="BB20" s="216"/>
      <c r="BC20" s="216"/>
      <c r="BD20" s="216"/>
      <c r="BE20" s="217"/>
      <c r="BF20" s="217"/>
      <c r="BG20" s="217"/>
      <c r="BH20" s="217"/>
      <c r="BI20" s="217"/>
      <c r="BJ20" s="217"/>
      <c r="BK20" s="217"/>
      <c r="BL20" s="217"/>
      <c r="BM20" s="217"/>
      <c r="BN20" s="217"/>
      <c r="BO20" s="217"/>
      <c r="BP20" s="217"/>
      <c r="BQ20" s="223">
        <v>14</v>
      </c>
      <c r="BR20" s="224"/>
      <c r="BS20" s="814"/>
      <c r="BT20" s="815"/>
      <c r="BU20" s="815"/>
      <c r="BV20" s="815"/>
      <c r="BW20" s="815"/>
      <c r="BX20" s="815"/>
      <c r="BY20" s="815"/>
      <c r="BZ20" s="815"/>
      <c r="CA20" s="815"/>
      <c r="CB20" s="815"/>
      <c r="CC20" s="815"/>
      <c r="CD20" s="815"/>
      <c r="CE20" s="815"/>
      <c r="CF20" s="815"/>
      <c r="CG20" s="829"/>
      <c r="CH20" s="811"/>
      <c r="CI20" s="812"/>
      <c r="CJ20" s="812"/>
      <c r="CK20" s="812"/>
      <c r="CL20" s="813"/>
      <c r="CM20" s="811"/>
      <c r="CN20" s="812"/>
      <c r="CO20" s="812"/>
      <c r="CP20" s="812"/>
      <c r="CQ20" s="813"/>
      <c r="CR20" s="811"/>
      <c r="CS20" s="812"/>
      <c r="CT20" s="812"/>
      <c r="CU20" s="812"/>
      <c r="CV20" s="813"/>
      <c r="CW20" s="811"/>
      <c r="CX20" s="812"/>
      <c r="CY20" s="812"/>
      <c r="CZ20" s="812"/>
      <c r="DA20" s="813"/>
      <c r="DB20" s="811"/>
      <c r="DC20" s="812"/>
      <c r="DD20" s="812"/>
      <c r="DE20" s="812"/>
      <c r="DF20" s="813"/>
      <c r="DG20" s="811"/>
      <c r="DH20" s="812"/>
      <c r="DI20" s="812"/>
      <c r="DJ20" s="812"/>
      <c r="DK20" s="813"/>
      <c r="DL20" s="811"/>
      <c r="DM20" s="812"/>
      <c r="DN20" s="812"/>
      <c r="DO20" s="812"/>
      <c r="DP20" s="813"/>
      <c r="DQ20" s="811"/>
      <c r="DR20" s="812"/>
      <c r="DS20" s="812"/>
      <c r="DT20" s="812"/>
      <c r="DU20" s="813"/>
      <c r="DV20" s="814"/>
      <c r="DW20" s="815"/>
      <c r="DX20" s="815"/>
      <c r="DY20" s="815"/>
      <c r="DZ20" s="816"/>
      <c r="EA20" s="219"/>
    </row>
    <row r="21" spans="1:131" s="220" customFormat="1" ht="26.25" customHeight="1" thickBot="1" x14ac:dyDescent="0.25">
      <c r="A21" s="223">
        <v>15</v>
      </c>
      <c r="B21" s="817"/>
      <c r="C21" s="818"/>
      <c r="D21" s="818"/>
      <c r="E21" s="818"/>
      <c r="F21" s="818"/>
      <c r="G21" s="818"/>
      <c r="H21" s="818"/>
      <c r="I21" s="818"/>
      <c r="J21" s="818"/>
      <c r="K21" s="818"/>
      <c r="L21" s="818"/>
      <c r="M21" s="818"/>
      <c r="N21" s="818"/>
      <c r="O21" s="818"/>
      <c r="P21" s="819"/>
      <c r="Q21" s="820"/>
      <c r="R21" s="821"/>
      <c r="S21" s="821"/>
      <c r="T21" s="821"/>
      <c r="U21" s="821"/>
      <c r="V21" s="821"/>
      <c r="W21" s="821"/>
      <c r="X21" s="821"/>
      <c r="Y21" s="821"/>
      <c r="Z21" s="821"/>
      <c r="AA21" s="821"/>
      <c r="AB21" s="821"/>
      <c r="AC21" s="821"/>
      <c r="AD21" s="821"/>
      <c r="AE21" s="822"/>
      <c r="AF21" s="823"/>
      <c r="AG21" s="824"/>
      <c r="AH21" s="824"/>
      <c r="AI21" s="824"/>
      <c r="AJ21" s="825"/>
      <c r="AK21" s="826"/>
      <c r="AL21" s="810"/>
      <c r="AM21" s="810"/>
      <c r="AN21" s="810"/>
      <c r="AO21" s="810"/>
      <c r="AP21" s="810"/>
      <c r="AQ21" s="810"/>
      <c r="AR21" s="810"/>
      <c r="AS21" s="810"/>
      <c r="AT21" s="810"/>
      <c r="AU21" s="827"/>
      <c r="AV21" s="827"/>
      <c r="AW21" s="827"/>
      <c r="AX21" s="827"/>
      <c r="AY21" s="828"/>
      <c r="AZ21" s="216"/>
      <c r="BA21" s="216"/>
      <c r="BB21" s="216"/>
      <c r="BC21" s="216"/>
      <c r="BD21" s="216"/>
      <c r="BE21" s="217"/>
      <c r="BF21" s="217"/>
      <c r="BG21" s="217"/>
      <c r="BH21" s="217"/>
      <c r="BI21" s="217"/>
      <c r="BJ21" s="217"/>
      <c r="BK21" s="217"/>
      <c r="BL21" s="217"/>
      <c r="BM21" s="217"/>
      <c r="BN21" s="217"/>
      <c r="BO21" s="217"/>
      <c r="BP21" s="217"/>
      <c r="BQ21" s="223">
        <v>15</v>
      </c>
      <c r="BR21" s="224"/>
      <c r="BS21" s="814"/>
      <c r="BT21" s="815"/>
      <c r="BU21" s="815"/>
      <c r="BV21" s="815"/>
      <c r="BW21" s="815"/>
      <c r="BX21" s="815"/>
      <c r="BY21" s="815"/>
      <c r="BZ21" s="815"/>
      <c r="CA21" s="815"/>
      <c r="CB21" s="815"/>
      <c r="CC21" s="815"/>
      <c r="CD21" s="815"/>
      <c r="CE21" s="815"/>
      <c r="CF21" s="815"/>
      <c r="CG21" s="829"/>
      <c r="CH21" s="811"/>
      <c r="CI21" s="812"/>
      <c r="CJ21" s="812"/>
      <c r="CK21" s="812"/>
      <c r="CL21" s="813"/>
      <c r="CM21" s="811"/>
      <c r="CN21" s="812"/>
      <c r="CO21" s="812"/>
      <c r="CP21" s="812"/>
      <c r="CQ21" s="813"/>
      <c r="CR21" s="811"/>
      <c r="CS21" s="812"/>
      <c r="CT21" s="812"/>
      <c r="CU21" s="812"/>
      <c r="CV21" s="813"/>
      <c r="CW21" s="811"/>
      <c r="CX21" s="812"/>
      <c r="CY21" s="812"/>
      <c r="CZ21" s="812"/>
      <c r="DA21" s="813"/>
      <c r="DB21" s="811"/>
      <c r="DC21" s="812"/>
      <c r="DD21" s="812"/>
      <c r="DE21" s="812"/>
      <c r="DF21" s="813"/>
      <c r="DG21" s="811"/>
      <c r="DH21" s="812"/>
      <c r="DI21" s="812"/>
      <c r="DJ21" s="812"/>
      <c r="DK21" s="813"/>
      <c r="DL21" s="811"/>
      <c r="DM21" s="812"/>
      <c r="DN21" s="812"/>
      <c r="DO21" s="812"/>
      <c r="DP21" s="813"/>
      <c r="DQ21" s="811"/>
      <c r="DR21" s="812"/>
      <c r="DS21" s="812"/>
      <c r="DT21" s="812"/>
      <c r="DU21" s="813"/>
      <c r="DV21" s="814"/>
      <c r="DW21" s="815"/>
      <c r="DX21" s="815"/>
      <c r="DY21" s="815"/>
      <c r="DZ21" s="816"/>
      <c r="EA21" s="219"/>
    </row>
    <row r="22" spans="1:131" s="220" customFormat="1" ht="26.25" customHeight="1" x14ac:dyDescent="0.2">
      <c r="A22" s="223">
        <v>16</v>
      </c>
      <c r="B22" s="817"/>
      <c r="C22" s="818"/>
      <c r="D22" s="818"/>
      <c r="E22" s="818"/>
      <c r="F22" s="818"/>
      <c r="G22" s="818"/>
      <c r="H22" s="818"/>
      <c r="I22" s="818"/>
      <c r="J22" s="818"/>
      <c r="K22" s="818"/>
      <c r="L22" s="818"/>
      <c r="M22" s="818"/>
      <c r="N22" s="818"/>
      <c r="O22" s="818"/>
      <c r="P22" s="819"/>
      <c r="Q22" s="837"/>
      <c r="R22" s="830"/>
      <c r="S22" s="830"/>
      <c r="T22" s="830"/>
      <c r="U22" s="830"/>
      <c r="V22" s="830"/>
      <c r="W22" s="830"/>
      <c r="X22" s="830"/>
      <c r="Y22" s="830"/>
      <c r="Z22" s="830"/>
      <c r="AA22" s="830"/>
      <c r="AB22" s="830"/>
      <c r="AC22" s="830"/>
      <c r="AD22" s="830"/>
      <c r="AE22" s="831"/>
      <c r="AF22" s="823"/>
      <c r="AG22" s="824"/>
      <c r="AH22" s="824"/>
      <c r="AI22" s="824"/>
      <c r="AJ22" s="825"/>
      <c r="AK22" s="832"/>
      <c r="AL22" s="833"/>
      <c r="AM22" s="833"/>
      <c r="AN22" s="833"/>
      <c r="AO22" s="833"/>
      <c r="AP22" s="833"/>
      <c r="AQ22" s="833"/>
      <c r="AR22" s="833"/>
      <c r="AS22" s="833"/>
      <c r="AT22" s="833"/>
      <c r="AU22" s="834"/>
      <c r="AV22" s="834"/>
      <c r="AW22" s="834"/>
      <c r="AX22" s="834"/>
      <c r="AY22" s="835"/>
      <c r="AZ22" s="848" t="s">
        <v>394</v>
      </c>
      <c r="BA22" s="848"/>
      <c r="BB22" s="848"/>
      <c r="BC22" s="848"/>
      <c r="BD22" s="849"/>
      <c r="BE22" s="217"/>
      <c r="BF22" s="217"/>
      <c r="BG22" s="217"/>
      <c r="BH22" s="217"/>
      <c r="BI22" s="217"/>
      <c r="BJ22" s="217"/>
      <c r="BK22" s="217"/>
      <c r="BL22" s="217"/>
      <c r="BM22" s="217"/>
      <c r="BN22" s="217"/>
      <c r="BO22" s="217"/>
      <c r="BP22" s="217"/>
      <c r="BQ22" s="223">
        <v>16</v>
      </c>
      <c r="BR22" s="224"/>
      <c r="BS22" s="814"/>
      <c r="BT22" s="815"/>
      <c r="BU22" s="815"/>
      <c r="BV22" s="815"/>
      <c r="BW22" s="815"/>
      <c r="BX22" s="815"/>
      <c r="BY22" s="815"/>
      <c r="BZ22" s="815"/>
      <c r="CA22" s="815"/>
      <c r="CB22" s="815"/>
      <c r="CC22" s="815"/>
      <c r="CD22" s="815"/>
      <c r="CE22" s="815"/>
      <c r="CF22" s="815"/>
      <c r="CG22" s="829"/>
      <c r="CH22" s="811"/>
      <c r="CI22" s="812"/>
      <c r="CJ22" s="812"/>
      <c r="CK22" s="812"/>
      <c r="CL22" s="813"/>
      <c r="CM22" s="811"/>
      <c r="CN22" s="812"/>
      <c r="CO22" s="812"/>
      <c r="CP22" s="812"/>
      <c r="CQ22" s="813"/>
      <c r="CR22" s="811"/>
      <c r="CS22" s="812"/>
      <c r="CT22" s="812"/>
      <c r="CU22" s="812"/>
      <c r="CV22" s="813"/>
      <c r="CW22" s="811"/>
      <c r="CX22" s="812"/>
      <c r="CY22" s="812"/>
      <c r="CZ22" s="812"/>
      <c r="DA22" s="813"/>
      <c r="DB22" s="811"/>
      <c r="DC22" s="812"/>
      <c r="DD22" s="812"/>
      <c r="DE22" s="812"/>
      <c r="DF22" s="813"/>
      <c r="DG22" s="811"/>
      <c r="DH22" s="812"/>
      <c r="DI22" s="812"/>
      <c r="DJ22" s="812"/>
      <c r="DK22" s="813"/>
      <c r="DL22" s="811"/>
      <c r="DM22" s="812"/>
      <c r="DN22" s="812"/>
      <c r="DO22" s="812"/>
      <c r="DP22" s="813"/>
      <c r="DQ22" s="811"/>
      <c r="DR22" s="812"/>
      <c r="DS22" s="812"/>
      <c r="DT22" s="812"/>
      <c r="DU22" s="813"/>
      <c r="DV22" s="814"/>
      <c r="DW22" s="815"/>
      <c r="DX22" s="815"/>
      <c r="DY22" s="815"/>
      <c r="DZ22" s="816"/>
      <c r="EA22" s="219"/>
    </row>
    <row r="23" spans="1:131" s="220" customFormat="1" ht="26.25" customHeight="1" thickBot="1" x14ac:dyDescent="0.25">
      <c r="A23" s="225" t="s">
        <v>395</v>
      </c>
      <c r="B23" s="838" t="s">
        <v>396</v>
      </c>
      <c r="C23" s="839"/>
      <c r="D23" s="839"/>
      <c r="E23" s="839"/>
      <c r="F23" s="839"/>
      <c r="G23" s="839"/>
      <c r="H23" s="839"/>
      <c r="I23" s="839"/>
      <c r="J23" s="839"/>
      <c r="K23" s="839"/>
      <c r="L23" s="839"/>
      <c r="M23" s="839"/>
      <c r="N23" s="839"/>
      <c r="O23" s="839"/>
      <c r="P23" s="840"/>
      <c r="Q23" s="841">
        <v>6225</v>
      </c>
      <c r="R23" s="842"/>
      <c r="S23" s="842"/>
      <c r="T23" s="842"/>
      <c r="U23" s="842"/>
      <c r="V23" s="842">
        <v>5838</v>
      </c>
      <c r="W23" s="842"/>
      <c r="X23" s="842"/>
      <c r="Y23" s="842"/>
      <c r="Z23" s="842"/>
      <c r="AA23" s="842">
        <v>387</v>
      </c>
      <c r="AB23" s="842"/>
      <c r="AC23" s="842"/>
      <c r="AD23" s="842"/>
      <c r="AE23" s="843"/>
      <c r="AF23" s="844">
        <v>369</v>
      </c>
      <c r="AG23" s="842"/>
      <c r="AH23" s="842"/>
      <c r="AI23" s="842"/>
      <c r="AJ23" s="845"/>
      <c r="AK23" s="846"/>
      <c r="AL23" s="847"/>
      <c r="AM23" s="847"/>
      <c r="AN23" s="847"/>
      <c r="AO23" s="847"/>
      <c r="AP23" s="842">
        <v>2597</v>
      </c>
      <c r="AQ23" s="842"/>
      <c r="AR23" s="842"/>
      <c r="AS23" s="842"/>
      <c r="AT23" s="842"/>
      <c r="AU23" s="850"/>
      <c r="AV23" s="850"/>
      <c r="AW23" s="850"/>
      <c r="AX23" s="850"/>
      <c r="AY23" s="851"/>
      <c r="AZ23" s="852" t="s">
        <v>129</v>
      </c>
      <c r="BA23" s="853"/>
      <c r="BB23" s="853"/>
      <c r="BC23" s="853"/>
      <c r="BD23" s="854"/>
      <c r="BE23" s="217"/>
      <c r="BF23" s="217"/>
      <c r="BG23" s="217"/>
      <c r="BH23" s="217"/>
      <c r="BI23" s="217"/>
      <c r="BJ23" s="217"/>
      <c r="BK23" s="217"/>
      <c r="BL23" s="217"/>
      <c r="BM23" s="217"/>
      <c r="BN23" s="217"/>
      <c r="BO23" s="217"/>
      <c r="BP23" s="217"/>
      <c r="BQ23" s="223">
        <v>17</v>
      </c>
      <c r="BR23" s="224"/>
      <c r="BS23" s="814"/>
      <c r="BT23" s="815"/>
      <c r="BU23" s="815"/>
      <c r="BV23" s="815"/>
      <c r="BW23" s="815"/>
      <c r="BX23" s="815"/>
      <c r="BY23" s="815"/>
      <c r="BZ23" s="815"/>
      <c r="CA23" s="815"/>
      <c r="CB23" s="815"/>
      <c r="CC23" s="815"/>
      <c r="CD23" s="815"/>
      <c r="CE23" s="815"/>
      <c r="CF23" s="815"/>
      <c r="CG23" s="829"/>
      <c r="CH23" s="811"/>
      <c r="CI23" s="812"/>
      <c r="CJ23" s="812"/>
      <c r="CK23" s="812"/>
      <c r="CL23" s="813"/>
      <c r="CM23" s="811"/>
      <c r="CN23" s="812"/>
      <c r="CO23" s="812"/>
      <c r="CP23" s="812"/>
      <c r="CQ23" s="813"/>
      <c r="CR23" s="811"/>
      <c r="CS23" s="812"/>
      <c r="CT23" s="812"/>
      <c r="CU23" s="812"/>
      <c r="CV23" s="813"/>
      <c r="CW23" s="811"/>
      <c r="CX23" s="812"/>
      <c r="CY23" s="812"/>
      <c r="CZ23" s="812"/>
      <c r="DA23" s="813"/>
      <c r="DB23" s="811"/>
      <c r="DC23" s="812"/>
      <c r="DD23" s="812"/>
      <c r="DE23" s="812"/>
      <c r="DF23" s="813"/>
      <c r="DG23" s="811"/>
      <c r="DH23" s="812"/>
      <c r="DI23" s="812"/>
      <c r="DJ23" s="812"/>
      <c r="DK23" s="813"/>
      <c r="DL23" s="811"/>
      <c r="DM23" s="812"/>
      <c r="DN23" s="812"/>
      <c r="DO23" s="812"/>
      <c r="DP23" s="813"/>
      <c r="DQ23" s="811"/>
      <c r="DR23" s="812"/>
      <c r="DS23" s="812"/>
      <c r="DT23" s="812"/>
      <c r="DU23" s="813"/>
      <c r="DV23" s="814"/>
      <c r="DW23" s="815"/>
      <c r="DX23" s="815"/>
      <c r="DY23" s="815"/>
      <c r="DZ23" s="816"/>
      <c r="EA23" s="219"/>
    </row>
    <row r="24" spans="1:131" s="220" customFormat="1" ht="26.25" customHeight="1" x14ac:dyDescent="0.2">
      <c r="A24" s="836" t="s">
        <v>397</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16"/>
      <c r="BA24" s="216"/>
      <c r="BB24" s="216"/>
      <c r="BC24" s="216"/>
      <c r="BD24" s="216"/>
      <c r="BE24" s="217"/>
      <c r="BF24" s="217"/>
      <c r="BG24" s="217"/>
      <c r="BH24" s="217"/>
      <c r="BI24" s="217"/>
      <c r="BJ24" s="217"/>
      <c r="BK24" s="217"/>
      <c r="BL24" s="217"/>
      <c r="BM24" s="217"/>
      <c r="BN24" s="217"/>
      <c r="BO24" s="217"/>
      <c r="BP24" s="217"/>
      <c r="BQ24" s="223">
        <v>18</v>
      </c>
      <c r="BR24" s="224"/>
      <c r="BS24" s="814"/>
      <c r="BT24" s="815"/>
      <c r="BU24" s="815"/>
      <c r="BV24" s="815"/>
      <c r="BW24" s="815"/>
      <c r="BX24" s="815"/>
      <c r="BY24" s="815"/>
      <c r="BZ24" s="815"/>
      <c r="CA24" s="815"/>
      <c r="CB24" s="815"/>
      <c r="CC24" s="815"/>
      <c r="CD24" s="815"/>
      <c r="CE24" s="815"/>
      <c r="CF24" s="815"/>
      <c r="CG24" s="829"/>
      <c r="CH24" s="811"/>
      <c r="CI24" s="812"/>
      <c r="CJ24" s="812"/>
      <c r="CK24" s="812"/>
      <c r="CL24" s="813"/>
      <c r="CM24" s="811"/>
      <c r="CN24" s="812"/>
      <c r="CO24" s="812"/>
      <c r="CP24" s="812"/>
      <c r="CQ24" s="813"/>
      <c r="CR24" s="811"/>
      <c r="CS24" s="812"/>
      <c r="CT24" s="812"/>
      <c r="CU24" s="812"/>
      <c r="CV24" s="813"/>
      <c r="CW24" s="811"/>
      <c r="CX24" s="812"/>
      <c r="CY24" s="812"/>
      <c r="CZ24" s="812"/>
      <c r="DA24" s="813"/>
      <c r="DB24" s="811"/>
      <c r="DC24" s="812"/>
      <c r="DD24" s="812"/>
      <c r="DE24" s="812"/>
      <c r="DF24" s="813"/>
      <c r="DG24" s="811"/>
      <c r="DH24" s="812"/>
      <c r="DI24" s="812"/>
      <c r="DJ24" s="812"/>
      <c r="DK24" s="813"/>
      <c r="DL24" s="811"/>
      <c r="DM24" s="812"/>
      <c r="DN24" s="812"/>
      <c r="DO24" s="812"/>
      <c r="DP24" s="813"/>
      <c r="DQ24" s="811"/>
      <c r="DR24" s="812"/>
      <c r="DS24" s="812"/>
      <c r="DT24" s="812"/>
      <c r="DU24" s="813"/>
      <c r="DV24" s="814"/>
      <c r="DW24" s="815"/>
      <c r="DX24" s="815"/>
      <c r="DY24" s="815"/>
      <c r="DZ24" s="816"/>
      <c r="EA24" s="219"/>
    </row>
    <row r="25" spans="1:131" ht="26.25" customHeight="1" thickBot="1" x14ac:dyDescent="0.25">
      <c r="A25" s="766" t="s">
        <v>398</v>
      </c>
      <c r="B25" s="766"/>
      <c r="C25" s="766"/>
      <c r="D25" s="766"/>
      <c r="E25" s="766"/>
      <c r="F25" s="766"/>
      <c r="G25" s="766"/>
      <c r="H25" s="766"/>
      <c r="I25" s="766"/>
      <c r="J25" s="766"/>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6"/>
      <c r="AM25" s="766"/>
      <c r="AN25" s="766"/>
      <c r="AO25" s="766"/>
      <c r="AP25" s="766"/>
      <c r="AQ25" s="766"/>
      <c r="AR25" s="766"/>
      <c r="AS25" s="766"/>
      <c r="AT25" s="766"/>
      <c r="AU25" s="766"/>
      <c r="AV25" s="766"/>
      <c r="AW25" s="766"/>
      <c r="AX25" s="766"/>
      <c r="AY25" s="766"/>
      <c r="AZ25" s="766"/>
      <c r="BA25" s="766"/>
      <c r="BB25" s="766"/>
      <c r="BC25" s="766"/>
      <c r="BD25" s="766"/>
      <c r="BE25" s="766"/>
      <c r="BF25" s="766"/>
      <c r="BG25" s="766"/>
      <c r="BH25" s="766"/>
      <c r="BI25" s="766"/>
      <c r="BJ25" s="216"/>
      <c r="BK25" s="216"/>
      <c r="BL25" s="216"/>
      <c r="BM25" s="216"/>
      <c r="BN25" s="216"/>
      <c r="BO25" s="226"/>
      <c r="BP25" s="226"/>
      <c r="BQ25" s="223">
        <v>19</v>
      </c>
      <c r="BR25" s="224"/>
      <c r="BS25" s="814"/>
      <c r="BT25" s="815"/>
      <c r="BU25" s="815"/>
      <c r="BV25" s="815"/>
      <c r="BW25" s="815"/>
      <c r="BX25" s="815"/>
      <c r="BY25" s="815"/>
      <c r="BZ25" s="815"/>
      <c r="CA25" s="815"/>
      <c r="CB25" s="815"/>
      <c r="CC25" s="815"/>
      <c r="CD25" s="815"/>
      <c r="CE25" s="815"/>
      <c r="CF25" s="815"/>
      <c r="CG25" s="829"/>
      <c r="CH25" s="811"/>
      <c r="CI25" s="812"/>
      <c r="CJ25" s="812"/>
      <c r="CK25" s="812"/>
      <c r="CL25" s="813"/>
      <c r="CM25" s="811"/>
      <c r="CN25" s="812"/>
      <c r="CO25" s="812"/>
      <c r="CP25" s="812"/>
      <c r="CQ25" s="813"/>
      <c r="CR25" s="811"/>
      <c r="CS25" s="812"/>
      <c r="CT25" s="812"/>
      <c r="CU25" s="812"/>
      <c r="CV25" s="813"/>
      <c r="CW25" s="811"/>
      <c r="CX25" s="812"/>
      <c r="CY25" s="812"/>
      <c r="CZ25" s="812"/>
      <c r="DA25" s="813"/>
      <c r="DB25" s="811"/>
      <c r="DC25" s="812"/>
      <c r="DD25" s="812"/>
      <c r="DE25" s="812"/>
      <c r="DF25" s="813"/>
      <c r="DG25" s="811"/>
      <c r="DH25" s="812"/>
      <c r="DI25" s="812"/>
      <c r="DJ25" s="812"/>
      <c r="DK25" s="813"/>
      <c r="DL25" s="811"/>
      <c r="DM25" s="812"/>
      <c r="DN25" s="812"/>
      <c r="DO25" s="812"/>
      <c r="DP25" s="813"/>
      <c r="DQ25" s="811"/>
      <c r="DR25" s="812"/>
      <c r="DS25" s="812"/>
      <c r="DT25" s="812"/>
      <c r="DU25" s="813"/>
      <c r="DV25" s="814"/>
      <c r="DW25" s="815"/>
      <c r="DX25" s="815"/>
      <c r="DY25" s="815"/>
      <c r="DZ25" s="816"/>
      <c r="EA25" s="214"/>
    </row>
    <row r="26" spans="1:131" ht="26.25" customHeight="1" x14ac:dyDescent="0.2">
      <c r="A26" s="768" t="s">
        <v>376</v>
      </c>
      <c r="B26" s="769"/>
      <c r="C26" s="769"/>
      <c r="D26" s="769"/>
      <c r="E26" s="769"/>
      <c r="F26" s="769"/>
      <c r="G26" s="769"/>
      <c r="H26" s="769"/>
      <c r="I26" s="769"/>
      <c r="J26" s="769"/>
      <c r="K26" s="769"/>
      <c r="L26" s="769"/>
      <c r="M26" s="769"/>
      <c r="N26" s="769"/>
      <c r="O26" s="769"/>
      <c r="P26" s="770"/>
      <c r="Q26" s="774" t="s">
        <v>399</v>
      </c>
      <c r="R26" s="775"/>
      <c r="S26" s="775"/>
      <c r="T26" s="775"/>
      <c r="U26" s="776"/>
      <c r="V26" s="774" t="s">
        <v>400</v>
      </c>
      <c r="W26" s="775"/>
      <c r="X26" s="775"/>
      <c r="Y26" s="775"/>
      <c r="Z26" s="776"/>
      <c r="AA26" s="774" t="s">
        <v>401</v>
      </c>
      <c r="AB26" s="775"/>
      <c r="AC26" s="775"/>
      <c r="AD26" s="775"/>
      <c r="AE26" s="775"/>
      <c r="AF26" s="855" t="s">
        <v>402</v>
      </c>
      <c r="AG26" s="856"/>
      <c r="AH26" s="856"/>
      <c r="AI26" s="856"/>
      <c r="AJ26" s="857"/>
      <c r="AK26" s="775" t="s">
        <v>403</v>
      </c>
      <c r="AL26" s="775"/>
      <c r="AM26" s="775"/>
      <c r="AN26" s="775"/>
      <c r="AO26" s="776"/>
      <c r="AP26" s="774" t="s">
        <v>404</v>
      </c>
      <c r="AQ26" s="775"/>
      <c r="AR26" s="775"/>
      <c r="AS26" s="775"/>
      <c r="AT26" s="776"/>
      <c r="AU26" s="774" t="s">
        <v>405</v>
      </c>
      <c r="AV26" s="775"/>
      <c r="AW26" s="775"/>
      <c r="AX26" s="775"/>
      <c r="AY26" s="776"/>
      <c r="AZ26" s="774" t="s">
        <v>406</v>
      </c>
      <c r="BA26" s="775"/>
      <c r="BB26" s="775"/>
      <c r="BC26" s="775"/>
      <c r="BD26" s="776"/>
      <c r="BE26" s="774" t="s">
        <v>383</v>
      </c>
      <c r="BF26" s="775"/>
      <c r="BG26" s="775"/>
      <c r="BH26" s="775"/>
      <c r="BI26" s="781"/>
      <c r="BJ26" s="216"/>
      <c r="BK26" s="216"/>
      <c r="BL26" s="216"/>
      <c r="BM26" s="216"/>
      <c r="BN26" s="216"/>
      <c r="BO26" s="226"/>
      <c r="BP26" s="226"/>
      <c r="BQ26" s="223">
        <v>20</v>
      </c>
      <c r="BR26" s="224"/>
      <c r="BS26" s="814"/>
      <c r="BT26" s="815"/>
      <c r="BU26" s="815"/>
      <c r="BV26" s="815"/>
      <c r="BW26" s="815"/>
      <c r="BX26" s="815"/>
      <c r="BY26" s="815"/>
      <c r="BZ26" s="815"/>
      <c r="CA26" s="815"/>
      <c r="CB26" s="815"/>
      <c r="CC26" s="815"/>
      <c r="CD26" s="815"/>
      <c r="CE26" s="815"/>
      <c r="CF26" s="815"/>
      <c r="CG26" s="829"/>
      <c r="CH26" s="811"/>
      <c r="CI26" s="812"/>
      <c r="CJ26" s="812"/>
      <c r="CK26" s="812"/>
      <c r="CL26" s="813"/>
      <c r="CM26" s="811"/>
      <c r="CN26" s="812"/>
      <c r="CO26" s="812"/>
      <c r="CP26" s="812"/>
      <c r="CQ26" s="813"/>
      <c r="CR26" s="811"/>
      <c r="CS26" s="812"/>
      <c r="CT26" s="812"/>
      <c r="CU26" s="812"/>
      <c r="CV26" s="813"/>
      <c r="CW26" s="811"/>
      <c r="CX26" s="812"/>
      <c r="CY26" s="812"/>
      <c r="CZ26" s="812"/>
      <c r="DA26" s="813"/>
      <c r="DB26" s="811"/>
      <c r="DC26" s="812"/>
      <c r="DD26" s="812"/>
      <c r="DE26" s="812"/>
      <c r="DF26" s="813"/>
      <c r="DG26" s="811"/>
      <c r="DH26" s="812"/>
      <c r="DI26" s="812"/>
      <c r="DJ26" s="812"/>
      <c r="DK26" s="813"/>
      <c r="DL26" s="811"/>
      <c r="DM26" s="812"/>
      <c r="DN26" s="812"/>
      <c r="DO26" s="812"/>
      <c r="DP26" s="813"/>
      <c r="DQ26" s="811"/>
      <c r="DR26" s="812"/>
      <c r="DS26" s="812"/>
      <c r="DT26" s="812"/>
      <c r="DU26" s="813"/>
      <c r="DV26" s="814"/>
      <c r="DW26" s="815"/>
      <c r="DX26" s="815"/>
      <c r="DY26" s="815"/>
      <c r="DZ26" s="816"/>
      <c r="EA26" s="214"/>
    </row>
    <row r="27" spans="1:131" ht="26.25" customHeight="1" thickBot="1" x14ac:dyDescent="0.25">
      <c r="A27" s="771"/>
      <c r="B27" s="772"/>
      <c r="C27" s="772"/>
      <c r="D27" s="772"/>
      <c r="E27" s="772"/>
      <c r="F27" s="772"/>
      <c r="G27" s="772"/>
      <c r="H27" s="772"/>
      <c r="I27" s="772"/>
      <c r="J27" s="772"/>
      <c r="K27" s="772"/>
      <c r="L27" s="772"/>
      <c r="M27" s="772"/>
      <c r="N27" s="772"/>
      <c r="O27" s="772"/>
      <c r="P27" s="773"/>
      <c r="Q27" s="777"/>
      <c r="R27" s="778"/>
      <c r="S27" s="778"/>
      <c r="T27" s="778"/>
      <c r="U27" s="779"/>
      <c r="V27" s="777"/>
      <c r="W27" s="778"/>
      <c r="X27" s="778"/>
      <c r="Y27" s="778"/>
      <c r="Z27" s="779"/>
      <c r="AA27" s="777"/>
      <c r="AB27" s="778"/>
      <c r="AC27" s="778"/>
      <c r="AD27" s="778"/>
      <c r="AE27" s="778"/>
      <c r="AF27" s="858"/>
      <c r="AG27" s="859"/>
      <c r="AH27" s="859"/>
      <c r="AI27" s="859"/>
      <c r="AJ27" s="860"/>
      <c r="AK27" s="778"/>
      <c r="AL27" s="778"/>
      <c r="AM27" s="778"/>
      <c r="AN27" s="778"/>
      <c r="AO27" s="779"/>
      <c r="AP27" s="777"/>
      <c r="AQ27" s="778"/>
      <c r="AR27" s="778"/>
      <c r="AS27" s="778"/>
      <c r="AT27" s="779"/>
      <c r="AU27" s="777"/>
      <c r="AV27" s="778"/>
      <c r="AW27" s="778"/>
      <c r="AX27" s="778"/>
      <c r="AY27" s="779"/>
      <c r="AZ27" s="777"/>
      <c r="BA27" s="778"/>
      <c r="BB27" s="778"/>
      <c r="BC27" s="778"/>
      <c r="BD27" s="779"/>
      <c r="BE27" s="777"/>
      <c r="BF27" s="778"/>
      <c r="BG27" s="778"/>
      <c r="BH27" s="778"/>
      <c r="BI27" s="783"/>
      <c r="BJ27" s="216"/>
      <c r="BK27" s="216"/>
      <c r="BL27" s="216"/>
      <c r="BM27" s="216"/>
      <c r="BN27" s="216"/>
      <c r="BO27" s="226"/>
      <c r="BP27" s="226"/>
      <c r="BQ27" s="223">
        <v>21</v>
      </c>
      <c r="BR27" s="224"/>
      <c r="BS27" s="814"/>
      <c r="BT27" s="815"/>
      <c r="BU27" s="815"/>
      <c r="BV27" s="815"/>
      <c r="BW27" s="815"/>
      <c r="BX27" s="815"/>
      <c r="BY27" s="815"/>
      <c r="BZ27" s="815"/>
      <c r="CA27" s="815"/>
      <c r="CB27" s="815"/>
      <c r="CC27" s="815"/>
      <c r="CD27" s="815"/>
      <c r="CE27" s="815"/>
      <c r="CF27" s="815"/>
      <c r="CG27" s="829"/>
      <c r="CH27" s="811"/>
      <c r="CI27" s="812"/>
      <c r="CJ27" s="812"/>
      <c r="CK27" s="812"/>
      <c r="CL27" s="813"/>
      <c r="CM27" s="811"/>
      <c r="CN27" s="812"/>
      <c r="CO27" s="812"/>
      <c r="CP27" s="812"/>
      <c r="CQ27" s="813"/>
      <c r="CR27" s="811"/>
      <c r="CS27" s="812"/>
      <c r="CT27" s="812"/>
      <c r="CU27" s="812"/>
      <c r="CV27" s="813"/>
      <c r="CW27" s="811"/>
      <c r="CX27" s="812"/>
      <c r="CY27" s="812"/>
      <c r="CZ27" s="812"/>
      <c r="DA27" s="813"/>
      <c r="DB27" s="811"/>
      <c r="DC27" s="812"/>
      <c r="DD27" s="812"/>
      <c r="DE27" s="812"/>
      <c r="DF27" s="813"/>
      <c r="DG27" s="811"/>
      <c r="DH27" s="812"/>
      <c r="DI27" s="812"/>
      <c r="DJ27" s="812"/>
      <c r="DK27" s="813"/>
      <c r="DL27" s="811"/>
      <c r="DM27" s="812"/>
      <c r="DN27" s="812"/>
      <c r="DO27" s="812"/>
      <c r="DP27" s="813"/>
      <c r="DQ27" s="811"/>
      <c r="DR27" s="812"/>
      <c r="DS27" s="812"/>
      <c r="DT27" s="812"/>
      <c r="DU27" s="813"/>
      <c r="DV27" s="814"/>
      <c r="DW27" s="815"/>
      <c r="DX27" s="815"/>
      <c r="DY27" s="815"/>
      <c r="DZ27" s="816"/>
      <c r="EA27" s="214"/>
    </row>
    <row r="28" spans="1:131" ht="26.25" customHeight="1" thickTop="1" x14ac:dyDescent="0.2">
      <c r="A28" s="227">
        <v>1</v>
      </c>
      <c r="B28" s="790" t="s">
        <v>407</v>
      </c>
      <c r="C28" s="791"/>
      <c r="D28" s="791"/>
      <c r="E28" s="791"/>
      <c r="F28" s="791"/>
      <c r="G28" s="791"/>
      <c r="H28" s="791"/>
      <c r="I28" s="791"/>
      <c r="J28" s="791"/>
      <c r="K28" s="791"/>
      <c r="L28" s="791"/>
      <c r="M28" s="791"/>
      <c r="N28" s="791"/>
      <c r="O28" s="791"/>
      <c r="P28" s="792"/>
      <c r="Q28" s="866">
        <v>885</v>
      </c>
      <c r="R28" s="867"/>
      <c r="S28" s="867"/>
      <c r="T28" s="867"/>
      <c r="U28" s="867"/>
      <c r="V28" s="867">
        <v>841</v>
      </c>
      <c r="W28" s="867"/>
      <c r="X28" s="867"/>
      <c r="Y28" s="867"/>
      <c r="Z28" s="867"/>
      <c r="AA28" s="867">
        <v>44</v>
      </c>
      <c r="AB28" s="867"/>
      <c r="AC28" s="867"/>
      <c r="AD28" s="867"/>
      <c r="AE28" s="868"/>
      <c r="AF28" s="869">
        <v>44</v>
      </c>
      <c r="AG28" s="867"/>
      <c r="AH28" s="867"/>
      <c r="AI28" s="867"/>
      <c r="AJ28" s="870"/>
      <c r="AK28" s="871">
        <v>71</v>
      </c>
      <c r="AL28" s="872"/>
      <c r="AM28" s="872"/>
      <c r="AN28" s="872"/>
      <c r="AO28" s="872"/>
      <c r="AP28" s="872" t="s">
        <v>574</v>
      </c>
      <c r="AQ28" s="872"/>
      <c r="AR28" s="872"/>
      <c r="AS28" s="872"/>
      <c r="AT28" s="872"/>
      <c r="AU28" s="872" t="s">
        <v>574</v>
      </c>
      <c r="AV28" s="872"/>
      <c r="AW28" s="872"/>
      <c r="AX28" s="872"/>
      <c r="AY28" s="872"/>
      <c r="AZ28" s="873" t="s">
        <v>574</v>
      </c>
      <c r="BA28" s="873"/>
      <c r="BB28" s="873"/>
      <c r="BC28" s="873"/>
      <c r="BD28" s="873"/>
      <c r="BE28" s="874"/>
      <c r="BF28" s="874"/>
      <c r="BG28" s="874"/>
      <c r="BH28" s="874"/>
      <c r="BI28" s="875"/>
      <c r="BJ28" s="216"/>
      <c r="BK28" s="216"/>
      <c r="BL28" s="216"/>
      <c r="BM28" s="216"/>
      <c r="BN28" s="216"/>
      <c r="BO28" s="226"/>
      <c r="BP28" s="226"/>
      <c r="BQ28" s="223">
        <v>22</v>
      </c>
      <c r="BR28" s="224"/>
      <c r="BS28" s="814"/>
      <c r="BT28" s="815"/>
      <c r="BU28" s="815"/>
      <c r="BV28" s="815"/>
      <c r="BW28" s="815"/>
      <c r="BX28" s="815"/>
      <c r="BY28" s="815"/>
      <c r="BZ28" s="815"/>
      <c r="CA28" s="815"/>
      <c r="CB28" s="815"/>
      <c r="CC28" s="815"/>
      <c r="CD28" s="815"/>
      <c r="CE28" s="815"/>
      <c r="CF28" s="815"/>
      <c r="CG28" s="829"/>
      <c r="CH28" s="811"/>
      <c r="CI28" s="812"/>
      <c r="CJ28" s="812"/>
      <c r="CK28" s="812"/>
      <c r="CL28" s="813"/>
      <c r="CM28" s="811"/>
      <c r="CN28" s="812"/>
      <c r="CO28" s="812"/>
      <c r="CP28" s="812"/>
      <c r="CQ28" s="813"/>
      <c r="CR28" s="811"/>
      <c r="CS28" s="812"/>
      <c r="CT28" s="812"/>
      <c r="CU28" s="812"/>
      <c r="CV28" s="813"/>
      <c r="CW28" s="811"/>
      <c r="CX28" s="812"/>
      <c r="CY28" s="812"/>
      <c r="CZ28" s="812"/>
      <c r="DA28" s="813"/>
      <c r="DB28" s="811"/>
      <c r="DC28" s="812"/>
      <c r="DD28" s="812"/>
      <c r="DE28" s="812"/>
      <c r="DF28" s="813"/>
      <c r="DG28" s="811"/>
      <c r="DH28" s="812"/>
      <c r="DI28" s="812"/>
      <c r="DJ28" s="812"/>
      <c r="DK28" s="813"/>
      <c r="DL28" s="811"/>
      <c r="DM28" s="812"/>
      <c r="DN28" s="812"/>
      <c r="DO28" s="812"/>
      <c r="DP28" s="813"/>
      <c r="DQ28" s="811"/>
      <c r="DR28" s="812"/>
      <c r="DS28" s="812"/>
      <c r="DT28" s="812"/>
      <c r="DU28" s="813"/>
      <c r="DV28" s="814"/>
      <c r="DW28" s="815"/>
      <c r="DX28" s="815"/>
      <c r="DY28" s="815"/>
      <c r="DZ28" s="816"/>
      <c r="EA28" s="214"/>
    </row>
    <row r="29" spans="1:131" ht="26.25" customHeight="1" x14ac:dyDescent="0.2">
      <c r="A29" s="227">
        <v>2</v>
      </c>
      <c r="B29" s="817" t="s">
        <v>408</v>
      </c>
      <c r="C29" s="818"/>
      <c r="D29" s="818"/>
      <c r="E29" s="818"/>
      <c r="F29" s="818"/>
      <c r="G29" s="818"/>
      <c r="H29" s="818"/>
      <c r="I29" s="818"/>
      <c r="J29" s="818"/>
      <c r="K29" s="818"/>
      <c r="L29" s="818"/>
      <c r="M29" s="818"/>
      <c r="N29" s="818"/>
      <c r="O29" s="818"/>
      <c r="P29" s="819"/>
      <c r="Q29" s="820">
        <v>951</v>
      </c>
      <c r="R29" s="821"/>
      <c r="S29" s="821"/>
      <c r="T29" s="821"/>
      <c r="U29" s="821"/>
      <c r="V29" s="821">
        <v>885</v>
      </c>
      <c r="W29" s="821"/>
      <c r="X29" s="821"/>
      <c r="Y29" s="821"/>
      <c r="Z29" s="821"/>
      <c r="AA29" s="821">
        <v>66</v>
      </c>
      <c r="AB29" s="821"/>
      <c r="AC29" s="821"/>
      <c r="AD29" s="821"/>
      <c r="AE29" s="822"/>
      <c r="AF29" s="823">
        <v>66</v>
      </c>
      <c r="AG29" s="824"/>
      <c r="AH29" s="824"/>
      <c r="AI29" s="824"/>
      <c r="AJ29" s="825"/>
      <c r="AK29" s="861">
        <v>153</v>
      </c>
      <c r="AL29" s="862"/>
      <c r="AM29" s="862"/>
      <c r="AN29" s="862"/>
      <c r="AO29" s="862"/>
      <c r="AP29" s="862" t="s">
        <v>574</v>
      </c>
      <c r="AQ29" s="862"/>
      <c r="AR29" s="862"/>
      <c r="AS29" s="862"/>
      <c r="AT29" s="862"/>
      <c r="AU29" s="862" t="s">
        <v>574</v>
      </c>
      <c r="AV29" s="862"/>
      <c r="AW29" s="862"/>
      <c r="AX29" s="862"/>
      <c r="AY29" s="862"/>
      <c r="AZ29" s="863" t="s">
        <v>574</v>
      </c>
      <c r="BA29" s="863"/>
      <c r="BB29" s="863"/>
      <c r="BC29" s="863"/>
      <c r="BD29" s="863"/>
      <c r="BE29" s="864"/>
      <c r="BF29" s="864"/>
      <c r="BG29" s="864"/>
      <c r="BH29" s="864"/>
      <c r="BI29" s="865"/>
      <c r="BJ29" s="216"/>
      <c r="BK29" s="216"/>
      <c r="BL29" s="216"/>
      <c r="BM29" s="216"/>
      <c r="BN29" s="216"/>
      <c r="BO29" s="226"/>
      <c r="BP29" s="226"/>
      <c r="BQ29" s="223">
        <v>23</v>
      </c>
      <c r="BR29" s="224"/>
      <c r="BS29" s="814"/>
      <c r="BT29" s="815"/>
      <c r="BU29" s="815"/>
      <c r="BV29" s="815"/>
      <c r="BW29" s="815"/>
      <c r="BX29" s="815"/>
      <c r="BY29" s="815"/>
      <c r="BZ29" s="815"/>
      <c r="CA29" s="815"/>
      <c r="CB29" s="815"/>
      <c r="CC29" s="815"/>
      <c r="CD29" s="815"/>
      <c r="CE29" s="815"/>
      <c r="CF29" s="815"/>
      <c r="CG29" s="829"/>
      <c r="CH29" s="811"/>
      <c r="CI29" s="812"/>
      <c r="CJ29" s="812"/>
      <c r="CK29" s="812"/>
      <c r="CL29" s="813"/>
      <c r="CM29" s="811"/>
      <c r="CN29" s="812"/>
      <c r="CO29" s="812"/>
      <c r="CP29" s="812"/>
      <c r="CQ29" s="813"/>
      <c r="CR29" s="811"/>
      <c r="CS29" s="812"/>
      <c r="CT29" s="812"/>
      <c r="CU29" s="812"/>
      <c r="CV29" s="813"/>
      <c r="CW29" s="811"/>
      <c r="CX29" s="812"/>
      <c r="CY29" s="812"/>
      <c r="CZ29" s="812"/>
      <c r="DA29" s="813"/>
      <c r="DB29" s="811"/>
      <c r="DC29" s="812"/>
      <c r="DD29" s="812"/>
      <c r="DE29" s="812"/>
      <c r="DF29" s="813"/>
      <c r="DG29" s="811"/>
      <c r="DH29" s="812"/>
      <c r="DI29" s="812"/>
      <c r="DJ29" s="812"/>
      <c r="DK29" s="813"/>
      <c r="DL29" s="811"/>
      <c r="DM29" s="812"/>
      <c r="DN29" s="812"/>
      <c r="DO29" s="812"/>
      <c r="DP29" s="813"/>
      <c r="DQ29" s="811"/>
      <c r="DR29" s="812"/>
      <c r="DS29" s="812"/>
      <c r="DT29" s="812"/>
      <c r="DU29" s="813"/>
      <c r="DV29" s="814"/>
      <c r="DW29" s="815"/>
      <c r="DX29" s="815"/>
      <c r="DY29" s="815"/>
      <c r="DZ29" s="816"/>
      <c r="EA29" s="214"/>
    </row>
    <row r="30" spans="1:131" ht="26.25" customHeight="1" x14ac:dyDescent="0.2">
      <c r="A30" s="227">
        <v>3</v>
      </c>
      <c r="B30" s="817" t="s">
        <v>409</v>
      </c>
      <c r="C30" s="818"/>
      <c r="D30" s="818"/>
      <c r="E30" s="818"/>
      <c r="F30" s="818"/>
      <c r="G30" s="818"/>
      <c r="H30" s="818"/>
      <c r="I30" s="818"/>
      <c r="J30" s="818"/>
      <c r="K30" s="818"/>
      <c r="L30" s="818"/>
      <c r="M30" s="818"/>
      <c r="N30" s="818"/>
      <c r="O30" s="818"/>
      <c r="P30" s="819"/>
      <c r="Q30" s="820">
        <v>133</v>
      </c>
      <c r="R30" s="821"/>
      <c r="S30" s="821"/>
      <c r="T30" s="821"/>
      <c r="U30" s="821"/>
      <c r="V30" s="821">
        <v>130</v>
      </c>
      <c r="W30" s="821"/>
      <c r="X30" s="821"/>
      <c r="Y30" s="821"/>
      <c r="Z30" s="821"/>
      <c r="AA30" s="821">
        <v>3</v>
      </c>
      <c r="AB30" s="821"/>
      <c r="AC30" s="821"/>
      <c r="AD30" s="821"/>
      <c r="AE30" s="822"/>
      <c r="AF30" s="823">
        <v>3</v>
      </c>
      <c r="AG30" s="824"/>
      <c r="AH30" s="824"/>
      <c r="AI30" s="824"/>
      <c r="AJ30" s="825"/>
      <c r="AK30" s="861">
        <v>32</v>
      </c>
      <c r="AL30" s="862"/>
      <c r="AM30" s="862"/>
      <c r="AN30" s="862"/>
      <c r="AO30" s="862"/>
      <c r="AP30" s="862" t="s">
        <v>574</v>
      </c>
      <c r="AQ30" s="862"/>
      <c r="AR30" s="862"/>
      <c r="AS30" s="862"/>
      <c r="AT30" s="862"/>
      <c r="AU30" s="862" t="s">
        <v>574</v>
      </c>
      <c r="AV30" s="862"/>
      <c r="AW30" s="862"/>
      <c r="AX30" s="862"/>
      <c r="AY30" s="862"/>
      <c r="AZ30" s="863" t="s">
        <v>574</v>
      </c>
      <c r="BA30" s="863"/>
      <c r="BB30" s="863"/>
      <c r="BC30" s="863"/>
      <c r="BD30" s="863"/>
      <c r="BE30" s="864"/>
      <c r="BF30" s="864"/>
      <c r="BG30" s="864"/>
      <c r="BH30" s="864"/>
      <c r="BI30" s="865"/>
      <c r="BJ30" s="216"/>
      <c r="BK30" s="216"/>
      <c r="BL30" s="216"/>
      <c r="BM30" s="216"/>
      <c r="BN30" s="216"/>
      <c r="BO30" s="226"/>
      <c r="BP30" s="226"/>
      <c r="BQ30" s="223">
        <v>24</v>
      </c>
      <c r="BR30" s="224"/>
      <c r="BS30" s="814"/>
      <c r="BT30" s="815"/>
      <c r="BU30" s="815"/>
      <c r="BV30" s="815"/>
      <c r="BW30" s="815"/>
      <c r="BX30" s="815"/>
      <c r="BY30" s="815"/>
      <c r="BZ30" s="815"/>
      <c r="CA30" s="815"/>
      <c r="CB30" s="815"/>
      <c r="CC30" s="815"/>
      <c r="CD30" s="815"/>
      <c r="CE30" s="815"/>
      <c r="CF30" s="815"/>
      <c r="CG30" s="829"/>
      <c r="CH30" s="811"/>
      <c r="CI30" s="812"/>
      <c r="CJ30" s="812"/>
      <c r="CK30" s="812"/>
      <c r="CL30" s="813"/>
      <c r="CM30" s="811"/>
      <c r="CN30" s="812"/>
      <c r="CO30" s="812"/>
      <c r="CP30" s="812"/>
      <c r="CQ30" s="813"/>
      <c r="CR30" s="811"/>
      <c r="CS30" s="812"/>
      <c r="CT30" s="812"/>
      <c r="CU30" s="812"/>
      <c r="CV30" s="813"/>
      <c r="CW30" s="811"/>
      <c r="CX30" s="812"/>
      <c r="CY30" s="812"/>
      <c r="CZ30" s="812"/>
      <c r="DA30" s="813"/>
      <c r="DB30" s="811"/>
      <c r="DC30" s="812"/>
      <c r="DD30" s="812"/>
      <c r="DE30" s="812"/>
      <c r="DF30" s="813"/>
      <c r="DG30" s="811"/>
      <c r="DH30" s="812"/>
      <c r="DI30" s="812"/>
      <c r="DJ30" s="812"/>
      <c r="DK30" s="813"/>
      <c r="DL30" s="811"/>
      <c r="DM30" s="812"/>
      <c r="DN30" s="812"/>
      <c r="DO30" s="812"/>
      <c r="DP30" s="813"/>
      <c r="DQ30" s="811"/>
      <c r="DR30" s="812"/>
      <c r="DS30" s="812"/>
      <c r="DT30" s="812"/>
      <c r="DU30" s="813"/>
      <c r="DV30" s="814"/>
      <c r="DW30" s="815"/>
      <c r="DX30" s="815"/>
      <c r="DY30" s="815"/>
      <c r="DZ30" s="816"/>
      <c r="EA30" s="214"/>
    </row>
    <row r="31" spans="1:131" ht="26.25" customHeight="1" x14ac:dyDescent="0.2">
      <c r="A31" s="227">
        <v>4</v>
      </c>
      <c r="B31" s="817" t="s">
        <v>410</v>
      </c>
      <c r="C31" s="818"/>
      <c r="D31" s="818"/>
      <c r="E31" s="818"/>
      <c r="F31" s="818"/>
      <c r="G31" s="818"/>
      <c r="H31" s="818"/>
      <c r="I31" s="818"/>
      <c r="J31" s="818"/>
      <c r="K31" s="818"/>
      <c r="L31" s="818"/>
      <c r="M31" s="818"/>
      <c r="N31" s="818"/>
      <c r="O31" s="818"/>
      <c r="P31" s="819"/>
      <c r="Q31" s="820">
        <v>123</v>
      </c>
      <c r="R31" s="821"/>
      <c r="S31" s="821"/>
      <c r="T31" s="821"/>
      <c r="U31" s="821"/>
      <c r="V31" s="821">
        <v>96</v>
      </c>
      <c r="W31" s="821"/>
      <c r="X31" s="821"/>
      <c r="Y31" s="821"/>
      <c r="Z31" s="821"/>
      <c r="AA31" s="821">
        <v>27</v>
      </c>
      <c r="AB31" s="821"/>
      <c r="AC31" s="821"/>
      <c r="AD31" s="821"/>
      <c r="AE31" s="822"/>
      <c r="AF31" s="823">
        <v>313</v>
      </c>
      <c r="AG31" s="824"/>
      <c r="AH31" s="824"/>
      <c r="AI31" s="824"/>
      <c r="AJ31" s="825"/>
      <c r="AK31" s="861">
        <v>0</v>
      </c>
      <c r="AL31" s="862"/>
      <c r="AM31" s="862"/>
      <c r="AN31" s="862"/>
      <c r="AO31" s="862"/>
      <c r="AP31" s="862">
        <v>136</v>
      </c>
      <c r="AQ31" s="862"/>
      <c r="AR31" s="862"/>
      <c r="AS31" s="862"/>
      <c r="AT31" s="862"/>
      <c r="AU31" s="862" t="s">
        <v>574</v>
      </c>
      <c r="AV31" s="862"/>
      <c r="AW31" s="862"/>
      <c r="AX31" s="862"/>
      <c r="AY31" s="862"/>
      <c r="AZ31" s="863" t="s">
        <v>574</v>
      </c>
      <c r="BA31" s="863"/>
      <c r="BB31" s="863"/>
      <c r="BC31" s="863"/>
      <c r="BD31" s="863"/>
      <c r="BE31" s="864" t="s">
        <v>411</v>
      </c>
      <c r="BF31" s="864"/>
      <c r="BG31" s="864"/>
      <c r="BH31" s="864"/>
      <c r="BI31" s="865"/>
      <c r="BJ31" s="216"/>
      <c r="BK31" s="216"/>
      <c r="BL31" s="216"/>
      <c r="BM31" s="216"/>
      <c r="BN31" s="216"/>
      <c r="BO31" s="226"/>
      <c r="BP31" s="226"/>
      <c r="BQ31" s="223">
        <v>25</v>
      </c>
      <c r="BR31" s="224"/>
      <c r="BS31" s="814"/>
      <c r="BT31" s="815"/>
      <c r="BU31" s="815"/>
      <c r="BV31" s="815"/>
      <c r="BW31" s="815"/>
      <c r="BX31" s="815"/>
      <c r="BY31" s="815"/>
      <c r="BZ31" s="815"/>
      <c r="CA31" s="815"/>
      <c r="CB31" s="815"/>
      <c r="CC31" s="815"/>
      <c r="CD31" s="815"/>
      <c r="CE31" s="815"/>
      <c r="CF31" s="815"/>
      <c r="CG31" s="829"/>
      <c r="CH31" s="811"/>
      <c r="CI31" s="812"/>
      <c r="CJ31" s="812"/>
      <c r="CK31" s="812"/>
      <c r="CL31" s="813"/>
      <c r="CM31" s="811"/>
      <c r="CN31" s="812"/>
      <c r="CO31" s="812"/>
      <c r="CP31" s="812"/>
      <c r="CQ31" s="813"/>
      <c r="CR31" s="811"/>
      <c r="CS31" s="812"/>
      <c r="CT31" s="812"/>
      <c r="CU31" s="812"/>
      <c r="CV31" s="813"/>
      <c r="CW31" s="811"/>
      <c r="CX31" s="812"/>
      <c r="CY31" s="812"/>
      <c r="CZ31" s="812"/>
      <c r="DA31" s="813"/>
      <c r="DB31" s="811"/>
      <c r="DC31" s="812"/>
      <c r="DD31" s="812"/>
      <c r="DE31" s="812"/>
      <c r="DF31" s="813"/>
      <c r="DG31" s="811"/>
      <c r="DH31" s="812"/>
      <c r="DI31" s="812"/>
      <c r="DJ31" s="812"/>
      <c r="DK31" s="813"/>
      <c r="DL31" s="811"/>
      <c r="DM31" s="812"/>
      <c r="DN31" s="812"/>
      <c r="DO31" s="812"/>
      <c r="DP31" s="813"/>
      <c r="DQ31" s="811"/>
      <c r="DR31" s="812"/>
      <c r="DS31" s="812"/>
      <c r="DT31" s="812"/>
      <c r="DU31" s="813"/>
      <c r="DV31" s="814"/>
      <c r="DW31" s="815"/>
      <c r="DX31" s="815"/>
      <c r="DY31" s="815"/>
      <c r="DZ31" s="816"/>
      <c r="EA31" s="214"/>
    </row>
    <row r="32" spans="1:131" ht="26.25" customHeight="1" x14ac:dyDescent="0.2">
      <c r="A32" s="227">
        <v>5</v>
      </c>
      <c r="B32" s="817" t="s">
        <v>412</v>
      </c>
      <c r="C32" s="818"/>
      <c r="D32" s="818"/>
      <c r="E32" s="818"/>
      <c r="F32" s="818"/>
      <c r="G32" s="818"/>
      <c r="H32" s="818"/>
      <c r="I32" s="818"/>
      <c r="J32" s="818"/>
      <c r="K32" s="818"/>
      <c r="L32" s="818"/>
      <c r="M32" s="818"/>
      <c r="N32" s="818"/>
      <c r="O32" s="818"/>
      <c r="P32" s="819"/>
      <c r="Q32" s="820">
        <v>475</v>
      </c>
      <c r="R32" s="821"/>
      <c r="S32" s="821"/>
      <c r="T32" s="821"/>
      <c r="U32" s="821"/>
      <c r="V32" s="821">
        <v>461</v>
      </c>
      <c r="W32" s="821"/>
      <c r="X32" s="821"/>
      <c r="Y32" s="821"/>
      <c r="Z32" s="821"/>
      <c r="AA32" s="821">
        <v>14</v>
      </c>
      <c r="AB32" s="821"/>
      <c r="AC32" s="821"/>
      <c r="AD32" s="821"/>
      <c r="AE32" s="822"/>
      <c r="AF32" s="823">
        <v>13</v>
      </c>
      <c r="AG32" s="824"/>
      <c r="AH32" s="824"/>
      <c r="AI32" s="824"/>
      <c r="AJ32" s="825"/>
      <c r="AK32" s="861">
        <v>171</v>
      </c>
      <c r="AL32" s="862"/>
      <c r="AM32" s="862"/>
      <c r="AN32" s="862"/>
      <c r="AO32" s="862"/>
      <c r="AP32" s="862">
        <v>1843</v>
      </c>
      <c r="AQ32" s="862"/>
      <c r="AR32" s="862"/>
      <c r="AS32" s="862"/>
      <c r="AT32" s="862"/>
      <c r="AU32" s="862">
        <v>1205</v>
      </c>
      <c r="AV32" s="862"/>
      <c r="AW32" s="862"/>
      <c r="AX32" s="862"/>
      <c r="AY32" s="862"/>
      <c r="AZ32" s="863" t="s">
        <v>574</v>
      </c>
      <c r="BA32" s="863"/>
      <c r="BB32" s="863"/>
      <c r="BC32" s="863"/>
      <c r="BD32" s="863"/>
      <c r="BE32" s="864" t="s">
        <v>413</v>
      </c>
      <c r="BF32" s="864"/>
      <c r="BG32" s="864"/>
      <c r="BH32" s="864"/>
      <c r="BI32" s="865"/>
      <c r="BJ32" s="216"/>
      <c r="BK32" s="216"/>
      <c r="BL32" s="216"/>
      <c r="BM32" s="216"/>
      <c r="BN32" s="216"/>
      <c r="BO32" s="226"/>
      <c r="BP32" s="226"/>
      <c r="BQ32" s="223">
        <v>26</v>
      </c>
      <c r="BR32" s="224"/>
      <c r="BS32" s="814"/>
      <c r="BT32" s="815"/>
      <c r="BU32" s="815"/>
      <c r="BV32" s="815"/>
      <c r="BW32" s="815"/>
      <c r="BX32" s="815"/>
      <c r="BY32" s="815"/>
      <c r="BZ32" s="815"/>
      <c r="CA32" s="815"/>
      <c r="CB32" s="815"/>
      <c r="CC32" s="815"/>
      <c r="CD32" s="815"/>
      <c r="CE32" s="815"/>
      <c r="CF32" s="815"/>
      <c r="CG32" s="829"/>
      <c r="CH32" s="811"/>
      <c r="CI32" s="812"/>
      <c r="CJ32" s="812"/>
      <c r="CK32" s="812"/>
      <c r="CL32" s="813"/>
      <c r="CM32" s="811"/>
      <c r="CN32" s="812"/>
      <c r="CO32" s="812"/>
      <c r="CP32" s="812"/>
      <c r="CQ32" s="813"/>
      <c r="CR32" s="811"/>
      <c r="CS32" s="812"/>
      <c r="CT32" s="812"/>
      <c r="CU32" s="812"/>
      <c r="CV32" s="813"/>
      <c r="CW32" s="811"/>
      <c r="CX32" s="812"/>
      <c r="CY32" s="812"/>
      <c r="CZ32" s="812"/>
      <c r="DA32" s="813"/>
      <c r="DB32" s="811"/>
      <c r="DC32" s="812"/>
      <c r="DD32" s="812"/>
      <c r="DE32" s="812"/>
      <c r="DF32" s="813"/>
      <c r="DG32" s="811"/>
      <c r="DH32" s="812"/>
      <c r="DI32" s="812"/>
      <c r="DJ32" s="812"/>
      <c r="DK32" s="813"/>
      <c r="DL32" s="811"/>
      <c r="DM32" s="812"/>
      <c r="DN32" s="812"/>
      <c r="DO32" s="812"/>
      <c r="DP32" s="813"/>
      <c r="DQ32" s="811"/>
      <c r="DR32" s="812"/>
      <c r="DS32" s="812"/>
      <c r="DT32" s="812"/>
      <c r="DU32" s="813"/>
      <c r="DV32" s="814"/>
      <c r="DW32" s="815"/>
      <c r="DX32" s="815"/>
      <c r="DY32" s="815"/>
      <c r="DZ32" s="816"/>
      <c r="EA32" s="214"/>
    </row>
    <row r="33" spans="1:131" ht="26.25" customHeight="1" x14ac:dyDescent="0.2">
      <c r="A33" s="227">
        <v>6</v>
      </c>
      <c r="B33" s="817" t="s">
        <v>414</v>
      </c>
      <c r="C33" s="818"/>
      <c r="D33" s="818"/>
      <c r="E33" s="818"/>
      <c r="F33" s="818"/>
      <c r="G33" s="818"/>
      <c r="H33" s="818"/>
      <c r="I33" s="818"/>
      <c r="J33" s="818"/>
      <c r="K33" s="818"/>
      <c r="L33" s="818"/>
      <c r="M33" s="818"/>
      <c r="N33" s="818"/>
      <c r="O33" s="818"/>
      <c r="P33" s="819"/>
      <c r="Q33" s="820">
        <v>54</v>
      </c>
      <c r="R33" s="821"/>
      <c r="S33" s="821"/>
      <c r="T33" s="821"/>
      <c r="U33" s="821"/>
      <c r="V33" s="821">
        <v>42</v>
      </c>
      <c r="W33" s="821"/>
      <c r="X33" s="821"/>
      <c r="Y33" s="821"/>
      <c r="Z33" s="821"/>
      <c r="AA33" s="821">
        <v>12</v>
      </c>
      <c r="AB33" s="821"/>
      <c r="AC33" s="821"/>
      <c r="AD33" s="821"/>
      <c r="AE33" s="822"/>
      <c r="AF33" s="823">
        <v>3</v>
      </c>
      <c r="AG33" s="824"/>
      <c r="AH33" s="824"/>
      <c r="AI33" s="824"/>
      <c r="AJ33" s="825"/>
      <c r="AK33" s="861">
        <v>2</v>
      </c>
      <c r="AL33" s="862"/>
      <c r="AM33" s="862"/>
      <c r="AN33" s="862"/>
      <c r="AO33" s="862"/>
      <c r="AP33" s="862">
        <v>78</v>
      </c>
      <c r="AQ33" s="862"/>
      <c r="AR33" s="862"/>
      <c r="AS33" s="862"/>
      <c r="AT33" s="862"/>
      <c r="AU33" s="862">
        <v>10</v>
      </c>
      <c r="AV33" s="862"/>
      <c r="AW33" s="862"/>
      <c r="AX33" s="862"/>
      <c r="AY33" s="862"/>
      <c r="AZ33" s="863" t="s">
        <v>574</v>
      </c>
      <c r="BA33" s="863"/>
      <c r="BB33" s="863"/>
      <c r="BC33" s="863"/>
      <c r="BD33" s="863"/>
      <c r="BE33" s="864" t="s">
        <v>413</v>
      </c>
      <c r="BF33" s="864"/>
      <c r="BG33" s="864"/>
      <c r="BH33" s="864"/>
      <c r="BI33" s="865"/>
      <c r="BJ33" s="216"/>
      <c r="BK33" s="216"/>
      <c r="BL33" s="216"/>
      <c r="BM33" s="216"/>
      <c r="BN33" s="216"/>
      <c r="BO33" s="226"/>
      <c r="BP33" s="226"/>
      <c r="BQ33" s="223">
        <v>27</v>
      </c>
      <c r="BR33" s="224"/>
      <c r="BS33" s="814"/>
      <c r="BT33" s="815"/>
      <c r="BU33" s="815"/>
      <c r="BV33" s="815"/>
      <c r="BW33" s="815"/>
      <c r="BX33" s="815"/>
      <c r="BY33" s="815"/>
      <c r="BZ33" s="815"/>
      <c r="CA33" s="815"/>
      <c r="CB33" s="815"/>
      <c r="CC33" s="815"/>
      <c r="CD33" s="815"/>
      <c r="CE33" s="815"/>
      <c r="CF33" s="815"/>
      <c r="CG33" s="829"/>
      <c r="CH33" s="811"/>
      <c r="CI33" s="812"/>
      <c r="CJ33" s="812"/>
      <c r="CK33" s="812"/>
      <c r="CL33" s="813"/>
      <c r="CM33" s="811"/>
      <c r="CN33" s="812"/>
      <c r="CO33" s="812"/>
      <c r="CP33" s="812"/>
      <c r="CQ33" s="813"/>
      <c r="CR33" s="811"/>
      <c r="CS33" s="812"/>
      <c r="CT33" s="812"/>
      <c r="CU33" s="812"/>
      <c r="CV33" s="813"/>
      <c r="CW33" s="811"/>
      <c r="CX33" s="812"/>
      <c r="CY33" s="812"/>
      <c r="CZ33" s="812"/>
      <c r="DA33" s="813"/>
      <c r="DB33" s="811"/>
      <c r="DC33" s="812"/>
      <c r="DD33" s="812"/>
      <c r="DE33" s="812"/>
      <c r="DF33" s="813"/>
      <c r="DG33" s="811"/>
      <c r="DH33" s="812"/>
      <c r="DI33" s="812"/>
      <c r="DJ33" s="812"/>
      <c r="DK33" s="813"/>
      <c r="DL33" s="811"/>
      <c r="DM33" s="812"/>
      <c r="DN33" s="812"/>
      <c r="DO33" s="812"/>
      <c r="DP33" s="813"/>
      <c r="DQ33" s="811"/>
      <c r="DR33" s="812"/>
      <c r="DS33" s="812"/>
      <c r="DT33" s="812"/>
      <c r="DU33" s="813"/>
      <c r="DV33" s="814"/>
      <c r="DW33" s="815"/>
      <c r="DX33" s="815"/>
      <c r="DY33" s="815"/>
      <c r="DZ33" s="816"/>
      <c r="EA33" s="214"/>
    </row>
    <row r="34" spans="1:131" ht="26.25" customHeight="1" x14ac:dyDescent="0.2">
      <c r="A34" s="227">
        <v>7</v>
      </c>
      <c r="B34" s="817"/>
      <c r="C34" s="818"/>
      <c r="D34" s="818"/>
      <c r="E34" s="818"/>
      <c r="F34" s="818"/>
      <c r="G34" s="818"/>
      <c r="H34" s="818"/>
      <c r="I34" s="818"/>
      <c r="J34" s="818"/>
      <c r="K34" s="818"/>
      <c r="L34" s="818"/>
      <c r="M34" s="818"/>
      <c r="N34" s="818"/>
      <c r="O34" s="818"/>
      <c r="P34" s="819"/>
      <c r="Q34" s="820"/>
      <c r="R34" s="821"/>
      <c r="S34" s="821"/>
      <c r="T34" s="821"/>
      <c r="U34" s="821"/>
      <c r="V34" s="821"/>
      <c r="W34" s="821"/>
      <c r="X34" s="821"/>
      <c r="Y34" s="821"/>
      <c r="Z34" s="821"/>
      <c r="AA34" s="821"/>
      <c r="AB34" s="821"/>
      <c r="AC34" s="821"/>
      <c r="AD34" s="821"/>
      <c r="AE34" s="822"/>
      <c r="AF34" s="823"/>
      <c r="AG34" s="824"/>
      <c r="AH34" s="824"/>
      <c r="AI34" s="824"/>
      <c r="AJ34" s="825"/>
      <c r="AK34" s="861"/>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16"/>
      <c r="BK34" s="216"/>
      <c r="BL34" s="216"/>
      <c r="BM34" s="216"/>
      <c r="BN34" s="216"/>
      <c r="BO34" s="226"/>
      <c r="BP34" s="226"/>
      <c r="BQ34" s="223">
        <v>28</v>
      </c>
      <c r="BR34" s="224"/>
      <c r="BS34" s="814"/>
      <c r="BT34" s="815"/>
      <c r="BU34" s="815"/>
      <c r="BV34" s="815"/>
      <c r="BW34" s="815"/>
      <c r="BX34" s="815"/>
      <c r="BY34" s="815"/>
      <c r="BZ34" s="815"/>
      <c r="CA34" s="815"/>
      <c r="CB34" s="815"/>
      <c r="CC34" s="815"/>
      <c r="CD34" s="815"/>
      <c r="CE34" s="815"/>
      <c r="CF34" s="815"/>
      <c r="CG34" s="829"/>
      <c r="CH34" s="811"/>
      <c r="CI34" s="812"/>
      <c r="CJ34" s="812"/>
      <c r="CK34" s="812"/>
      <c r="CL34" s="813"/>
      <c r="CM34" s="811"/>
      <c r="CN34" s="812"/>
      <c r="CO34" s="812"/>
      <c r="CP34" s="812"/>
      <c r="CQ34" s="813"/>
      <c r="CR34" s="811"/>
      <c r="CS34" s="812"/>
      <c r="CT34" s="812"/>
      <c r="CU34" s="812"/>
      <c r="CV34" s="813"/>
      <c r="CW34" s="811"/>
      <c r="CX34" s="812"/>
      <c r="CY34" s="812"/>
      <c r="CZ34" s="812"/>
      <c r="DA34" s="813"/>
      <c r="DB34" s="811"/>
      <c r="DC34" s="812"/>
      <c r="DD34" s="812"/>
      <c r="DE34" s="812"/>
      <c r="DF34" s="813"/>
      <c r="DG34" s="811"/>
      <c r="DH34" s="812"/>
      <c r="DI34" s="812"/>
      <c r="DJ34" s="812"/>
      <c r="DK34" s="813"/>
      <c r="DL34" s="811"/>
      <c r="DM34" s="812"/>
      <c r="DN34" s="812"/>
      <c r="DO34" s="812"/>
      <c r="DP34" s="813"/>
      <c r="DQ34" s="811"/>
      <c r="DR34" s="812"/>
      <c r="DS34" s="812"/>
      <c r="DT34" s="812"/>
      <c r="DU34" s="813"/>
      <c r="DV34" s="814"/>
      <c r="DW34" s="815"/>
      <c r="DX34" s="815"/>
      <c r="DY34" s="815"/>
      <c r="DZ34" s="816"/>
      <c r="EA34" s="214"/>
    </row>
    <row r="35" spans="1:131" ht="26.25" customHeight="1" x14ac:dyDescent="0.2">
      <c r="A35" s="227">
        <v>8</v>
      </c>
      <c r="B35" s="817"/>
      <c r="C35" s="818"/>
      <c r="D35" s="818"/>
      <c r="E35" s="818"/>
      <c r="F35" s="818"/>
      <c r="G35" s="818"/>
      <c r="H35" s="818"/>
      <c r="I35" s="818"/>
      <c r="J35" s="818"/>
      <c r="K35" s="818"/>
      <c r="L35" s="818"/>
      <c r="M35" s="818"/>
      <c r="N35" s="818"/>
      <c r="O35" s="818"/>
      <c r="P35" s="819"/>
      <c r="Q35" s="820"/>
      <c r="R35" s="821"/>
      <c r="S35" s="821"/>
      <c r="T35" s="821"/>
      <c r="U35" s="821"/>
      <c r="V35" s="821"/>
      <c r="W35" s="821"/>
      <c r="X35" s="821"/>
      <c r="Y35" s="821"/>
      <c r="Z35" s="821"/>
      <c r="AA35" s="821"/>
      <c r="AB35" s="821"/>
      <c r="AC35" s="821"/>
      <c r="AD35" s="821"/>
      <c r="AE35" s="822"/>
      <c r="AF35" s="823"/>
      <c r="AG35" s="824"/>
      <c r="AH35" s="824"/>
      <c r="AI35" s="824"/>
      <c r="AJ35" s="825"/>
      <c r="AK35" s="861"/>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16"/>
      <c r="BK35" s="216"/>
      <c r="BL35" s="216"/>
      <c r="BM35" s="216"/>
      <c r="BN35" s="216"/>
      <c r="BO35" s="226"/>
      <c r="BP35" s="226"/>
      <c r="BQ35" s="223">
        <v>29</v>
      </c>
      <c r="BR35" s="224"/>
      <c r="BS35" s="814"/>
      <c r="BT35" s="815"/>
      <c r="BU35" s="815"/>
      <c r="BV35" s="815"/>
      <c r="BW35" s="815"/>
      <c r="BX35" s="815"/>
      <c r="BY35" s="815"/>
      <c r="BZ35" s="815"/>
      <c r="CA35" s="815"/>
      <c r="CB35" s="815"/>
      <c r="CC35" s="815"/>
      <c r="CD35" s="815"/>
      <c r="CE35" s="815"/>
      <c r="CF35" s="815"/>
      <c r="CG35" s="829"/>
      <c r="CH35" s="811"/>
      <c r="CI35" s="812"/>
      <c r="CJ35" s="812"/>
      <c r="CK35" s="812"/>
      <c r="CL35" s="813"/>
      <c r="CM35" s="811"/>
      <c r="CN35" s="812"/>
      <c r="CO35" s="812"/>
      <c r="CP35" s="812"/>
      <c r="CQ35" s="813"/>
      <c r="CR35" s="811"/>
      <c r="CS35" s="812"/>
      <c r="CT35" s="812"/>
      <c r="CU35" s="812"/>
      <c r="CV35" s="813"/>
      <c r="CW35" s="811"/>
      <c r="CX35" s="812"/>
      <c r="CY35" s="812"/>
      <c r="CZ35" s="812"/>
      <c r="DA35" s="813"/>
      <c r="DB35" s="811"/>
      <c r="DC35" s="812"/>
      <c r="DD35" s="812"/>
      <c r="DE35" s="812"/>
      <c r="DF35" s="813"/>
      <c r="DG35" s="811"/>
      <c r="DH35" s="812"/>
      <c r="DI35" s="812"/>
      <c r="DJ35" s="812"/>
      <c r="DK35" s="813"/>
      <c r="DL35" s="811"/>
      <c r="DM35" s="812"/>
      <c r="DN35" s="812"/>
      <c r="DO35" s="812"/>
      <c r="DP35" s="813"/>
      <c r="DQ35" s="811"/>
      <c r="DR35" s="812"/>
      <c r="DS35" s="812"/>
      <c r="DT35" s="812"/>
      <c r="DU35" s="813"/>
      <c r="DV35" s="814"/>
      <c r="DW35" s="815"/>
      <c r="DX35" s="815"/>
      <c r="DY35" s="815"/>
      <c r="DZ35" s="816"/>
      <c r="EA35" s="214"/>
    </row>
    <row r="36" spans="1:131" ht="26.25" customHeight="1" x14ac:dyDescent="0.2">
      <c r="A36" s="227">
        <v>9</v>
      </c>
      <c r="B36" s="817"/>
      <c r="C36" s="818"/>
      <c r="D36" s="818"/>
      <c r="E36" s="818"/>
      <c r="F36" s="818"/>
      <c r="G36" s="818"/>
      <c r="H36" s="818"/>
      <c r="I36" s="818"/>
      <c r="J36" s="818"/>
      <c r="K36" s="818"/>
      <c r="L36" s="818"/>
      <c r="M36" s="818"/>
      <c r="N36" s="818"/>
      <c r="O36" s="818"/>
      <c r="P36" s="819"/>
      <c r="Q36" s="820"/>
      <c r="R36" s="821"/>
      <c r="S36" s="821"/>
      <c r="T36" s="821"/>
      <c r="U36" s="821"/>
      <c r="V36" s="821"/>
      <c r="W36" s="821"/>
      <c r="X36" s="821"/>
      <c r="Y36" s="821"/>
      <c r="Z36" s="821"/>
      <c r="AA36" s="821"/>
      <c r="AB36" s="821"/>
      <c r="AC36" s="821"/>
      <c r="AD36" s="821"/>
      <c r="AE36" s="822"/>
      <c r="AF36" s="823"/>
      <c r="AG36" s="824"/>
      <c r="AH36" s="824"/>
      <c r="AI36" s="824"/>
      <c r="AJ36" s="825"/>
      <c r="AK36" s="861"/>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16"/>
      <c r="BK36" s="216"/>
      <c r="BL36" s="216"/>
      <c r="BM36" s="216"/>
      <c r="BN36" s="216"/>
      <c r="BO36" s="226"/>
      <c r="BP36" s="226"/>
      <c r="BQ36" s="223">
        <v>30</v>
      </c>
      <c r="BR36" s="224"/>
      <c r="BS36" s="814"/>
      <c r="BT36" s="815"/>
      <c r="BU36" s="815"/>
      <c r="BV36" s="815"/>
      <c r="BW36" s="815"/>
      <c r="BX36" s="815"/>
      <c r="BY36" s="815"/>
      <c r="BZ36" s="815"/>
      <c r="CA36" s="815"/>
      <c r="CB36" s="815"/>
      <c r="CC36" s="815"/>
      <c r="CD36" s="815"/>
      <c r="CE36" s="815"/>
      <c r="CF36" s="815"/>
      <c r="CG36" s="829"/>
      <c r="CH36" s="811"/>
      <c r="CI36" s="812"/>
      <c r="CJ36" s="812"/>
      <c r="CK36" s="812"/>
      <c r="CL36" s="813"/>
      <c r="CM36" s="811"/>
      <c r="CN36" s="812"/>
      <c r="CO36" s="812"/>
      <c r="CP36" s="812"/>
      <c r="CQ36" s="813"/>
      <c r="CR36" s="811"/>
      <c r="CS36" s="812"/>
      <c r="CT36" s="812"/>
      <c r="CU36" s="812"/>
      <c r="CV36" s="813"/>
      <c r="CW36" s="811"/>
      <c r="CX36" s="812"/>
      <c r="CY36" s="812"/>
      <c r="CZ36" s="812"/>
      <c r="DA36" s="813"/>
      <c r="DB36" s="811"/>
      <c r="DC36" s="812"/>
      <c r="DD36" s="812"/>
      <c r="DE36" s="812"/>
      <c r="DF36" s="813"/>
      <c r="DG36" s="811"/>
      <c r="DH36" s="812"/>
      <c r="DI36" s="812"/>
      <c r="DJ36" s="812"/>
      <c r="DK36" s="813"/>
      <c r="DL36" s="811"/>
      <c r="DM36" s="812"/>
      <c r="DN36" s="812"/>
      <c r="DO36" s="812"/>
      <c r="DP36" s="813"/>
      <c r="DQ36" s="811"/>
      <c r="DR36" s="812"/>
      <c r="DS36" s="812"/>
      <c r="DT36" s="812"/>
      <c r="DU36" s="813"/>
      <c r="DV36" s="814"/>
      <c r="DW36" s="815"/>
      <c r="DX36" s="815"/>
      <c r="DY36" s="815"/>
      <c r="DZ36" s="816"/>
      <c r="EA36" s="214"/>
    </row>
    <row r="37" spans="1:131" ht="26.25" customHeight="1" x14ac:dyDescent="0.2">
      <c r="A37" s="227">
        <v>10</v>
      </c>
      <c r="B37" s="817"/>
      <c r="C37" s="818"/>
      <c r="D37" s="818"/>
      <c r="E37" s="818"/>
      <c r="F37" s="818"/>
      <c r="G37" s="818"/>
      <c r="H37" s="818"/>
      <c r="I37" s="818"/>
      <c r="J37" s="818"/>
      <c r="K37" s="818"/>
      <c r="L37" s="818"/>
      <c r="M37" s="818"/>
      <c r="N37" s="818"/>
      <c r="O37" s="818"/>
      <c r="P37" s="819"/>
      <c r="Q37" s="820"/>
      <c r="R37" s="821"/>
      <c r="S37" s="821"/>
      <c r="T37" s="821"/>
      <c r="U37" s="821"/>
      <c r="V37" s="821"/>
      <c r="W37" s="821"/>
      <c r="X37" s="821"/>
      <c r="Y37" s="821"/>
      <c r="Z37" s="821"/>
      <c r="AA37" s="821"/>
      <c r="AB37" s="821"/>
      <c r="AC37" s="821"/>
      <c r="AD37" s="821"/>
      <c r="AE37" s="822"/>
      <c r="AF37" s="823"/>
      <c r="AG37" s="824"/>
      <c r="AH37" s="824"/>
      <c r="AI37" s="824"/>
      <c r="AJ37" s="825"/>
      <c r="AK37" s="861"/>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16"/>
      <c r="BK37" s="216"/>
      <c r="BL37" s="216"/>
      <c r="BM37" s="216"/>
      <c r="BN37" s="216"/>
      <c r="BO37" s="226"/>
      <c r="BP37" s="226"/>
      <c r="BQ37" s="223">
        <v>31</v>
      </c>
      <c r="BR37" s="224"/>
      <c r="BS37" s="814"/>
      <c r="BT37" s="815"/>
      <c r="BU37" s="815"/>
      <c r="BV37" s="815"/>
      <c r="BW37" s="815"/>
      <c r="BX37" s="815"/>
      <c r="BY37" s="815"/>
      <c r="BZ37" s="815"/>
      <c r="CA37" s="815"/>
      <c r="CB37" s="815"/>
      <c r="CC37" s="815"/>
      <c r="CD37" s="815"/>
      <c r="CE37" s="815"/>
      <c r="CF37" s="815"/>
      <c r="CG37" s="829"/>
      <c r="CH37" s="811"/>
      <c r="CI37" s="812"/>
      <c r="CJ37" s="812"/>
      <c r="CK37" s="812"/>
      <c r="CL37" s="813"/>
      <c r="CM37" s="811"/>
      <c r="CN37" s="812"/>
      <c r="CO37" s="812"/>
      <c r="CP37" s="812"/>
      <c r="CQ37" s="813"/>
      <c r="CR37" s="811"/>
      <c r="CS37" s="812"/>
      <c r="CT37" s="812"/>
      <c r="CU37" s="812"/>
      <c r="CV37" s="813"/>
      <c r="CW37" s="811"/>
      <c r="CX37" s="812"/>
      <c r="CY37" s="812"/>
      <c r="CZ37" s="812"/>
      <c r="DA37" s="813"/>
      <c r="DB37" s="811"/>
      <c r="DC37" s="812"/>
      <c r="DD37" s="812"/>
      <c r="DE37" s="812"/>
      <c r="DF37" s="813"/>
      <c r="DG37" s="811"/>
      <c r="DH37" s="812"/>
      <c r="DI37" s="812"/>
      <c r="DJ37" s="812"/>
      <c r="DK37" s="813"/>
      <c r="DL37" s="811"/>
      <c r="DM37" s="812"/>
      <c r="DN37" s="812"/>
      <c r="DO37" s="812"/>
      <c r="DP37" s="813"/>
      <c r="DQ37" s="811"/>
      <c r="DR37" s="812"/>
      <c r="DS37" s="812"/>
      <c r="DT37" s="812"/>
      <c r="DU37" s="813"/>
      <c r="DV37" s="814"/>
      <c r="DW37" s="815"/>
      <c r="DX37" s="815"/>
      <c r="DY37" s="815"/>
      <c r="DZ37" s="816"/>
      <c r="EA37" s="214"/>
    </row>
    <row r="38" spans="1:131" ht="26.25" customHeight="1" x14ac:dyDescent="0.2">
      <c r="A38" s="227">
        <v>11</v>
      </c>
      <c r="B38" s="817"/>
      <c r="C38" s="818"/>
      <c r="D38" s="818"/>
      <c r="E38" s="818"/>
      <c r="F38" s="818"/>
      <c r="G38" s="818"/>
      <c r="H38" s="818"/>
      <c r="I38" s="818"/>
      <c r="J38" s="818"/>
      <c r="K38" s="818"/>
      <c r="L38" s="818"/>
      <c r="M38" s="818"/>
      <c r="N38" s="818"/>
      <c r="O38" s="818"/>
      <c r="P38" s="819"/>
      <c r="Q38" s="820"/>
      <c r="R38" s="821"/>
      <c r="S38" s="821"/>
      <c r="T38" s="821"/>
      <c r="U38" s="821"/>
      <c r="V38" s="821"/>
      <c r="W38" s="821"/>
      <c r="X38" s="821"/>
      <c r="Y38" s="821"/>
      <c r="Z38" s="821"/>
      <c r="AA38" s="821"/>
      <c r="AB38" s="821"/>
      <c r="AC38" s="821"/>
      <c r="AD38" s="821"/>
      <c r="AE38" s="822"/>
      <c r="AF38" s="823"/>
      <c r="AG38" s="824"/>
      <c r="AH38" s="824"/>
      <c r="AI38" s="824"/>
      <c r="AJ38" s="825"/>
      <c r="AK38" s="861"/>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16"/>
      <c r="BK38" s="216"/>
      <c r="BL38" s="216"/>
      <c r="BM38" s="216"/>
      <c r="BN38" s="216"/>
      <c r="BO38" s="226"/>
      <c r="BP38" s="226"/>
      <c r="BQ38" s="223">
        <v>32</v>
      </c>
      <c r="BR38" s="224"/>
      <c r="BS38" s="814"/>
      <c r="BT38" s="815"/>
      <c r="BU38" s="815"/>
      <c r="BV38" s="815"/>
      <c r="BW38" s="815"/>
      <c r="BX38" s="815"/>
      <c r="BY38" s="815"/>
      <c r="BZ38" s="815"/>
      <c r="CA38" s="815"/>
      <c r="CB38" s="815"/>
      <c r="CC38" s="815"/>
      <c r="CD38" s="815"/>
      <c r="CE38" s="815"/>
      <c r="CF38" s="815"/>
      <c r="CG38" s="829"/>
      <c r="CH38" s="811"/>
      <c r="CI38" s="812"/>
      <c r="CJ38" s="812"/>
      <c r="CK38" s="812"/>
      <c r="CL38" s="813"/>
      <c r="CM38" s="811"/>
      <c r="CN38" s="812"/>
      <c r="CO38" s="812"/>
      <c r="CP38" s="812"/>
      <c r="CQ38" s="813"/>
      <c r="CR38" s="811"/>
      <c r="CS38" s="812"/>
      <c r="CT38" s="812"/>
      <c r="CU38" s="812"/>
      <c r="CV38" s="813"/>
      <c r="CW38" s="811"/>
      <c r="CX38" s="812"/>
      <c r="CY38" s="812"/>
      <c r="CZ38" s="812"/>
      <c r="DA38" s="813"/>
      <c r="DB38" s="811"/>
      <c r="DC38" s="812"/>
      <c r="DD38" s="812"/>
      <c r="DE38" s="812"/>
      <c r="DF38" s="813"/>
      <c r="DG38" s="811"/>
      <c r="DH38" s="812"/>
      <c r="DI38" s="812"/>
      <c r="DJ38" s="812"/>
      <c r="DK38" s="813"/>
      <c r="DL38" s="811"/>
      <c r="DM38" s="812"/>
      <c r="DN38" s="812"/>
      <c r="DO38" s="812"/>
      <c r="DP38" s="813"/>
      <c r="DQ38" s="811"/>
      <c r="DR38" s="812"/>
      <c r="DS38" s="812"/>
      <c r="DT38" s="812"/>
      <c r="DU38" s="813"/>
      <c r="DV38" s="814"/>
      <c r="DW38" s="815"/>
      <c r="DX38" s="815"/>
      <c r="DY38" s="815"/>
      <c r="DZ38" s="816"/>
      <c r="EA38" s="214"/>
    </row>
    <row r="39" spans="1:131" ht="26.25" customHeight="1" x14ac:dyDescent="0.2">
      <c r="A39" s="227">
        <v>12</v>
      </c>
      <c r="B39" s="817"/>
      <c r="C39" s="818"/>
      <c r="D39" s="818"/>
      <c r="E39" s="818"/>
      <c r="F39" s="818"/>
      <c r="G39" s="818"/>
      <c r="H39" s="818"/>
      <c r="I39" s="818"/>
      <c r="J39" s="818"/>
      <c r="K39" s="818"/>
      <c r="L39" s="818"/>
      <c r="M39" s="818"/>
      <c r="N39" s="818"/>
      <c r="O39" s="818"/>
      <c r="P39" s="819"/>
      <c r="Q39" s="820"/>
      <c r="R39" s="821"/>
      <c r="S39" s="821"/>
      <c r="T39" s="821"/>
      <c r="U39" s="821"/>
      <c r="V39" s="821"/>
      <c r="W39" s="821"/>
      <c r="X39" s="821"/>
      <c r="Y39" s="821"/>
      <c r="Z39" s="821"/>
      <c r="AA39" s="821"/>
      <c r="AB39" s="821"/>
      <c r="AC39" s="821"/>
      <c r="AD39" s="821"/>
      <c r="AE39" s="822"/>
      <c r="AF39" s="823"/>
      <c r="AG39" s="824"/>
      <c r="AH39" s="824"/>
      <c r="AI39" s="824"/>
      <c r="AJ39" s="825"/>
      <c r="AK39" s="861"/>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16"/>
      <c r="BK39" s="216"/>
      <c r="BL39" s="216"/>
      <c r="BM39" s="216"/>
      <c r="BN39" s="216"/>
      <c r="BO39" s="226"/>
      <c r="BP39" s="226"/>
      <c r="BQ39" s="223">
        <v>33</v>
      </c>
      <c r="BR39" s="224"/>
      <c r="BS39" s="814"/>
      <c r="BT39" s="815"/>
      <c r="BU39" s="815"/>
      <c r="BV39" s="815"/>
      <c r="BW39" s="815"/>
      <c r="BX39" s="815"/>
      <c r="BY39" s="815"/>
      <c r="BZ39" s="815"/>
      <c r="CA39" s="815"/>
      <c r="CB39" s="815"/>
      <c r="CC39" s="815"/>
      <c r="CD39" s="815"/>
      <c r="CE39" s="815"/>
      <c r="CF39" s="815"/>
      <c r="CG39" s="829"/>
      <c r="CH39" s="811"/>
      <c r="CI39" s="812"/>
      <c r="CJ39" s="812"/>
      <c r="CK39" s="812"/>
      <c r="CL39" s="813"/>
      <c r="CM39" s="811"/>
      <c r="CN39" s="812"/>
      <c r="CO39" s="812"/>
      <c r="CP39" s="812"/>
      <c r="CQ39" s="813"/>
      <c r="CR39" s="811"/>
      <c r="CS39" s="812"/>
      <c r="CT39" s="812"/>
      <c r="CU39" s="812"/>
      <c r="CV39" s="813"/>
      <c r="CW39" s="811"/>
      <c r="CX39" s="812"/>
      <c r="CY39" s="812"/>
      <c r="CZ39" s="812"/>
      <c r="DA39" s="813"/>
      <c r="DB39" s="811"/>
      <c r="DC39" s="812"/>
      <c r="DD39" s="812"/>
      <c r="DE39" s="812"/>
      <c r="DF39" s="813"/>
      <c r="DG39" s="811"/>
      <c r="DH39" s="812"/>
      <c r="DI39" s="812"/>
      <c r="DJ39" s="812"/>
      <c r="DK39" s="813"/>
      <c r="DL39" s="811"/>
      <c r="DM39" s="812"/>
      <c r="DN39" s="812"/>
      <c r="DO39" s="812"/>
      <c r="DP39" s="813"/>
      <c r="DQ39" s="811"/>
      <c r="DR39" s="812"/>
      <c r="DS39" s="812"/>
      <c r="DT39" s="812"/>
      <c r="DU39" s="813"/>
      <c r="DV39" s="814"/>
      <c r="DW39" s="815"/>
      <c r="DX39" s="815"/>
      <c r="DY39" s="815"/>
      <c r="DZ39" s="816"/>
      <c r="EA39" s="214"/>
    </row>
    <row r="40" spans="1:131" ht="26.25" customHeight="1" x14ac:dyDescent="0.2">
      <c r="A40" s="223">
        <v>13</v>
      </c>
      <c r="B40" s="817"/>
      <c r="C40" s="818"/>
      <c r="D40" s="818"/>
      <c r="E40" s="818"/>
      <c r="F40" s="818"/>
      <c r="G40" s="818"/>
      <c r="H40" s="818"/>
      <c r="I40" s="818"/>
      <c r="J40" s="818"/>
      <c r="K40" s="818"/>
      <c r="L40" s="818"/>
      <c r="M40" s="818"/>
      <c r="N40" s="818"/>
      <c r="O40" s="818"/>
      <c r="P40" s="819"/>
      <c r="Q40" s="820"/>
      <c r="R40" s="821"/>
      <c r="S40" s="821"/>
      <c r="T40" s="821"/>
      <c r="U40" s="821"/>
      <c r="V40" s="821"/>
      <c r="W40" s="821"/>
      <c r="X40" s="821"/>
      <c r="Y40" s="821"/>
      <c r="Z40" s="821"/>
      <c r="AA40" s="821"/>
      <c r="AB40" s="821"/>
      <c r="AC40" s="821"/>
      <c r="AD40" s="821"/>
      <c r="AE40" s="822"/>
      <c r="AF40" s="823"/>
      <c r="AG40" s="824"/>
      <c r="AH40" s="824"/>
      <c r="AI40" s="824"/>
      <c r="AJ40" s="825"/>
      <c r="AK40" s="861"/>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16"/>
      <c r="BK40" s="216"/>
      <c r="BL40" s="216"/>
      <c r="BM40" s="216"/>
      <c r="BN40" s="216"/>
      <c r="BO40" s="226"/>
      <c r="BP40" s="226"/>
      <c r="BQ40" s="223">
        <v>34</v>
      </c>
      <c r="BR40" s="224"/>
      <c r="BS40" s="814"/>
      <c r="BT40" s="815"/>
      <c r="BU40" s="815"/>
      <c r="BV40" s="815"/>
      <c r="BW40" s="815"/>
      <c r="BX40" s="815"/>
      <c r="BY40" s="815"/>
      <c r="BZ40" s="815"/>
      <c r="CA40" s="815"/>
      <c r="CB40" s="815"/>
      <c r="CC40" s="815"/>
      <c r="CD40" s="815"/>
      <c r="CE40" s="815"/>
      <c r="CF40" s="815"/>
      <c r="CG40" s="829"/>
      <c r="CH40" s="811"/>
      <c r="CI40" s="812"/>
      <c r="CJ40" s="812"/>
      <c r="CK40" s="812"/>
      <c r="CL40" s="813"/>
      <c r="CM40" s="811"/>
      <c r="CN40" s="812"/>
      <c r="CO40" s="812"/>
      <c r="CP40" s="812"/>
      <c r="CQ40" s="813"/>
      <c r="CR40" s="811"/>
      <c r="CS40" s="812"/>
      <c r="CT40" s="812"/>
      <c r="CU40" s="812"/>
      <c r="CV40" s="813"/>
      <c r="CW40" s="811"/>
      <c r="CX40" s="812"/>
      <c r="CY40" s="812"/>
      <c r="CZ40" s="812"/>
      <c r="DA40" s="813"/>
      <c r="DB40" s="811"/>
      <c r="DC40" s="812"/>
      <c r="DD40" s="812"/>
      <c r="DE40" s="812"/>
      <c r="DF40" s="813"/>
      <c r="DG40" s="811"/>
      <c r="DH40" s="812"/>
      <c r="DI40" s="812"/>
      <c r="DJ40" s="812"/>
      <c r="DK40" s="813"/>
      <c r="DL40" s="811"/>
      <c r="DM40" s="812"/>
      <c r="DN40" s="812"/>
      <c r="DO40" s="812"/>
      <c r="DP40" s="813"/>
      <c r="DQ40" s="811"/>
      <c r="DR40" s="812"/>
      <c r="DS40" s="812"/>
      <c r="DT40" s="812"/>
      <c r="DU40" s="813"/>
      <c r="DV40" s="814"/>
      <c r="DW40" s="815"/>
      <c r="DX40" s="815"/>
      <c r="DY40" s="815"/>
      <c r="DZ40" s="816"/>
      <c r="EA40" s="214"/>
    </row>
    <row r="41" spans="1:131" ht="26.25" customHeight="1" x14ac:dyDescent="0.2">
      <c r="A41" s="223">
        <v>14</v>
      </c>
      <c r="B41" s="817"/>
      <c r="C41" s="818"/>
      <c r="D41" s="818"/>
      <c r="E41" s="818"/>
      <c r="F41" s="818"/>
      <c r="G41" s="818"/>
      <c r="H41" s="818"/>
      <c r="I41" s="818"/>
      <c r="J41" s="818"/>
      <c r="K41" s="818"/>
      <c r="L41" s="818"/>
      <c r="M41" s="818"/>
      <c r="N41" s="818"/>
      <c r="O41" s="818"/>
      <c r="P41" s="819"/>
      <c r="Q41" s="820"/>
      <c r="R41" s="821"/>
      <c r="S41" s="821"/>
      <c r="T41" s="821"/>
      <c r="U41" s="821"/>
      <c r="V41" s="821"/>
      <c r="W41" s="821"/>
      <c r="X41" s="821"/>
      <c r="Y41" s="821"/>
      <c r="Z41" s="821"/>
      <c r="AA41" s="821"/>
      <c r="AB41" s="821"/>
      <c r="AC41" s="821"/>
      <c r="AD41" s="821"/>
      <c r="AE41" s="822"/>
      <c r="AF41" s="823"/>
      <c r="AG41" s="824"/>
      <c r="AH41" s="824"/>
      <c r="AI41" s="824"/>
      <c r="AJ41" s="825"/>
      <c r="AK41" s="861"/>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16"/>
      <c r="BK41" s="216"/>
      <c r="BL41" s="216"/>
      <c r="BM41" s="216"/>
      <c r="BN41" s="216"/>
      <c r="BO41" s="226"/>
      <c r="BP41" s="226"/>
      <c r="BQ41" s="223">
        <v>35</v>
      </c>
      <c r="BR41" s="224"/>
      <c r="BS41" s="814"/>
      <c r="BT41" s="815"/>
      <c r="BU41" s="815"/>
      <c r="BV41" s="815"/>
      <c r="BW41" s="815"/>
      <c r="BX41" s="815"/>
      <c r="BY41" s="815"/>
      <c r="BZ41" s="815"/>
      <c r="CA41" s="815"/>
      <c r="CB41" s="815"/>
      <c r="CC41" s="815"/>
      <c r="CD41" s="815"/>
      <c r="CE41" s="815"/>
      <c r="CF41" s="815"/>
      <c r="CG41" s="829"/>
      <c r="CH41" s="811"/>
      <c r="CI41" s="812"/>
      <c r="CJ41" s="812"/>
      <c r="CK41" s="812"/>
      <c r="CL41" s="813"/>
      <c r="CM41" s="811"/>
      <c r="CN41" s="812"/>
      <c r="CO41" s="812"/>
      <c r="CP41" s="812"/>
      <c r="CQ41" s="813"/>
      <c r="CR41" s="811"/>
      <c r="CS41" s="812"/>
      <c r="CT41" s="812"/>
      <c r="CU41" s="812"/>
      <c r="CV41" s="813"/>
      <c r="CW41" s="811"/>
      <c r="CX41" s="812"/>
      <c r="CY41" s="812"/>
      <c r="CZ41" s="812"/>
      <c r="DA41" s="813"/>
      <c r="DB41" s="811"/>
      <c r="DC41" s="812"/>
      <c r="DD41" s="812"/>
      <c r="DE41" s="812"/>
      <c r="DF41" s="813"/>
      <c r="DG41" s="811"/>
      <c r="DH41" s="812"/>
      <c r="DI41" s="812"/>
      <c r="DJ41" s="812"/>
      <c r="DK41" s="813"/>
      <c r="DL41" s="811"/>
      <c r="DM41" s="812"/>
      <c r="DN41" s="812"/>
      <c r="DO41" s="812"/>
      <c r="DP41" s="813"/>
      <c r="DQ41" s="811"/>
      <c r="DR41" s="812"/>
      <c r="DS41" s="812"/>
      <c r="DT41" s="812"/>
      <c r="DU41" s="813"/>
      <c r="DV41" s="814"/>
      <c r="DW41" s="815"/>
      <c r="DX41" s="815"/>
      <c r="DY41" s="815"/>
      <c r="DZ41" s="816"/>
      <c r="EA41" s="214"/>
    </row>
    <row r="42" spans="1:131" ht="26.25" customHeight="1" x14ac:dyDescent="0.2">
      <c r="A42" s="223">
        <v>15</v>
      </c>
      <c r="B42" s="817"/>
      <c r="C42" s="818"/>
      <c r="D42" s="818"/>
      <c r="E42" s="818"/>
      <c r="F42" s="818"/>
      <c r="G42" s="818"/>
      <c r="H42" s="818"/>
      <c r="I42" s="818"/>
      <c r="J42" s="818"/>
      <c r="K42" s="818"/>
      <c r="L42" s="818"/>
      <c r="M42" s="818"/>
      <c r="N42" s="818"/>
      <c r="O42" s="818"/>
      <c r="P42" s="819"/>
      <c r="Q42" s="820"/>
      <c r="R42" s="821"/>
      <c r="S42" s="821"/>
      <c r="T42" s="821"/>
      <c r="U42" s="821"/>
      <c r="V42" s="821"/>
      <c r="W42" s="821"/>
      <c r="X42" s="821"/>
      <c r="Y42" s="821"/>
      <c r="Z42" s="821"/>
      <c r="AA42" s="821"/>
      <c r="AB42" s="821"/>
      <c r="AC42" s="821"/>
      <c r="AD42" s="821"/>
      <c r="AE42" s="822"/>
      <c r="AF42" s="823"/>
      <c r="AG42" s="824"/>
      <c r="AH42" s="824"/>
      <c r="AI42" s="824"/>
      <c r="AJ42" s="825"/>
      <c r="AK42" s="861"/>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16"/>
      <c r="BK42" s="216"/>
      <c r="BL42" s="216"/>
      <c r="BM42" s="216"/>
      <c r="BN42" s="216"/>
      <c r="BO42" s="226"/>
      <c r="BP42" s="226"/>
      <c r="BQ42" s="223">
        <v>36</v>
      </c>
      <c r="BR42" s="224"/>
      <c r="BS42" s="814"/>
      <c r="BT42" s="815"/>
      <c r="BU42" s="815"/>
      <c r="BV42" s="815"/>
      <c r="BW42" s="815"/>
      <c r="BX42" s="815"/>
      <c r="BY42" s="815"/>
      <c r="BZ42" s="815"/>
      <c r="CA42" s="815"/>
      <c r="CB42" s="815"/>
      <c r="CC42" s="815"/>
      <c r="CD42" s="815"/>
      <c r="CE42" s="815"/>
      <c r="CF42" s="815"/>
      <c r="CG42" s="829"/>
      <c r="CH42" s="811"/>
      <c r="CI42" s="812"/>
      <c r="CJ42" s="812"/>
      <c r="CK42" s="812"/>
      <c r="CL42" s="813"/>
      <c r="CM42" s="811"/>
      <c r="CN42" s="812"/>
      <c r="CO42" s="812"/>
      <c r="CP42" s="812"/>
      <c r="CQ42" s="813"/>
      <c r="CR42" s="811"/>
      <c r="CS42" s="812"/>
      <c r="CT42" s="812"/>
      <c r="CU42" s="812"/>
      <c r="CV42" s="813"/>
      <c r="CW42" s="811"/>
      <c r="CX42" s="812"/>
      <c r="CY42" s="812"/>
      <c r="CZ42" s="812"/>
      <c r="DA42" s="813"/>
      <c r="DB42" s="811"/>
      <c r="DC42" s="812"/>
      <c r="DD42" s="812"/>
      <c r="DE42" s="812"/>
      <c r="DF42" s="813"/>
      <c r="DG42" s="811"/>
      <c r="DH42" s="812"/>
      <c r="DI42" s="812"/>
      <c r="DJ42" s="812"/>
      <c r="DK42" s="813"/>
      <c r="DL42" s="811"/>
      <c r="DM42" s="812"/>
      <c r="DN42" s="812"/>
      <c r="DO42" s="812"/>
      <c r="DP42" s="813"/>
      <c r="DQ42" s="811"/>
      <c r="DR42" s="812"/>
      <c r="DS42" s="812"/>
      <c r="DT42" s="812"/>
      <c r="DU42" s="813"/>
      <c r="DV42" s="814"/>
      <c r="DW42" s="815"/>
      <c r="DX42" s="815"/>
      <c r="DY42" s="815"/>
      <c r="DZ42" s="816"/>
      <c r="EA42" s="214"/>
    </row>
    <row r="43" spans="1:131" ht="26.25" customHeight="1" x14ac:dyDescent="0.2">
      <c r="A43" s="223">
        <v>16</v>
      </c>
      <c r="B43" s="817"/>
      <c r="C43" s="818"/>
      <c r="D43" s="818"/>
      <c r="E43" s="818"/>
      <c r="F43" s="818"/>
      <c r="G43" s="818"/>
      <c r="H43" s="818"/>
      <c r="I43" s="818"/>
      <c r="J43" s="818"/>
      <c r="K43" s="818"/>
      <c r="L43" s="818"/>
      <c r="M43" s="818"/>
      <c r="N43" s="818"/>
      <c r="O43" s="818"/>
      <c r="P43" s="819"/>
      <c r="Q43" s="820"/>
      <c r="R43" s="821"/>
      <c r="S43" s="821"/>
      <c r="T43" s="821"/>
      <c r="U43" s="821"/>
      <c r="V43" s="821"/>
      <c r="W43" s="821"/>
      <c r="X43" s="821"/>
      <c r="Y43" s="821"/>
      <c r="Z43" s="821"/>
      <c r="AA43" s="821"/>
      <c r="AB43" s="821"/>
      <c r="AC43" s="821"/>
      <c r="AD43" s="821"/>
      <c r="AE43" s="822"/>
      <c r="AF43" s="823"/>
      <c r="AG43" s="824"/>
      <c r="AH43" s="824"/>
      <c r="AI43" s="824"/>
      <c r="AJ43" s="825"/>
      <c r="AK43" s="861"/>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16"/>
      <c r="BK43" s="216"/>
      <c r="BL43" s="216"/>
      <c r="BM43" s="216"/>
      <c r="BN43" s="216"/>
      <c r="BO43" s="226"/>
      <c r="BP43" s="226"/>
      <c r="BQ43" s="223">
        <v>37</v>
      </c>
      <c r="BR43" s="224"/>
      <c r="BS43" s="814"/>
      <c r="BT43" s="815"/>
      <c r="BU43" s="815"/>
      <c r="BV43" s="815"/>
      <c r="BW43" s="815"/>
      <c r="BX43" s="815"/>
      <c r="BY43" s="815"/>
      <c r="BZ43" s="815"/>
      <c r="CA43" s="815"/>
      <c r="CB43" s="815"/>
      <c r="CC43" s="815"/>
      <c r="CD43" s="815"/>
      <c r="CE43" s="815"/>
      <c r="CF43" s="815"/>
      <c r="CG43" s="829"/>
      <c r="CH43" s="811"/>
      <c r="CI43" s="812"/>
      <c r="CJ43" s="812"/>
      <c r="CK43" s="812"/>
      <c r="CL43" s="813"/>
      <c r="CM43" s="811"/>
      <c r="CN43" s="812"/>
      <c r="CO43" s="812"/>
      <c r="CP43" s="812"/>
      <c r="CQ43" s="813"/>
      <c r="CR43" s="811"/>
      <c r="CS43" s="812"/>
      <c r="CT43" s="812"/>
      <c r="CU43" s="812"/>
      <c r="CV43" s="813"/>
      <c r="CW43" s="811"/>
      <c r="CX43" s="812"/>
      <c r="CY43" s="812"/>
      <c r="CZ43" s="812"/>
      <c r="DA43" s="813"/>
      <c r="DB43" s="811"/>
      <c r="DC43" s="812"/>
      <c r="DD43" s="812"/>
      <c r="DE43" s="812"/>
      <c r="DF43" s="813"/>
      <c r="DG43" s="811"/>
      <c r="DH43" s="812"/>
      <c r="DI43" s="812"/>
      <c r="DJ43" s="812"/>
      <c r="DK43" s="813"/>
      <c r="DL43" s="811"/>
      <c r="DM43" s="812"/>
      <c r="DN43" s="812"/>
      <c r="DO43" s="812"/>
      <c r="DP43" s="813"/>
      <c r="DQ43" s="811"/>
      <c r="DR43" s="812"/>
      <c r="DS43" s="812"/>
      <c r="DT43" s="812"/>
      <c r="DU43" s="813"/>
      <c r="DV43" s="814"/>
      <c r="DW43" s="815"/>
      <c r="DX43" s="815"/>
      <c r="DY43" s="815"/>
      <c r="DZ43" s="816"/>
      <c r="EA43" s="214"/>
    </row>
    <row r="44" spans="1:131" ht="26.25" customHeight="1" x14ac:dyDescent="0.2">
      <c r="A44" s="223">
        <v>17</v>
      </c>
      <c r="B44" s="817"/>
      <c r="C44" s="818"/>
      <c r="D44" s="818"/>
      <c r="E44" s="818"/>
      <c r="F44" s="818"/>
      <c r="G44" s="818"/>
      <c r="H44" s="818"/>
      <c r="I44" s="818"/>
      <c r="J44" s="818"/>
      <c r="K44" s="818"/>
      <c r="L44" s="818"/>
      <c r="M44" s="818"/>
      <c r="N44" s="818"/>
      <c r="O44" s="818"/>
      <c r="P44" s="819"/>
      <c r="Q44" s="820"/>
      <c r="R44" s="821"/>
      <c r="S44" s="821"/>
      <c r="T44" s="821"/>
      <c r="U44" s="821"/>
      <c r="V44" s="821"/>
      <c r="W44" s="821"/>
      <c r="X44" s="821"/>
      <c r="Y44" s="821"/>
      <c r="Z44" s="821"/>
      <c r="AA44" s="821"/>
      <c r="AB44" s="821"/>
      <c r="AC44" s="821"/>
      <c r="AD44" s="821"/>
      <c r="AE44" s="822"/>
      <c r="AF44" s="823"/>
      <c r="AG44" s="824"/>
      <c r="AH44" s="824"/>
      <c r="AI44" s="824"/>
      <c r="AJ44" s="825"/>
      <c r="AK44" s="861"/>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16"/>
      <c r="BK44" s="216"/>
      <c r="BL44" s="216"/>
      <c r="BM44" s="216"/>
      <c r="BN44" s="216"/>
      <c r="BO44" s="226"/>
      <c r="BP44" s="226"/>
      <c r="BQ44" s="223">
        <v>38</v>
      </c>
      <c r="BR44" s="224"/>
      <c r="BS44" s="814"/>
      <c r="BT44" s="815"/>
      <c r="BU44" s="815"/>
      <c r="BV44" s="815"/>
      <c r="BW44" s="815"/>
      <c r="BX44" s="815"/>
      <c r="BY44" s="815"/>
      <c r="BZ44" s="815"/>
      <c r="CA44" s="815"/>
      <c r="CB44" s="815"/>
      <c r="CC44" s="815"/>
      <c r="CD44" s="815"/>
      <c r="CE44" s="815"/>
      <c r="CF44" s="815"/>
      <c r="CG44" s="829"/>
      <c r="CH44" s="811"/>
      <c r="CI44" s="812"/>
      <c r="CJ44" s="812"/>
      <c r="CK44" s="812"/>
      <c r="CL44" s="813"/>
      <c r="CM44" s="811"/>
      <c r="CN44" s="812"/>
      <c r="CO44" s="812"/>
      <c r="CP44" s="812"/>
      <c r="CQ44" s="813"/>
      <c r="CR44" s="811"/>
      <c r="CS44" s="812"/>
      <c r="CT44" s="812"/>
      <c r="CU44" s="812"/>
      <c r="CV44" s="813"/>
      <c r="CW44" s="811"/>
      <c r="CX44" s="812"/>
      <c r="CY44" s="812"/>
      <c r="CZ44" s="812"/>
      <c r="DA44" s="813"/>
      <c r="DB44" s="811"/>
      <c r="DC44" s="812"/>
      <c r="DD44" s="812"/>
      <c r="DE44" s="812"/>
      <c r="DF44" s="813"/>
      <c r="DG44" s="811"/>
      <c r="DH44" s="812"/>
      <c r="DI44" s="812"/>
      <c r="DJ44" s="812"/>
      <c r="DK44" s="813"/>
      <c r="DL44" s="811"/>
      <c r="DM44" s="812"/>
      <c r="DN44" s="812"/>
      <c r="DO44" s="812"/>
      <c r="DP44" s="813"/>
      <c r="DQ44" s="811"/>
      <c r="DR44" s="812"/>
      <c r="DS44" s="812"/>
      <c r="DT44" s="812"/>
      <c r="DU44" s="813"/>
      <c r="DV44" s="814"/>
      <c r="DW44" s="815"/>
      <c r="DX44" s="815"/>
      <c r="DY44" s="815"/>
      <c r="DZ44" s="816"/>
      <c r="EA44" s="214"/>
    </row>
    <row r="45" spans="1:131" ht="26.25" customHeight="1" x14ac:dyDescent="0.2">
      <c r="A45" s="223">
        <v>18</v>
      </c>
      <c r="B45" s="817"/>
      <c r="C45" s="818"/>
      <c r="D45" s="818"/>
      <c r="E45" s="818"/>
      <c r="F45" s="818"/>
      <c r="G45" s="818"/>
      <c r="H45" s="818"/>
      <c r="I45" s="818"/>
      <c r="J45" s="818"/>
      <c r="K45" s="818"/>
      <c r="L45" s="818"/>
      <c r="M45" s="818"/>
      <c r="N45" s="818"/>
      <c r="O45" s="818"/>
      <c r="P45" s="819"/>
      <c r="Q45" s="820"/>
      <c r="R45" s="821"/>
      <c r="S45" s="821"/>
      <c r="T45" s="821"/>
      <c r="U45" s="821"/>
      <c r="V45" s="821"/>
      <c r="W45" s="821"/>
      <c r="X45" s="821"/>
      <c r="Y45" s="821"/>
      <c r="Z45" s="821"/>
      <c r="AA45" s="821"/>
      <c r="AB45" s="821"/>
      <c r="AC45" s="821"/>
      <c r="AD45" s="821"/>
      <c r="AE45" s="822"/>
      <c r="AF45" s="823"/>
      <c r="AG45" s="824"/>
      <c r="AH45" s="824"/>
      <c r="AI45" s="824"/>
      <c r="AJ45" s="825"/>
      <c r="AK45" s="861"/>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16"/>
      <c r="BK45" s="216"/>
      <c r="BL45" s="216"/>
      <c r="BM45" s="216"/>
      <c r="BN45" s="216"/>
      <c r="BO45" s="226"/>
      <c r="BP45" s="226"/>
      <c r="BQ45" s="223">
        <v>39</v>
      </c>
      <c r="BR45" s="224"/>
      <c r="BS45" s="814"/>
      <c r="BT45" s="815"/>
      <c r="BU45" s="815"/>
      <c r="BV45" s="815"/>
      <c r="BW45" s="815"/>
      <c r="BX45" s="815"/>
      <c r="BY45" s="815"/>
      <c r="BZ45" s="815"/>
      <c r="CA45" s="815"/>
      <c r="CB45" s="815"/>
      <c r="CC45" s="815"/>
      <c r="CD45" s="815"/>
      <c r="CE45" s="815"/>
      <c r="CF45" s="815"/>
      <c r="CG45" s="829"/>
      <c r="CH45" s="811"/>
      <c r="CI45" s="812"/>
      <c r="CJ45" s="812"/>
      <c r="CK45" s="812"/>
      <c r="CL45" s="813"/>
      <c r="CM45" s="811"/>
      <c r="CN45" s="812"/>
      <c r="CO45" s="812"/>
      <c r="CP45" s="812"/>
      <c r="CQ45" s="813"/>
      <c r="CR45" s="811"/>
      <c r="CS45" s="812"/>
      <c r="CT45" s="812"/>
      <c r="CU45" s="812"/>
      <c r="CV45" s="813"/>
      <c r="CW45" s="811"/>
      <c r="CX45" s="812"/>
      <c r="CY45" s="812"/>
      <c r="CZ45" s="812"/>
      <c r="DA45" s="813"/>
      <c r="DB45" s="811"/>
      <c r="DC45" s="812"/>
      <c r="DD45" s="812"/>
      <c r="DE45" s="812"/>
      <c r="DF45" s="813"/>
      <c r="DG45" s="811"/>
      <c r="DH45" s="812"/>
      <c r="DI45" s="812"/>
      <c r="DJ45" s="812"/>
      <c r="DK45" s="813"/>
      <c r="DL45" s="811"/>
      <c r="DM45" s="812"/>
      <c r="DN45" s="812"/>
      <c r="DO45" s="812"/>
      <c r="DP45" s="813"/>
      <c r="DQ45" s="811"/>
      <c r="DR45" s="812"/>
      <c r="DS45" s="812"/>
      <c r="DT45" s="812"/>
      <c r="DU45" s="813"/>
      <c r="DV45" s="814"/>
      <c r="DW45" s="815"/>
      <c r="DX45" s="815"/>
      <c r="DY45" s="815"/>
      <c r="DZ45" s="816"/>
      <c r="EA45" s="214"/>
    </row>
    <row r="46" spans="1:131" ht="26.25" customHeight="1" x14ac:dyDescent="0.2">
      <c r="A46" s="223">
        <v>19</v>
      </c>
      <c r="B46" s="817"/>
      <c r="C46" s="818"/>
      <c r="D46" s="818"/>
      <c r="E46" s="818"/>
      <c r="F46" s="818"/>
      <c r="G46" s="818"/>
      <c r="H46" s="818"/>
      <c r="I46" s="818"/>
      <c r="J46" s="818"/>
      <c r="K46" s="818"/>
      <c r="L46" s="818"/>
      <c r="M46" s="818"/>
      <c r="N46" s="818"/>
      <c r="O46" s="818"/>
      <c r="P46" s="819"/>
      <c r="Q46" s="820"/>
      <c r="R46" s="821"/>
      <c r="S46" s="821"/>
      <c r="T46" s="821"/>
      <c r="U46" s="821"/>
      <c r="V46" s="821"/>
      <c r="W46" s="821"/>
      <c r="X46" s="821"/>
      <c r="Y46" s="821"/>
      <c r="Z46" s="821"/>
      <c r="AA46" s="821"/>
      <c r="AB46" s="821"/>
      <c r="AC46" s="821"/>
      <c r="AD46" s="821"/>
      <c r="AE46" s="822"/>
      <c r="AF46" s="823"/>
      <c r="AG46" s="824"/>
      <c r="AH46" s="824"/>
      <c r="AI46" s="824"/>
      <c r="AJ46" s="825"/>
      <c r="AK46" s="861"/>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16"/>
      <c r="BK46" s="216"/>
      <c r="BL46" s="216"/>
      <c r="BM46" s="216"/>
      <c r="BN46" s="216"/>
      <c r="BO46" s="226"/>
      <c r="BP46" s="226"/>
      <c r="BQ46" s="223">
        <v>40</v>
      </c>
      <c r="BR46" s="224"/>
      <c r="BS46" s="814"/>
      <c r="BT46" s="815"/>
      <c r="BU46" s="815"/>
      <c r="BV46" s="815"/>
      <c r="BW46" s="815"/>
      <c r="BX46" s="815"/>
      <c r="BY46" s="815"/>
      <c r="BZ46" s="815"/>
      <c r="CA46" s="815"/>
      <c r="CB46" s="815"/>
      <c r="CC46" s="815"/>
      <c r="CD46" s="815"/>
      <c r="CE46" s="815"/>
      <c r="CF46" s="815"/>
      <c r="CG46" s="829"/>
      <c r="CH46" s="811"/>
      <c r="CI46" s="812"/>
      <c r="CJ46" s="812"/>
      <c r="CK46" s="812"/>
      <c r="CL46" s="813"/>
      <c r="CM46" s="811"/>
      <c r="CN46" s="812"/>
      <c r="CO46" s="812"/>
      <c r="CP46" s="812"/>
      <c r="CQ46" s="813"/>
      <c r="CR46" s="811"/>
      <c r="CS46" s="812"/>
      <c r="CT46" s="812"/>
      <c r="CU46" s="812"/>
      <c r="CV46" s="813"/>
      <c r="CW46" s="811"/>
      <c r="CX46" s="812"/>
      <c r="CY46" s="812"/>
      <c r="CZ46" s="812"/>
      <c r="DA46" s="813"/>
      <c r="DB46" s="811"/>
      <c r="DC46" s="812"/>
      <c r="DD46" s="812"/>
      <c r="DE46" s="812"/>
      <c r="DF46" s="813"/>
      <c r="DG46" s="811"/>
      <c r="DH46" s="812"/>
      <c r="DI46" s="812"/>
      <c r="DJ46" s="812"/>
      <c r="DK46" s="813"/>
      <c r="DL46" s="811"/>
      <c r="DM46" s="812"/>
      <c r="DN46" s="812"/>
      <c r="DO46" s="812"/>
      <c r="DP46" s="813"/>
      <c r="DQ46" s="811"/>
      <c r="DR46" s="812"/>
      <c r="DS46" s="812"/>
      <c r="DT46" s="812"/>
      <c r="DU46" s="813"/>
      <c r="DV46" s="814"/>
      <c r="DW46" s="815"/>
      <c r="DX46" s="815"/>
      <c r="DY46" s="815"/>
      <c r="DZ46" s="816"/>
      <c r="EA46" s="214"/>
    </row>
    <row r="47" spans="1:131" ht="26.25" customHeight="1" x14ac:dyDescent="0.2">
      <c r="A47" s="223">
        <v>20</v>
      </c>
      <c r="B47" s="817"/>
      <c r="C47" s="818"/>
      <c r="D47" s="818"/>
      <c r="E47" s="818"/>
      <c r="F47" s="818"/>
      <c r="G47" s="818"/>
      <c r="H47" s="818"/>
      <c r="I47" s="818"/>
      <c r="J47" s="818"/>
      <c r="K47" s="818"/>
      <c r="L47" s="818"/>
      <c r="M47" s="818"/>
      <c r="N47" s="818"/>
      <c r="O47" s="818"/>
      <c r="P47" s="819"/>
      <c r="Q47" s="820"/>
      <c r="R47" s="821"/>
      <c r="S47" s="821"/>
      <c r="T47" s="821"/>
      <c r="U47" s="821"/>
      <c r="V47" s="821"/>
      <c r="W47" s="821"/>
      <c r="X47" s="821"/>
      <c r="Y47" s="821"/>
      <c r="Z47" s="821"/>
      <c r="AA47" s="821"/>
      <c r="AB47" s="821"/>
      <c r="AC47" s="821"/>
      <c r="AD47" s="821"/>
      <c r="AE47" s="822"/>
      <c r="AF47" s="823"/>
      <c r="AG47" s="824"/>
      <c r="AH47" s="824"/>
      <c r="AI47" s="824"/>
      <c r="AJ47" s="825"/>
      <c r="AK47" s="861"/>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16"/>
      <c r="BK47" s="216"/>
      <c r="BL47" s="216"/>
      <c r="BM47" s="216"/>
      <c r="BN47" s="216"/>
      <c r="BO47" s="226"/>
      <c r="BP47" s="226"/>
      <c r="BQ47" s="223">
        <v>41</v>
      </c>
      <c r="BR47" s="224"/>
      <c r="BS47" s="814"/>
      <c r="BT47" s="815"/>
      <c r="BU47" s="815"/>
      <c r="BV47" s="815"/>
      <c r="BW47" s="815"/>
      <c r="BX47" s="815"/>
      <c r="BY47" s="815"/>
      <c r="BZ47" s="815"/>
      <c r="CA47" s="815"/>
      <c r="CB47" s="815"/>
      <c r="CC47" s="815"/>
      <c r="CD47" s="815"/>
      <c r="CE47" s="815"/>
      <c r="CF47" s="815"/>
      <c r="CG47" s="829"/>
      <c r="CH47" s="811"/>
      <c r="CI47" s="812"/>
      <c r="CJ47" s="812"/>
      <c r="CK47" s="812"/>
      <c r="CL47" s="813"/>
      <c r="CM47" s="811"/>
      <c r="CN47" s="812"/>
      <c r="CO47" s="812"/>
      <c r="CP47" s="812"/>
      <c r="CQ47" s="813"/>
      <c r="CR47" s="811"/>
      <c r="CS47" s="812"/>
      <c r="CT47" s="812"/>
      <c r="CU47" s="812"/>
      <c r="CV47" s="813"/>
      <c r="CW47" s="811"/>
      <c r="CX47" s="812"/>
      <c r="CY47" s="812"/>
      <c r="CZ47" s="812"/>
      <c r="DA47" s="813"/>
      <c r="DB47" s="811"/>
      <c r="DC47" s="812"/>
      <c r="DD47" s="812"/>
      <c r="DE47" s="812"/>
      <c r="DF47" s="813"/>
      <c r="DG47" s="811"/>
      <c r="DH47" s="812"/>
      <c r="DI47" s="812"/>
      <c r="DJ47" s="812"/>
      <c r="DK47" s="813"/>
      <c r="DL47" s="811"/>
      <c r="DM47" s="812"/>
      <c r="DN47" s="812"/>
      <c r="DO47" s="812"/>
      <c r="DP47" s="813"/>
      <c r="DQ47" s="811"/>
      <c r="DR47" s="812"/>
      <c r="DS47" s="812"/>
      <c r="DT47" s="812"/>
      <c r="DU47" s="813"/>
      <c r="DV47" s="814"/>
      <c r="DW47" s="815"/>
      <c r="DX47" s="815"/>
      <c r="DY47" s="815"/>
      <c r="DZ47" s="816"/>
      <c r="EA47" s="214"/>
    </row>
    <row r="48" spans="1:131" ht="26.25" customHeight="1" x14ac:dyDescent="0.2">
      <c r="A48" s="223">
        <v>21</v>
      </c>
      <c r="B48" s="817"/>
      <c r="C48" s="818"/>
      <c r="D48" s="818"/>
      <c r="E48" s="818"/>
      <c r="F48" s="818"/>
      <c r="G48" s="818"/>
      <c r="H48" s="818"/>
      <c r="I48" s="818"/>
      <c r="J48" s="818"/>
      <c r="K48" s="818"/>
      <c r="L48" s="818"/>
      <c r="M48" s="818"/>
      <c r="N48" s="818"/>
      <c r="O48" s="818"/>
      <c r="P48" s="819"/>
      <c r="Q48" s="820"/>
      <c r="R48" s="821"/>
      <c r="S48" s="821"/>
      <c r="T48" s="821"/>
      <c r="U48" s="821"/>
      <c r="V48" s="821"/>
      <c r="W48" s="821"/>
      <c r="X48" s="821"/>
      <c r="Y48" s="821"/>
      <c r="Z48" s="821"/>
      <c r="AA48" s="821"/>
      <c r="AB48" s="821"/>
      <c r="AC48" s="821"/>
      <c r="AD48" s="821"/>
      <c r="AE48" s="822"/>
      <c r="AF48" s="823"/>
      <c r="AG48" s="824"/>
      <c r="AH48" s="824"/>
      <c r="AI48" s="824"/>
      <c r="AJ48" s="825"/>
      <c r="AK48" s="861"/>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16"/>
      <c r="BK48" s="216"/>
      <c r="BL48" s="216"/>
      <c r="BM48" s="216"/>
      <c r="BN48" s="216"/>
      <c r="BO48" s="226"/>
      <c r="BP48" s="226"/>
      <c r="BQ48" s="223">
        <v>42</v>
      </c>
      <c r="BR48" s="224"/>
      <c r="BS48" s="814"/>
      <c r="BT48" s="815"/>
      <c r="BU48" s="815"/>
      <c r="BV48" s="815"/>
      <c r="BW48" s="815"/>
      <c r="BX48" s="815"/>
      <c r="BY48" s="815"/>
      <c r="BZ48" s="815"/>
      <c r="CA48" s="815"/>
      <c r="CB48" s="815"/>
      <c r="CC48" s="815"/>
      <c r="CD48" s="815"/>
      <c r="CE48" s="815"/>
      <c r="CF48" s="815"/>
      <c r="CG48" s="829"/>
      <c r="CH48" s="811"/>
      <c r="CI48" s="812"/>
      <c r="CJ48" s="812"/>
      <c r="CK48" s="812"/>
      <c r="CL48" s="813"/>
      <c r="CM48" s="811"/>
      <c r="CN48" s="812"/>
      <c r="CO48" s="812"/>
      <c r="CP48" s="812"/>
      <c r="CQ48" s="813"/>
      <c r="CR48" s="811"/>
      <c r="CS48" s="812"/>
      <c r="CT48" s="812"/>
      <c r="CU48" s="812"/>
      <c r="CV48" s="813"/>
      <c r="CW48" s="811"/>
      <c r="CX48" s="812"/>
      <c r="CY48" s="812"/>
      <c r="CZ48" s="812"/>
      <c r="DA48" s="813"/>
      <c r="DB48" s="811"/>
      <c r="DC48" s="812"/>
      <c r="DD48" s="812"/>
      <c r="DE48" s="812"/>
      <c r="DF48" s="813"/>
      <c r="DG48" s="811"/>
      <c r="DH48" s="812"/>
      <c r="DI48" s="812"/>
      <c r="DJ48" s="812"/>
      <c r="DK48" s="813"/>
      <c r="DL48" s="811"/>
      <c r="DM48" s="812"/>
      <c r="DN48" s="812"/>
      <c r="DO48" s="812"/>
      <c r="DP48" s="813"/>
      <c r="DQ48" s="811"/>
      <c r="DR48" s="812"/>
      <c r="DS48" s="812"/>
      <c r="DT48" s="812"/>
      <c r="DU48" s="813"/>
      <c r="DV48" s="814"/>
      <c r="DW48" s="815"/>
      <c r="DX48" s="815"/>
      <c r="DY48" s="815"/>
      <c r="DZ48" s="816"/>
      <c r="EA48" s="214"/>
    </row>
    <row r="49" spans="1:131" ht="26.25" customHeight="1" x14ac:dyDescent="0.2">
      <c r="A49" s="223">
        <v>22</v>
      </c>
      <c r="B49" s="817"/>
      <c r="C49" s="818"/>
      <c r="D49" s="818"/>
      <c r="E49" s="818"/>
      <c r="F49" s="818"/>
      <c r="G49" s="818"/>
      <c r="H49" s="818"/>
      <c r="I49" s="818"/>
      <c r="J49" s="818"/>
      <c r="K49" s="818"/>
      <c r="L49" s="818"/>
      <c r="M49" s="818"/>
      <c r="N49" s="818"/>
      <c r="O49" s="818"/>
      <c r="P49" s="819"/>
      <c r="Q49" s="820"/>
      <c r="R49" s="821"/>
      <c r="S49" s="821"/>
      <c r="T49" s="821"/>
      <c r="U49" s="821"/>
      <c r="V49" s="821"/>
      <c r="W49" s="821"/>
      <c r="X49" s="821"/>
      <c r="Y49" s="821"/>
      <c r="Z49" s="821"/>
      <c r="AA49" s="821"/>
      <c r="AB49" s="821"/>
      <c r="AC49" s="821"/>
      <c r="AD49" s="821"/>
      <c r="AE49" s="822"/>
      <c r="AF49" s="823"/>
      <c r="AG49" s="824"/>
      <c r="AH49" s="824"/>
      <c r="AI49" s="824"/>
      <c r="AJ49" s="825"/>
      <c r="AK49" s="861"/>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16"/>
      <c r="BK49" s="216"/>
      <c r="BL49" s="216"/>
      <c r="BM49" s="216"/>
      <c r="BN49" s="216"/>
      <c r="BO49" s="226"/>
      <c r="BP49" s="226"/>
      <c r="BQ49" s="223">
        <v>43</v>
      </c>
      <c r="BR49" s="224"/>
      <c r="BS49" s="814"/>
      <c r="BT49" s="815"/>
      <c r="BU49" s="815"/>
      <c r="BV49" s="815"/>
      <c r="BW49" s="815"/>
      <c r="BX49" s="815"/>
      <c r="BY49" s="815"/>
      <c r="BZ49" s="815"/>
      <c r="CA49" s="815"/>
      <c r="CB49" s="815"/>
      <c r="CC49" s="815"/>
      <c r="CD49" s="815"/>
      <c r="CE49" s="815"/>
      <c r="CF49" s="815"/>
      <c r="CG49" s="829"/>
      <c r="CH49" s="811"/>
      <c r="CI49" s="812"/>
      <c r="CJ49" s="812"/>
      <c r="CK49" s="812"/>
      <c r="CL49" s="813"/>
      <c r="CM49" s="811"/>
      <c r="CN49" s="812"/>
      <c r="CO49" s="812"/>
      <c r="CP49" s="812"/>
      <c r="CQ49" s="813"/>
      <c r="CR49" s="811"/>
      <c r="CS49" s="812"/>
      <c r="CT49" s="812"/>
      <c r="CU49" s="812"/>
      <c r="CV49" s="813"/>
      <c r="CW49" s="811"/>
      <c r="CX49" s="812"/>
      <c r="CY49" s="812"/>
      <c r="CZ49" s="812"/>
      <c r="DA49" s="813"/>
      <c r="DB49" s="811"/>
      <c r="DC49" s="812"/>
      <c r="DD49" s="812"/>
      <c r="DE49" s="812"/>
      <c r="DF49" s="813"/>
      <c r="DG49" s="811"/>
      <c r="DH49" s="812"/>
      <c r="DI49" s="812"/>
      <c r="DJ49" s="812"/>
      <c r="DK49" s="813"/>
      <c r="DL49" s="811"/>
      <c r="DM49" s="812"/>
      <c r="DN49" s="812"/>
      <c r="DO49" s="812"/>
      <c r="DP49" s="813"/>
      <c r="DQ49" s="811"/>
      <c r="DR49" s="812"/>
      <c r="DS49" s="812"/>
      <c r="DT49" s="812"/>
      <c r="DU49" s="813"/>
      <c r="DV49" s="814"/>
      <c r="DW49" s="815"/>
      <c r="DX49" s="815"/>
      <c r="DY49" s="815"/>
      <c r="DZ49" s="816"/>
      <c r="EA49" s="214"/>
    </row>
    <row r="50" spans="1:131" ht="26.25" customHeight="1" x14ac:dyDescent="0.2">
      <c r="A50" s="223">
        <v>23</v>
      </c>
      <c r="B50" s="817"/>
      <c r="C50" s="818"/>
      <c r="D50" s="818"/>
      <c r="E50" s="818"/>
      <c r="F50" s="818"/>
      <c r="G50" s="818"/>
      <c r="H50" s="818"/>
      <c r="I50" s="818"/>
      <c r="J50" s="818"/>
      <c r="K50" s="818"/>
      <c r="L50" s="818"/>
      <c r="M50" s="818"/>
      <c r="N50" s="818"/>
      <c r="O50" s="818"/>
      <c r="P50" s="819"/>
      <c r="Q50" s="876"/>
      <c r="R50" s="877"/>
      <c r="S50" s="877"/>
      <c r="T50" s="877"/>
      <c r="U50" s="877"/>
      <c r="V50" s="877"/>
      <c r="W50" s="877"/>
      <c r="X50" s="877"/>
      <c r="Y50" s="877"/>
      <c r="Z50" s="877"/>
      <c r="AA50" s="877"/>
      <c r="AB50" s="877"/>
      <c r="AC50" s="877"/>
      <c r="AD50" s="877"/>
      <c r="AE50" s="878"/>
      <c r="AF50" s="823"/>
      <c r="AG50" s="824"/>
      <c r="AH50" s="824"/>
      <c r="AI50" s="824"/>
      <c r="AJ50" s="825"/>
      <c r="AK50" s="879"/>
      <c r="AL50" s="877"/>
      <c r="AM50" s="877"/>
      <c r="AN50" s="877"/>
      <c r="AO50" s="877"/>
      <c r="AP50" s="877"/>
      <c r="AQ50" s="877"/>
      <c r="AR50" s="877"/>
      <c r="AS50" s="877"/>
      <c r="AT50" s="877"/>
      <c r="AU50" s="877"/>
      <c r="AV50" s="877"/>
      <c r="AW50" s="877"/>
      <c r="AX50" s="877"/>
      <c r="AY50" s="877"/>
      <c r="AZ50" s="880"/>
      <c r="BA50" s="880"/>
      <c r="BB50" s="880"/>
      <c r="BC50" s="880"/>
      <c r="BD50" s="880"/>
      <c r="BE50" s="864"/>
      <c r="BF50" s="864"/>
      <c r="BG50" s="864"/>
      <c r="BH50" s="864"/>
      <c r="BI50" s="865"/>
      <c r="BJ50" s="216"/>
      <c r="BK50" s="216"/>
      <c r="BL50" s="216"/>
      <c r="BM50" s="216"/>
      <c r="BN50" s="216"/>
      <c r="BO50" s="226"/>
      <c r="BP50" s="226"/>
      <c r="BQ50" s="223">
        <v>44</v>
      </c>
      <c r="BR50" s="224"/>
      <c r="BS50" s="814"/>
      <c r="BT50" s="815"/>
      <c r="BU50" s="815"/>
      <c r="BV50" s="815"/>
      <c r="BW50" s="815"/>
      <c r="BX50" s="815"/>
      <c r="BY50" s="815"/>
      <c r="BZ50" s="815"/>
      <c r="CA50" s="815"/>
      <c r="CB50" s="815"/>
      <c r="CC50" s="815"/>
      <c r="CD50" s="815"/>
      <c r="CE50" s="815"/>
      <c r="CF50" s="815"/>
      <c r="CG50" s="829"/>
      <c r="CH50" s="811"/>
      <c r="CI50" s="812"/>
      <c r="CJ50" s="812"/>
      <c r="CK50" s="812"/>
      <c r="CL50" s="813"/>
      <c r="CM50" s="811"/>
      <c r="CN50" s="812"/>
      <c r="CO50" s="812"/>
      <c r="CP50" s="812"/>
      <c r="CQ50" s="813"/>
      <c r="CR50" s="811"/>
      <c r="CS50" s="812"/>
      <c r="CT50" s="812"/>
      <c r="CU50" s="812"/>
      <c r="CV50" s="813"/>
      <c r="CW50" s="811"/>
      <c r="CX50" s="812"/>
      <c r="CY50" s="812"/>
      <c r="CZ50" s="812"/>
      <c r="DA50" s="813"/>
      <c r="DB50" s="811"/>
      <c r="DC50" s="812"/>
      <c r="DD50" s="812"/>
      <c r="DE50" s="812"/>
      <c r="DF50" s="813"/>
      <c r="DG50" s="811"/>
      <c r="DH50" s="812"/>
      <c r="DI50" s="812"/>
      <c r="DJ50" s="812"/>
      <c r="DK50" s="813"/>
      <c r="DL50" s="811"/>
      <c r="DM50" s="812"/>
      <c r="DN50" s="812"/>
      <c r="DO50" s="812"/>
      <c r="DP50" s="813"/>
      <c r="DQ50" s="811"/>
      <c r="DR50" s="812"/>
      <c r="DS50" s="812"/>
      <c r="DT50" s="812"/>
      <c r="DU50" s="813"/>
      <c r="DV50" s="814"/>
      <c r="DW50" s="815"/>
      <c r="DX50" s="815"/>
      <c r="DY50" s="815"/>
      <c r="DZ50" s="816"/>
      <c r="EA50" s="214"/>
    </row>
    <row r="51" spans="1:131" ht="26.25" customHeight="1" x14ac:dyDescent="0.2">
      <c r="A51" s="223">
        <v>24</v>
      </c>
      <c r="B51" s="817"/>
      <c r="C51" s="818"/>
      <c r="D51" s="818"/>
      <c r="E51" s="818"/>
      <c r="F51" s="818"/>
      <c r="G51" s="818"/>
      <c r="H51" s="818"/>
      <c r="I51" s="818"/>
      <c r="J51" s="818"/>
      <c r="K51" s="818"/>
      <c r="L51" s="818"/>
      <c r="M51" s="818"/>
      <c r="N51" s="818"/>
      <c r="O51" s="818"/>
      <c r="P51" s="819"/>
      <c r="Q51" s="876"/>
      <c r="R51" s="877"/>
      <c r="S51" s="877"/>
      <c r="T51" s="877"/>
      <c r="U51" s="877"/>
      <c r="V51" s="877"/>
      <c r="W51" s="877"/>
      <c r="X51" s="877"/>
      <c r="Y51" s="877"/>
      <c r="Z51" s="877"/>
      <c r="AA51" s="877"/>
      <c r="AB51" s="877"/>
      <c r="AC51" s="877"/>
      <c r="AD51" s="877"/>
      <c r="AE51" s="878"/>
      <c r="AF51" s="823"/>
      <c r="AG51" s="824"/>
      <c r="AH51" s="824"/>
      <c r="AI51" s="824"/>
      <c r="AJ51" s="825"/>
      <c r="AK51" s="879"/>
      <c r="AL51" s="877"/>
      <c r="AM51" s="877"/>
      <c r="AN51" s="877"/>
      <c r="AO51" s="877"/>
      <c r="AP51" s="877"/>
      <c r="AQ51" s="877"/>
      <c r="AR51" s="877"/>
      <c r="AS51" s="877"/>
      <c r="AT51" s="877"/>
      <c r="AU51" s="877"/>
      <c r="AV51" s="877"/>
      <c r="AW51" s="877"/>
      <c r="AX51" s="877"/>
      <c r="AY51" s="877"/>
      <c r="AZ51" s="880"/>
      <c r="BA51" s="880"/>
      <c r="BB51" s="880"/>
      <c r="BC51" s="880"/>
      <c r="BD51" s="880"/>
      <c r="BE51" s="864"/>
      <c r="BF51" s="864"/>
      <c r="BG51" s="864"/>
      <c r="BH51" s="864"/>
      <c r="BI51" s="865"/>
      <c r="BJ51" s="216"/>
      <c r="BK51" s="216"/>
      <c r="BL51" s="216"/>
      <c r="BM51" s="216"/>
      <c r="BN51" s="216"/>
      <c r="BO51" s="226"/>
      <c r="BP51" s="226"/>
      <c r="BQ51" s="223">
        <v>45</v>
      </c>
      <c r="BR51" s="224"/>
      <c r="BS51" s="814"/>
      <c r="BT51" s="815"/>
      <c r="BU51" s="815"/>
      <c r="BV51" s="815"/>
      <c r="BW51" s="815"/>
      <c r="BX51" s="815"/>
      <c r="BY51" s="815"/>
      <c r="BZ51" s="815"/>
      <c r="CA51" s="815"/>
      <c r="CB51" s="815"/>
      <c r="CC51" s="815"/>
      <c r="CD51" s="815"/>
      <c r="CE51" s="815"/>
      <c r="CF51" s="815"/>
      <c r="CG51" s="829"/>
      <c r="CH51" s="811"/>
      <c r="CI51" s="812"/>
      <c r="CJ51" s="812"/>
      <c r="CK51" s="812"/>
      <c r="CL51" s="813"/>
      <c r="CM51" s="811"/>
      <c r="CN51" s="812"/>
      <c r="CO51" s="812"/>
      <c r="CP51" s="812"/>
      <c r="CQ51" s="813"/>
      <c r="CR51" s="811"/>
      <c r="CS51" s="812"/>
      <c r="CT51" s="812"/>
      <c r="CU51" s="812"/>
      <c r="CV51" s="813"/>
      <c r="CW51" s="811"/>
      <c r="CX51" s="812"/>
      <c r="CY51" s="812"/>
      <c r="CZ51" s="812"/>
      <c r="DA51" s="813"/>
      <c r="DB51" s="811"/>
      <c r="DC51" s="812"/>
      <c r="DD51" s="812"/>
      <c r="DE51" s="812"/>
      <c r="DF51" s="813"/>
      <c r="DG51" s="811"/>
      <c r="DH51" s="812"/>
      <c r="DI51" s="812"/>
      <c r="DJ51" s="812"/>
      <c r="DK51" s="813"/>
      <c r="DL51" s="811"/>
      <c r="DM51" s="812"/>
      <c r="DN51" s="812"/>
      <c r="DO51" s="812"/>
      <c r="DP51" s="813"/>
      <c r="DQ51" s="811"/>
      <c r="DR51" s="812"/>
      <c r="DS51" s="812"/>
      <c r="DT51" s="812"/>
      <c r="DU51" s="813"/>
      <c r="DV51" s="814"/>
      <c r="DW51" s="815"/>
      <c r="DX51" s="815"/>
      <c r="DY51" s="815"/>
      <c r="DZ51" s="816"/>
      <c r="EA51" s="214"/>
    </row>
    <row r="52" spans="1:131" ht="26.25" customHeight="1" x14ac:dyDescent="0.2">
      <c r="A52" s="223">
        <v>25</v>
      </c>
      <c r="B52" s="817"/>
      <c r="C52" s="818"/>
      <c r="D52" s="818"/>
      <c r="E52" s="818"/>
      <c r="F52" s="818"/>
      <c r="G52" s="818"/>
      <c r="H52" s="818"/>
      <c r="I52" s="818"/>
      <c r="J52" s="818"/>
      <c r="K52" s="818"/>
      <c r="L52" s="818"/>
      <c r="M52" s="818"/>
      <c r="N52" s="818"/>
      <c r="O52" s="818"/>
      <c r="P52" s="819"/>
      <c r="Q52" s="876"/>
      <c r="R52" s="877"/>
      <c r="S52" s="877"/>
      <c r="T52" s="877"/>
      <c r="U52" s="877"/>
      <c r="V52" s="877"/>
      <c r="W52" s="877"/>
      <c r="X52" s="877"/>
      <c r="Y52" s="877"/>
      <c r="Z52" s="877"/>
      <c r="AA52" s="877"/>
      <c r="AB52" s="877"/>
      <c r="AC52" s="877"/>
      <c r="AD52" s="877"/>
      <c r="AE52" s="878"/>
      <c r="AF52" s="823"/>
      <c r="AG52" s="824"/>
      <c r="AH52" s="824"/>
      <c r="AI52" s="824"/>
      <c r="AJ52" s="825"/>
      <c r="AK52" s="879"/>
      <c r="AL52" s="877"/>
      <c r="AM52" s="877"/>
      <c r="AN52" s="877"/>
      <c r="AO52" s="877"/>
      <c r="AP52" s="877"/>
      <c r="AQ52" s="877"/>
      <c r="AR52" s="877"/>
      <c r="AS52" s="877"/>
      <c r="AT52" s="877"/>
      <c r="AU52" s="877"/>
      <c r="AV52" s="877"/>
      <c r="AW52" s="877"/>
      <c r="AX52" s="877"/>
      <c r="AY52" s="877"/>
      <c r="AZ52" s="880"/>
      <c r="BA52" s="880"/>
      <c r="BB52" s="880"/>
      <c r="BC52" s="880"/>
      <c r="BD52" s="880"/>
      <c r="BE52" s="864"/>
      <c r="BF52" s="864"/>
      <c r="BG52" s="864"/>
      <c r="BH52" s="864"/>
      <c r="BI52" s="865"/>
      <c r="BJ52" s="216"/>
      <c r="BK52" s="216"/>
      <c r="BL52" s="216"/>
      <c r="BM52" s="216"/>
      <c r="BN52" s="216"/>
      <c r="BO52" s="226"/>
      <c r="BP52" s="226"/>
      <c r="BQ52" s="223">
        <v>46</v>
      </c>
      <c r="BR52" s="224"/>
      <c r="BS52" s="814"/>
      <c r="BT52" s="815"/>
      <c r="BU52" s="815"/>
      <c r="BV52" s="815"/>
      <c r="BW52" s="815"/>
      <c r="BX52" s="815"/>
      <c r="BY52" s="815"/>
      <c r="BZ52" s="815"/>
      <c r="CA52" s="815"/>
      <c r="CB52" s="815"/>
      <c r="CC52" s="815"/>
      <c r="CD52" s="815"/>
      <c r="CE52" s="815"/>
      <c r="CF52" s="815"/>
      <c r="CG52" s="829"/>
      <c r="CH52" s="811"/>
      <c r="CI52" s="812"/>
      <c r="CJ52" s="812"/>
      <c r="CK52" s="812"/>
      <c r="CL52" s="813"/>
      <c r="CM52" s="811"/>
      <c r="CN52" s="812"/>
      <c r="CO52" s="812"/>
      <c r="CP52" s="812"/>
      <c r="CQ52" s="813"/>
      <c r="CR52" s="811"/>
      <c r="CS52" s="812"/>
      <c r="CT52" s="812"/>
      <c r="CU52" s="812"/>
      <c r="CV52" s="813"/>
      <c r="CW52" s="811"/>
      <c r="CX52" s="812"/>
      <c r="CY52" s="812"/>
      <c r="CZ52" s="812"/>
      <c r="DA52" s="813"/>
      <c r="DB52" s="811"/>
      <c r="DC52" s="812"/>
      <c r="DD52" s="812"/>
      <c r="DE52" s="812"/>
      <c r="DF52" s="813"/>
      <c r="DG52" s="811"/>
      <c r="DH52" s="812"/>
      <c r="DI52" s="812"/>
      <c r="DJ52" s="812"/>
      <c r="DK52" s="813"/>
      <c r="DL52" s="811"/>
      <c r="DM52" s="812"/>
      <c r="DN52" s="812"/>
      <c r="DO52" s="812"/>
      <c r="DP52" s="813"/>
      <c r="DQ52" s="811"/>
      <c r="DR52" s="812"/>
      <c r="DS52" s="812"/>
      <c r="DT52" s="812"/>
      <c r="DU52" s="813"/>
      <c r="DV52" s="814"/>
      <c r="DW52" s="815"/>
      <c r="DX52" s="815"/>
      <c r="DY52" s="815"/>
      <c r="DZ52" s="816"/>
      <c r="EA52" s="214"/>
    </row>
    <row r="53" spans="1:131" ht="26.25" customHeight="1" x14ac:dyDescent="0.2">
      <c r="A53" s="223">
        <v>26</v>
      </c>
      <c r="B53" s="817"/>
      <c r="C53" s="818"/>
      <c r="D53" s="818"/>
      <c r="E53" s="818"/>
      <c r="F53" s="818"/>
      <c r="G53" s="818"/>
      <c r="H53" s="818"/>
      <c r="I53" s="818"/>
      <c r="J53" s="818"/>
      <c r="K53" s="818"/>
      <c r="L53" s="818"/>
      <c r="M53" s="818"/>
      <c r="N53" s="818"/>
      <c r="O53" s="818"/>
      <c r="P53" s="819"/>
      <c r="Q53" s="876"/>
      <c r="R53" s="877"/>
      <c r="S53" s="877"/>
      <c r="T53" s="877"/>
      <c r="U53" s="877"/>
      <c r="V53" s="877"/>
      <c r="W53" s="877"/>
      <c r="X53" s="877"/>
      <c r="Y53" s="877"/>
      <c r="Z53" s="877"/>
      <c r="AA53" s="877"/>
      <c r="AB53" s="877"/>
      <c r="AC53" s="877"/>
      <c r="AD53" s="877"/>
      <c r="AE53" s="878"/>
      <c r="AF53" s="823"/>
      <c r="AG53" s="824"/>
      <c r="AH53" s="824"/>
      <c r="AI53" s="824"/>
      <c r="AJ53" s="825"/>
      <c r="AK53" s="879"/>
      <c r="AL53" s="877"/>
      <c r="AM53" s="877"/>
      <c r="AN53" s="877"/>
      <c r="AO53" s="877"/>
      <c r="AP53" s="877"/>
      <c r="AQ53" s="877"/>
      <c r="AR53" s="877"/>
      <c r="AS53" s="877"/>
      <c r="AT53" s="877"/>
      <c r="AU53" s="877"/>
      <c r="AV53" s="877"/>
      <c r="AW53" s="877"/>
      <c r="AX53" s="877"/>
      <c r="AY53" s="877"/>
      <c r="AZ53" s="880"/>
      <c r="BA53" s="880"/>
      <c r="BB53" s="880"/>
      <c r="BC53" s="880"/>
      <c r="BD53" s="880"/>
      <c r="BE53" s="864"/>
      <c r="BF53" s="864"/>
      <c r="BG53" s="864"/>
      <c r="BH53" s="864"/>
      <c r="BI53" s="865"/>
      <c r="BJ53" s="216"/>
      <c r="BK53" s="216"/>
      <c r="BL53" s="216"/>
      <c r="BM53" s="216"/>
      <c r="BN53" s="216"/>
      <c r="BO53" s="226"/>
      <c r="BP53" s="226"/>
      <c r="BQ53" s="223">
        <v>47</v>
      </c>
      <c r="BR53" s="224"/>
      <c r="BS53" s="814"/>
      <c r="BT53" s="815"/>
      <c r="BU53" s="815"/>
      <c r="BV53" s="815"/>
      <c r="BW53" s="815"/>
      <c r="BX53" s="815"/>
      <c r="BY53" s="815"/>
      <c r="BZ53" s="815"/>
      <c r="CA53" s="815"/>
      <c r="CB53" s="815"/>
      <c r="CC53" s="815"/>
      <c r="CD53" s="815"/>
      <c r="CE53" s="815"/>
      <c r="CF53" s="815"/>
      <c r="CG53" s="829"/>
      <c r="CH53" s="811"/>
      <c r="CI53" s="812"/>
      <c r="CJ53" s="812"/>
      <c r="CK53" s="812"/>
      <c r="CL53" s="813"/>
      <c r="CM53" s="811"/>
      <c r="CN53" s="812"/>
      <c r="CO53" s="812"/>
      <c r="CP53" s="812"/>
      <c r="CQ53" s="813"/>
      <c r="CR53" s="811"/>
      <c r="CS53" s="812"/>
      <c r="CT53" s="812"/>
      <c r="CU53" s="812"/>
      <c r="CV53" s="813"/>
      <c r="CW53" s="811"/>
      <c r="CX53" s="812"/>
      <c r="CY53" s="812"/>
      <c r="CZ53" s="812"/>
      <c r="DA53" s="813"/>
      <c r="DB53" s="811"/>
      <c r="DC53" s="812"/>
      <c r="DD53" s="812"/>
      <c r="DE53" s="812"/>
      <c r="DF53" s="813"/>
      <c r="DG53" s="811"/>
      <c r="DH53" s="812"/>
      <c r="DI53" s="812"/>
      <c r="DJ53" s="812"/>
      <c r="DK53" s="813"/>
      <c r="DL53" s="811"/>
      <c r="DM53" s="812"/>
      <c r="DN53" s="812"/>
      <c r="DO53" s="812"/>
      <c r="DP53" s="813"/>
      <c r="DQ53" s="811"/>
      <c r="DR53" s="812"/>
      <c r="DS53" s="812"/>
      <c r="DT53" s="812"/>
      <c r="DU53" s="813"/>
      <c r="DV53" s="814"/>
      <c r="DW53" s="815"/>
      <c r="DX53" s="815"/>
      <c r="DY53" s="815"/>
      <c r="DZ53" s="816"/>
      <c r="EA53" s="214"/>
    </row>
    <row r="54" spans="1:131" ht="26.25" customHeight="1" x14ac:dyDescent="0.2">
      <c r="A54" s="223">
        <v>27</v>
      </c>
      <c r="B54" s="817"/>
      <c r="C54" s="818"/>
      <c r="D54" s="818"/>
      <c r="E54" s="818"/>
      <c r="F54" s="818"/>
      <c r="G54" s="818"/>
      <c r="H54" s="818"/>
      <c r="I54" s="818"/>
      <c r="J54" s="818"/>
      <c r="K54" s="818"/>
      <c r="L54" s="818"/>
      <c r="M54" s="818"/>
      <c r="N54" s="818"/>
      <c r="O54" s="818"/>
      <c r="P54" s="819"/>
      <c r="Q54" s="876"/>
      <c r="R54" s="877"/>
      <c r="S54" s="877"/>
      <c r="T54" s="877"/>
      <c r="U54" s="877"/>
      <c r="V54" s="877"/>
      <c r="W54" s="877"/>
      <c r="X54" s="877"/>
      <c r="Y54" s="877"/>
      <c r="Z54" s="877"/>
      <c r="AA54" s="877"/>
      <c r="AB54" s="877"/>
      <c r="AC54" s="877"/>
      <c r="AD54" s="877"/>
      <c r="AE54" s="878"/>
      <c r="AF54" s="823"/>
      <c r="AG54" s="824"/>
      <c r="AH54" s="824"/>
      <c r="AI54" s="824"/>
      <c r="AJ54" s="825"/>
      <c r="AK54" s="879"/>
      <c r="AL54" s="877"/>
      <c r="AM54" s="877"/>
      <c r="AN54" s="877"/>
      <c r="AO54" s="877"/>
      <c r="AP54" s="877"/>
      <c r="AQ54" s="877"/>
      <c r="AR54" s="877"/>
      <c r="AS54" s="877"/>
      <c r="AT54" s="877"/>
      <c r="AU54" s="877"/>
      <c r="AV54" s="877"/>
      <c r="AW54" s="877"/>
      <c r="AX54" s="877"/>
      <c r="AY54" s="877"/>
      <c r="AZ54" s="880"/>
      <c r="BA54" s="880"/>
      <c r="BB54" s="880"/>
      <c r="BC54" s="880"/>
      <c r="BD54" s="880"/>
      <c r="BE54" s="864"/>
      <c r="BF54" s="864"/>
      <c r="BG54" s="864"/>
      <c r="BH54" s="864"/>
      <c r="BI54" s="865"/>
      <c r="BJ54" s="216"/>
      <c r="BK54" s="216"/>
      <c r="BL54" s="216"/>
      <c r="BM54" s="216"/>
      <c r="BN54" s="216"/>
      <c r="BO54" s="226"/>
      <c r="BP54" s="226"/>
      <c r="BQ54" s="223">
        <v>48</v>
      </c>
      <c r="BR54" s="224"/>
      <c r="BS54" s="814"/>
      <c r="BT54" s="815"/>
      <c r="BU54" s="815"/>
      <c r="BV54" s="815"/>
      <c r="BW54" s="815"/>
      <c r="BX54" s="815"/>
      <c r="BY54" s="815"/>
      <c r="BZ54" s="815"/>
      <c r="CA54" s="815"/>
      <c r="CB54" s="815"/>
      <c r="CC54" s="815"/>
      <c r="CD54" s="815"/>
      <c r="CE54" s="815"/>
      <c r="CF54" s="815"/>
      <c r="CG54" s="829"/>
      <c r="CH54" s="811"/>
      <c r="CI54" s="812"/>
      <c r="CJ54" s="812"/>
      <c r="CK54" s="812"/>
      <c r="CL54" s="813"/>
      <c r="CM54" s="811"/>
      <c r="CN54" s="812"/>
      <c r="CO54" s="812"/>
      <c r="CP54" s="812"/>
      <c r="CQ54" s="813"/>
      <c r="CR54" s="811"/>
      <c r="CS54" s="812"/>
      <c r="CT54" s="812"/>
      <c r="CU54" s="812"/>
      <c r="CV54" s="813"/>
      <c r="CW54" s="811"/>
      <c r="CX54" s="812"/>
      <c r="CY54" s="812"/>
      <c r="CZ54" s="812"/>
      <c r="DA54" s="813"/>
      <c r="DB54" s="811"/>
      <c r="DC54" s="812"/>
      <c r="DD54" s="812"/>
      <c r="DE54" s="812"/>
      <c r="DF54" s="813"/>
      <c r="DG54" s="811"/>
      <c r="DH54" s="812"/>
      <c r="DI54" s="812"/>
      <c r="DJ54" s="812"/>
      <c r="DK54" s="813"/>
      <c r="DL54" s="811"/>
      <c r="DM54" s="812"/>
      <c r="DN54" s="812"/>
      <c r="DO54" s="812"/>
      <c r="DP54" s="813"/>
      <c r="DQ54" s="811"/>
      <c r="DR54" s="812"/>
      <c r="DS54" s="812"/>
      <c r="DT54" s="812"/>
      <c r="DU54" s="813"/>
      <c r="DV54" s="814"/>
      <c r="DW54" s="815"/>
      <c r="DX54" s="815"/>
      <c r="DY54" s="815"/>
      <c r="DZ54" s="816"/>
      <c r="EA54" s="214"/>
    </row>
    <row r="55" spans="1:131" ht="26.25" customHeight="1" x14ac:dyDescent="0.2">
      <c r="A55" s="223">
        <v>28</v>
      </c>
      <c r="B55" s="817"/>
      <c r="C55" s="818"/>
      <c r="D55" s="818"/>
      <c r="E55" s="818"/>
      <c r="F55" s="818"/>
      <c r="G55" s="818"/>
      <c r="H55" s="818"/>
      <c r="I55" s="818"/>
      <c r="J55" s="818"/>
      <c r="K55" s="818"/>
      <c r="L55" s="818"/>
      <c r="M55" s="818"/>
      <c r="N55" s="818"/>
      <c r="O55" s="818"/>
      <c r="P55" s="819"/>
      <c r="Q55" s="876"/>
      <c r="R55" s="877"/>
      <c r="S55" s="877"/>
      <c r="T55" s="877"/>
      <c r="U55" s="877"/>
      <c r="V55" s="877"/>
      <c r="W55" s="877"/>
      <c r="X55" s="877"/>
      <c r="Y55" s="877"/>
      <c r="Z55" s="877"/>
      <c r="AA55" s="877"/>
      <c r="AB55" s="877"/>
      <c r="AC55" s="877"/>
      <c r="AD55" s="877"/>
      <c r="AE55" s="878"/>
      <c r="AF55" s="823"/>
      <c r="AG55" s="824"/>
      <c r="AH55" s="824"/>
      <c r="AI55" s="824"/>
      <c r="AJ55" s="825"/>
      <c r="AK55" s="879"/>
      <c r="AL55" s="877"/>
      <c r="AM55" s="877"/>
      <c r="AN55" s="877"/>
      <c r="AO55" s="877"/>
      <c r="AP55" s="877"/>
      <c r="AQ55" s="877"/>
      <c r="AR55" s="877"/>
      <c r="AS55" s="877"/>
      <c r="AT55" s="877"/>
      <c r="AU55" s="877"/>
      <c r="AV55" s="877"/>
      <c r="AW55" s="877"/>
      <c r="AX55" s="877"/>
      <c r="AY55" s="877"/>
      <c r="AZ55" s="880"/>
      <c r="BA55" s="880"/>
      <c r="BB55" s="880"/>
      <c r="BC55" s="880"/>
      <c r="BD55" s="880"/>
      <c r="BE55" s="864"/>
      <c r="BF55" s="864"/>
      <c r="BG55" s="864"/>
      <c r="BH55" s="864"/>
      <c r="BI55" s="865"/>
      <c r="BJ55" s="216"/>
      <c r="BK55" s="216"/>
      <c r="BL55" s="216"/>
      <c r="BM55" s="216"/>
      <c r="BN55" s="216"/>
      <c r="BO55" s="226"/>
      <c r="BP55" s="226"/>
      <c r="BQ55" s="223">
        <v>49</v>
      </c>
      <c r="BR55" s="224"/>
      <c r="BS55" s="814"/>
      <c r="BT55" s="815"/>
      <c r="BU55" s="815"/>
      <c r="BV55" s="815"/>
      <c r="BW55" s="815"/>
      <c r="BX55" s="815"/>
      <c r="BY55" s="815"/>
      <c r="BZ55" s="815"/>
      <c r="CA55" s="815"/>
      <c r="CB55" s="815"/>
      <c r="CC55" s="815"/>
      <c r="CD55" s="815"/>
      <c r="CE55" s="815"/>
      <c r="CF55" s="815"/>
      <c r="CG55" s="829"/>
      <c r="CH55" s="811"/>
      <c r="CI55" s="812"/>
      <c r="CJ55" s="812"/>
      <c r="CK55" s="812"/>
      <c r="CL55" s="813"/>
      <c r="CM55" s="811"/>
      <c r="CN55" s="812"/>
      <c r="CO55" s="812"/>
      <c r="CP55" s="812"/>
      <c r="CQ55" s="813"/>
      <c r="CR55" s="811"/>
      <c r="CS55" s="812"/>
      <c r="CT55" s="812"/>
      <c r="CU55" s="812"/>
      <c r="CV55" s="813"/>
      <c r="CW55" s="811"/>
      <c r="CX55" s="812"/>
      <c r="CY55" s="812"/>
      <c r="CZ55" s="812"/>
      <c r="DA55" s="813"/>
      <c r="DB55" s="811"/>
      <c r="DC55" s="812"/>
      <c r="DD55" s="812"/>
      <c r="DE55" s="812"/>
      <c r="DF55" s="813"/>
      <c r="DG55" s="811"/>
      <c r="DH55" s="812"/>
      <c r="DI55" s="812"/>
      <c r="DJ55" s="812"/>
      <c r="DK55" s="813"/>
      <c r="DL55" s="811"/>
      <c r="DM55" s="812"/>
      <c r="DN55" s="812"/>
      <c r="DO55" s="812"/>
      <c r="DP55" s="813"/>
      <c r="DQ55" s="811"/>
      <c r="DR55" s="812"/>
      <c r="DS55" s="812"/>
      <c r="DT55" s="812"/>
      <c r="DU55" s="813"/>
      <c r="DV55" s="814"/>
      <c r="DW55" s="815"/>
      <c r="DX55" s="815"/>
      <c r="DY55" s="815"/>
      <c r="DZ55" s="816"/>
      <c r="EA55" s="214"/>
    </row>
    <row r="56" spans="1:131" ht="26.25" customHeight="1" x14ac:dyDescent="0.2">
      <c r="A56" s="223">
        <v>29</v>
      </c>
      <c r="B56" s="817"/>
      <c r="C56" s="818"/>
      <c r="D56" s="818"/>
      <c r="E56" s="818"/>
      <c r="F56" s="818"/>
      <c r="G56" s="818"/>
      <c r="H56" s="818"/>
      <c r="I56" s="818"/>
      <c r="J56" s="818"/>
      <c r="K56" s="818"/>
      <c r="L56" s="818"/>
      <c r="M56" s="818"/>
      <c r="N56" s="818"/>
      <c r="O56" s="818"/>
      <c r="P56" s="819"/>
      <c r="Q56" s="876"/>
      <c r="R56" s="877"/>
      <c r="S56" s="877"/>
      <c r="T56" s="877"/>
      <c r="U56" s="877"/>
      <c r="V56" s="877"/>
      <c r="W56" s="877"/>
      <c r="X56" s="877"/>
      <c r="Y56" s="877"/>
      <c r="Z56" s="877"/>
      <c r="AA56" s="877"/>
      <c r="AB56" s="877"/>
      <c r="AC56" s="877"/>
      <c r="AD56" s="877"/>
      <c r="AE56" s="878"/>
      <c r="AF56" s="823"/>
      <c r="AG56" s="824"/>
      <c r="AH56" s="824"/>
      <c r="AI56" s="824"/>
      <c r="AJ56" s="825"/>
      <c r="AK56" s="879"/>
      <c r="AL56" s="877"/>
      <c r="AM56" s="877"/>
      <c r="AN56" s="877"/>
      <c r="AO56" s="877"/>
      <c r="AP56" s="877"/>
      <c r="AQ56" s="877"/>
      <c r="AR56" s="877"/>
      <c r="AS56" s="877"/>
      <c r="AT56" s="877"/>
      <c r="AU56" s="877"/>
      <c r="AV56" s="877"/>
      <c r="AW56" s="877"/>
      <c r="AX56" s="877"/>
      <c r="AY56" s="877"/>
      <c r="AZ56" s="880"/>
      <c r="BA56" s="880"/>
      <c r="BB56" s="880"/>
      <c r="BC56" s="880"/>
      <c r="BD56" s="880"/>
      <c r="BE56" s="864"/>
      <c r="BF56" s="864"/>
      <c r="BG56" s="864"/>
      <c r="BH56" s="864"/>
      <c r="BI56" s="865"/>
      <c r="BJ56" s="216"/>
      <c r="BK56" s="216"/>
      <c r="BL56" s="216"/>
      <c r="BM56" s="216"/>
      <c r="BN56" s="216"/>
      <c r="BO56" s="226"/>
      <c r="BP56" s="226"/>
      <c r="BQ56" s="223">
        <v>50</v>
      </c>
      <c r="BR56" s="224"/>
      <c r="BS56" s="814"/>
      <c r="BT56" s="815"/>
      <c r="BU56" s="815"/>
      <c r="BV56" s="815"/>
      <c r="BW56" s="815"/>
      <c r="BX56" s="815"/>
      <c r="BY56" s="815"/>
      <c r="BZ56" s="815"/>
      <c r="CA56" s="815"/>
      <c r="CB56" s="815"/>
      <c r="CC56" s="815"/>
      <c r="CD56" s="815"/>
      <c r="CE56" s="815"/>
      <c r="CF56" s="815"/>
      <c r="CG56" s="829"/>
      <c r="CH56" s="811"/>
      <c r="CI56" s="812"/>
      <c r="CJ56" s="812"/>
      <c r="CK56" s="812"/>
      <c r="CL56" s="813"/>
      <c r="CM56" s="811"/>
      <c r="CN56" s="812"/>
      <c r="CO56" s="812"/>
      <c r="CP56" s="812"/>
      <c r="CQ56" s="813"/>
      <c r="CR56" s="811"/>
      <c r="CS56" s="812"/>
      <c r="CT56" s="812"/>
      <c r="CU56" s="812"/>
      <c r="CV56" s="813"/>
      <c r="CW56" s="811"/>
      <c r="CX56" s="812"/>
      <c r="CY56" s="812"/>
      <c r="CZ56" s="812"/>
      <c r="DA56" s="813"/>
      <c r="DB56" s="811"/>
      <c r="DC56" s="812"/>
      <c r="DD56" s="812"/>
      <c r="DE56" s="812"/>
      <c r="DF56" s="813"/>
      <c r="DG56" s="811"/>
      <c r="DH56" s="812"/>
      <c r="DI56" s="812"/>
      <c r="DJ56" s="812"/>
      <c r="DK56" s="813"/>
      <c r="DL56" s="811"/>
      <c r="DM56" s="812"/>
      <c r="DN56" s="812"/>
      <c r="DO56" s="812"/>
      <c r="DP56" s="813"/>
      <c r="DQ56" s="811"/>
      <c r="DR56" s="812"/>
      <c r="DS56" s="812"/>
      <c r="DT56" s="812"/>
      <c r="DU56" s="813"/>
      <c r="DV56" s="814"/>
      <c r="DW56" s="815"/>
      <c r="DX56" s="815"/>
      <c r="DY56" s="815"/>
      <c r="DZ56" s="816"/>
      <c r="EA56" s="214"/>
    </row>
    <row r="57" spans="1:131" ht="26.25" customHeight="1" x14ac:dyDescent="0.2">
      <c r="A57" s="223">
        <v>30</v>
      </c>
      <c r="B57" s="817"/>
      <c r="C57" s="818"/>
      <c r="D57" s="818"/>
      <c r="E57" s="818"/>
      <c r="F57" s="818"/>
      <c r="G57" s="818"/>
      <c r="H57" s="818"/>
      <c r="I57" s="818"/>
      <c r="J57" s="818"/>
      <c r="K57" s="818"/>
      <c r="L57" s="818"/>
      <c r="M57" s="818"/>
      <c r="N57" s="818"/>
      <c r="O57" s="818"/>
      <c r="P57" s="819"/>
      <c r="Q57" s="876"/>
      <c r="R57" s="877"/>
      <c r="S57" s="877"/>
      <c r="T57" s="877"/>
      <c r="U57" s="877"/>
      <c r="V57" s="877"/>
      <c r="W57" s="877"/>
      <c r="X57" s="877"/>
      <c r="Y57" s="877"/>
      <c r="Z57" s="877"/>
      <c r="AA57" s="877"/>
      <c r="AB57" s="877"/>
      <c r="AC57" s="877"/>
      <c r="AD57" s="877"/>
      <c r="AE57" s="878"/>
      <c r="AF57" s="823"/>
      <c r="AG57" s="824"/>
      <c r="AH57" s="824"/>
      <c r="AI57" s="824"/>
      <c r="AJ57" s="825"/>
      <c r="AK57" s="879"/>
      <c r="AL57" s="877"/>
      <c r="AM57" s="877"/>
      <c r="AN57" s="877"/>
      <c r="AO57" s="877"/>
      <c r="AP57" s="877"/>
      <c r="AQ57" s="877"/>
      <c r="AR57" s="877"/>
      <c r="AS57" s="877"/>
      <c r="AT57" s="877"/>
      <c r="AU57" s="877"/>
      <c r="AV57" s="877"/>
      <c r="AW57" s="877"/>
      <c r="AX57" s="877"/>
      <c r="AY57" s="877"/>
      <c r="AZ57" s="880"/>
      <c r="BA57" s="880"/>
      <c r="BB57" s="880"/>
      <c r="BC57" s="880"/>
      <c r="BD57" s="880"/>
      <c r="BE57" s="864"/>
      <c r="BF57" s="864"/>
      <c r="BG57" s="864"/>
      <c r="BH57" s="864"/>
      <c r="BI57" s="865"/>
      <c r="BJ57" s="216"/>
      <c r="BK57" s="216"/>
      <c r="BL57" s="216"/>
      <c r="BM57" s="216"/>
      <c r="BN57" s="216"/>
      <c r="BO57" s="226"/>
      <c r="BP57" s="226"/>
      <c r="BQ57" s="223">
        <v>51</v>
      </c>
      <c r="BR57" s="224"/>
      <c r="BS57" s="814"/>
      <c r="BT57" s="815"/>
      <c r="BU57" s="815"/>
      <c r="BV57" s="815"/>
      <c r="BW57" s="815"/>
      <c r="BX57" s="815"/>
      <c r="BY57" s="815"/>
      <c r="BZ57" s="815"/>
      <c r="CA57" s="815"/>
      <c r="CB57" s="815"/>
      <c r="CC57" s="815"/>
      <c r="CD57" s="815"/>
      <c r="CE57" s="815"/>
      <c r="CF57" s="815"/>
      <c r="CG57" s="829"/>
      <c r="CH57" s="811"/>
      <c r="CI57" s="812"/>
      <c r="CJ57" s="812"/>
      <c r="CK57" s="812"/>
      <c r="CL57" s="813"/>
      <c r="CM57" s="811"/>
      <c r="CN57" s="812"/>
      <c r="CO57" s="812"/>
      <c r="CP57" s="812"/>
      <c r="CQ57" s="813"/>
      <c r="CR57" s="811"/>
      <c r="CS57" s="812"/>
      <c r="CT57" s="812"/>
      <c r="CU57" s="812"/>
      <c r="CV57" s="813"/>
      <c r="CW57" s="811"/>
      <c r="CX57" s="812"/>
      <c r="CY57" s="812"/>
      <c r="CZ57" s="812"/>
      <c r="DA57" s="813"/>
      <c r="DB57" s="811"/>
      <c r="DC57" s="812"/>
      <c r="DD57" s="812"/>
      <c r="DE57" s="812"/>
      <c r="DF57" s="813"/>
      <c r="DG57" s="811"/>
      <c r="DH57" s="812"/>
      <c r="DI57" s="812"/>
      <c r="DJ57" s="812"/>
      <c r="DK57" s="813"/>
      <c r="DL57" s="811"/>
      <c r="DM57" s="812"/>
      <c r="DN57" s="812"/>
      <c r="DO57" s="812"/>
      <c r="DP57" s="813"/>
      <c r="DQ57" s="811"/>
      <c r="DR57" s="812"/>
      <c r="DS57" s="812"/>
      <c r="DT57" s="812"/>
      <c r="DU57" s="813"/>
      <c r="DV57" s="814"/>
      <c r="DW57" s="815"/>
      <c r="DX57" s="815"/>
      <c r="DY57" s="815"/>
      <c r="DZ57" s="816"/>
      <c r="EA57" s="214"/>
    </row>
    <row r="58" spans="1:131" ht="26.25" customHeight="1" x14ac:dyDescent="0.2">
      <c r="A58" s="223">
        <v>31</v>
      </c>
      <c r="B58" s="817"/>
      <c r="C58" s="818"/>
      <c r="D58" s="818"/>
      <c r="E58" s="818"/>
      <c r="F58" s="818"/>
      <c r="G58" s="818"/>
      <c r="H58" s="818"/>
      <c r="I58" s="818"/>
      <c r="J58" s="818"/>
      <c r="K58" s="818"/>
      <c r="L58" s="818"/>
      <c r="M58" s="818"/>
      <c r="N58" s="818"/>
      <c r="O58" s="818"/>
      <c r="P58" s="819"/>
      <c r="Q58" s="876"/>
      <c r="R58" s="877"/>
      <c r="S58" s="877"/>
      <c r="T58" s="877"/>
      <c r="U58" s="877"/>
      <c r="V58" s="877"/>
      <c r="W58" s="877"/>
      <c r="X58" s="877"/>
      <c r="Y58" s="877"/>
      <c r="Z58" s="877"/>
      <c r="AA58" s="877"/>
      <c r="AB58" s="877"/>
      <c r="AC58" s="877"/>
      <c r="AD58" s="877"/>
      <c r="AE58" s="878"/>
      <c r="AF58" s="823"/>
      <c r="AG58" s="824"/>
      <c r="AH58" s="824"/>
      <c r="AI58" s="824"/>
      <c r="AJ58" s="825"/>
      <c r="AK58" s="879"/>
      <c r="AL58" s="877"/>
      <c r="AM58" s="877"/>
      <c r="AN58" s="877"/>
      <c r="AO58" s="877"/>
      <c r="AP58" s="877"/>
      <c r="AQ58" s="877"/>
      <c r="AR58" s="877"/>
      <c r="AS58" s="877"/>
      <c r="AT58" s="877"/>
      <c r="AU58" s="877"/>
      <c r="AV58" s="877"/>
      <c r="AW58" s="877"/>
      <c r="AX58" s="877"/>
      <c r="AY58" s="877"/>
      <c r="AZ58" s="880"/>
      <c r="BA58" s="880"/>
      <c r="BB58" s="880"/>
      <c r="BC58" s="880"/>
      <c r="BD58" s="880"/>
      <c r="BE58" s="864"/>
      <c r="BF58" s="864"/>
      <c r="BG58" s="864"/>
      <c r="BH58" s="864"/>
      <c r="BI58" s="865"/>
      <c r="BJ58" s="216"/>
      <c r="BK58" s="216"/>
      <c r="BL58" s="216"/>
      <c r="BM58" s="216"/>
      <c r="BN58" s="216"/>
      <c r="BO58" s="226"/>
      <c r="BP58" s="226"/>
      <c r="BQ58" s="223">
        <v>52</v>
      </c>
      <c r="BR58" s="224"/>
      <c r="BS58" s="814"/>
      <c r="BT58" s="815"/>
      <c r="BU58" s="815"/>
      <c r="BV58" s="815"/>
      <c r="BW58" s="815"/>
      <c r="BX58" s="815"/>
      <c r="BY58" s="815"/>
      <c r="BZ58" s="815"/>
      <c r="CA58" s="815"/>
      <c r="CB58" s="815"/>
      <c r="CC58" s="815"/>
      <c r="CD58" s="815"/>
      <c r="CE58" s="815"/>
      <c r="CF58" s="815"/>
      <c r="CG58" s="829"/>
      <c r="CH58" s="811"/>
      <c r="CI58" s="812"/>
      <c r="CJ58" s="812"/>
      <c r="CK58" s="812"/>
      <c r="CL58" s="813"/>
      <c r="CM58" s="811"/>
      <c r="CN58" s="812"/>
      <c r="CO58" s="812"/>
      <c r="CP58" s="812"/>
      <c r="CQ58" s="813"/>
      <c r="CR58" s="811"/>
      <c r="CS58" s="812"/>
      <c r="CT58" s="812"/>
      <c r="CU58" s="812"/>
      <c r="CV58" s="813"/>
      <c r="CW58" s="811"/>
      <c r="CX58" s="812"/>
      <c r="CY58" s="812"/>
      <c r="CZ58" s="812"/>
      <c r="DA58" s="813"/>
      <c r="DB58" s="811"/>
      <c r="DC58" s="812"/>
      <c r="DD58" s="812"/>
      <c r="DE58" s="812"/>
      <c r="DF58" s="813"/>
      <c r="DG58" s="811"/>
      <c r="DH58" s="812"/>
      <c r="DI58" s="812"/>
      <c r="DJ58" s="812"/>
      <c r="DK58" s="813"/>
      <c r="DL58" s="811"/>
      <c r="DM58" s="812"/>
      <c r="DN58" s="812"/>
      <c r="DO58" s="812"/>
      <c r="DP58" s="813"/>
      <c r="DQ58" s="811"/>
      <c r="DR58" s="812"/>
      <c r="DS58" s="812"/>
      <c r="DT58" s="812"/>
      <c r="DU58" s="813"/>
      <c r="DV58" s="814"/>
      <c r="DW58" s="815"/>
      <c r="DX58" s="815"/>
      <c r="DY58" s="815"/>
      <c r="DZ58" s="816"/>
      <c r="EA58" s="214"/>
    </row>
    <row r="59" spans="1:131" ht="26.25" customHeight="1" x14ac:dyDescent="0.2">
      <c r="A59" s="223">
        <v>32</v>
      </c>
      <c r="B59" s="817"/>
      <c r="C59" s="818"/>
      <c r="D59" s="818"/>
      <c r="E59" s="818"/>
      <c r="F59" s="818"/>
      <c r="G59" s="818"/>
      <c r="H59" s="818"/>
      <c r="I59" s="818"/>
      <c r="J59" s="818"/>
      <c r="K59" s="818"/>
      <c r="L59" s="818"/>
      <c r="M59" s="818"/>
      <c r="N59" s="818"/>
      <c r="O59" s="818"/>
      <c r="P59" s="819"/>
      <c r="Q59" s="876"/>
      <c r="R59" s="877"/>
      <c r="S59" s="877"/>
      <c r="T59" s="877"/>
      <c r="U59" s="877"/>
      <c r="V59" s="877"/>
      <c r="W59" s="877"/>
      <c r="X59" s="877"/>
      <c r="Y59" s="877"/>
      <c r="Z59" s="877"/>
      <c r="AA59" s="877"/>
      <c r="AB59" s="877"/>
      <c r="AC59" s="877"/>
      <c r="AD59" s="877"/>
      <c r="AE59" s="878"/>
      <c r="AF59" s="823"/>
      <c r="AG59" s="824"/>
      <c r="AH59" s="824"/>
      <c r="AI59" s="824"/>
      <c r="AJ59" s="825"/>
      <c r="AK59" s="879"/>
      <c r="AL59" s="877"/>
      <c r="AM59" s="877"/>
      <c r="AN59" s="877"/>
      <c r="AO59" s="877"/>
      <c r="AP59" s="877"/>
      <c r="AQ59" s="877"/>
      <c r="AR59" s="877"/>
      <c r="AS59" s="877"/>
      <c r="AT59" s="877"/>
      <c r="AU59" s="877"/>
      <c r="AV59" s="877"/>
      <c r="AW59" s="877"/>
      <c r="AX59" s="877"/>
      <c r="AY59" s="877"/>
      <c r="AZ59" s="880"/>
      <c r="BA59" s="880"/>
      <c r="BB59" s="880"/>
      <c r="BC59" s="880"/>
      <c r="BD59" s="880"/>
      <c r="BE59" s="864"/>
      <c r="BF59" s="864"/>
      <c r="BG59" s="864"/>
      <c r="BH59" s="864"/>
      <c r="BI59" s="865"/>
      <c r="BJ59" s="216"/>
      <c r="BK59" s="216"/>
      <c r="BL59" s="216"/>
      <c r="BM59" s="216"/>
      <c r="BN59" s="216"/>
      <c r="BO59" s="226"/>
      <c r="BP59" s="226"/>
      <c r="BQ59" s="223">
        <v>53</v>
      </c>
      <c r="BR59" s="224"/>
      <c r="BS59" s="814"/>
      <c r="BT59" s="815"/>
      <c r="BU59" s="815"/>
      <c r="BV59" s="815"/>
      <c r="BW59" s="815"/>
      <c r="BX59" s="815"/>
      <c r="BY59" s="815"/>
      <c r="BZ59" s="815"/>
      <c r="CA59" s="815"/>
      <c r="CB59" s="815"/>
      <c r="CC59" s="815"/>
      <c r="CD59" s="815"/>
      <c r="CE59" s="815"/>
      <c r="CF59" s="815"/>
      <c r="CG59" s="829"/>
      <c r="CH59" s="811"/>
      <c r="CI59" s="812"/>
      <c r="CJ59" s="812"/>
      <c r="CK59" s="812"/>
      <c r="CL59" s="813"/>
      <c r="CM59" s="811"/>
      <c r="CN59" s="812"/>
      <c r="CO59" s="812"/>
      <c r="CP59" s="812"/>
      <c r="CQ59" s="813"/>
      <c r="CR59" s="811"/>
      <c r="CS59" s="812"/>
      <c r="CT59" s="812"/>
      <c r="CU59" s="812"/>
      <c r="CV59" s="813"/>
      <c r="CW59" s="811"/>
      <c r="CX59" s="812"/>
      <c r="CY59" s="812"/>
      <c r="CZ59" s="812"/>
      <c r="DA59" s="813"/>
      <c r="DB59" s="811"/>
      <c r="DC59" s="812"/>
      <c r="DD59" s="812"/>
      <c r="DE59" s="812"/>
      <c r="DF59" s="813"/>
      <c r="DG59" s="811"/>
      <c r="DH59" s="812"/>
      <c r="DI59" s="812"/>
      <c r="DJ59" s="812"/>
      <c r="DK59" s="813"/>
      <c r="DL59" s="811"/>
      <c r="DM59" s="812"/>
      <c r="DN59" s="812"/>
      <c r="DO59" s="812"/>
      <c r="DP59" s="813"/>
      <c r="DQ59" s="811"/>
      <c r="DR59" s="812"/>
      <c r="DS59" s="812"/>
      <c r="DT59" s="812"/>
      <c r="DU59" s="813"/>
      <c r="DV59" s="814"/>
      <c r="DW59" s="815"/>
      <c r="DX59" s="815"/>
      <c r="DY59" s="815"/>
      <c r="DZ59" s="816"/>
      <c r="EA59" s="214"/>
    </row>
    <row r="60" spans="1:131" ht="26.25" customHeight="1" x14ac:dyDescent="0.2">
      <c r="A60" s="223">
        <v>33</v>
      </c>
      <c r="B60" s="817"/>
      <c r="C60" s="818"/>
      <c r="D60" s="818"/>
      <c r="E60" s="818"/>
      <c r="F60" s="818"/>
      <c r="G60" s="818"/>
      <c r="H60" s="818"/>
      <c r="I60" s="818"/>
      <c r="J60" s="818"/>
      <c r="K60" s="818"/>
      <c r="L60" s="818"/>
      <c r="M60" s="818"/>
      <c r="N60" s="818"/>
      <c r="O60" s="818"/>
      <c r="P60" s="819"/>
      <c r="Q60" s="876"/>
      <c r="R60" s="877"/>
      <c r="S60" s="877"/>
      <c r="T60" s="877"/>
      <c r="U60" s="877"/>
      <c r="V60" s="877"/>
      <c r="W60" s="877"/>
      <c r="X60" s="877"/>
      <c r="Y60" s="877"/>
      <c r="Z60" s="877"/>
      <c r="AA60" s="877"/>
      <c r="AB60" s="877"/>
      <c r="AC60" s="877"/>
      <c r="AD60" s="877"/>
      <c r="AE60" s="878"/>
      <c r="AF60" s="823"/>
      <c r="AG60" s="824"/>
      <c r="AH60" s="824"/>
      <c r="AI60" s="824"/>
      <c r="AJ60" s="825"/>
      <c r="AK60" s="879"/>
      <c r="AL60" s="877"/>
      <c r="AM60" s="877"/>
      <c r="AN60" s="877"/>
      <c r="AO60" s="877"/>
      <c r="AP60" s="877"/>
      <c r="AQ60" s="877"/>
      <c r="AR60" s="877"/>
      <c r="AS60" s="877"/>
      <c r="AT60" s="877"/>
      <c r="AU60" s="877"/>
      <c r="AV60" s="877"/>
      <c r="AW60" s="877"/>
      <c r="AX60" s="877"/>
      <c r="AY60" s="877"/>
      <c r="AZ60" s="880"/>
      <c r="BA60" s="880"/>
      <c r="BB60" s="880"/>
      <c r="BC60" s="880"/>
      <c r="BD60" s="880"/>
      <c r="BE60" s="864"/>
      <c r="BF60" s="864"/>
      <c r="BG60" s="864"/>
      <c r="BH60" s="864"/>
      <c r="BI60" s="865"/>
      <c r="BJ60" s="216"/>
      <c r="BK60" s="216"/>
      <c r="BL60" s="216"/>
      <c r="BM60" s="216"/>
      <c r="BN60" s="216"/>
      <c r="BO60" s="226"/>
      <c r="BP60" s="226"/>
      <c r="BQ60" s="223">
        <v>54</v>
      </c>
      <c r="BR60" s="224"/>
      <c r="BS60" s="814"/>
      <c r="BT60" s="815"/>
      <c r="BU60" s="815"/>
      <c r="BV60" s="815"/>
      <c r="BW60" s="815"/>
      <c r="BX60" s="815"/>
      <c r="BY60" s="815"/>
      <c r="BZ60" s="815"/>
      <c r="CA60" s="815"/>
      <c r="CB60" s="815"/>
      <c r="CC60" s="815"/>
      <c r="CD60" s="815"/>
      <c r="CE60" s="815"/>
      <c r="CF60" s="815"/>
      <c r="CG60" s="829"/>
      <c r="CH60" s="811"/>
      <c r="CI60" s="812"/>
      <c r="CJ60" s="812"/>
      <c r="CK60" s="812"/>
      <c r="CL60" s="813"/>
      <c r="CM60" s="811"/>
      <c r="CN60" s="812"/>
      <c r="CO60" s="812"/>
      <c r="CP60" s="812"/>
      <c r="CQ60" s="813"/>
      <c r="CR60" s="811"/>
      <c r="CS60" s="812"/>
      <c r="CT60" s="812"/>
      <c r="CU60" s="812"/>
      <c r="CV60" s="813"/>
      <c r="CW60" s="811"/>
      <c r="CX60" s="812"/>
      <c r="CY60" s="812"/>
      <c r="CZ60" s="812"/>
      <c r="DA60" s="813"/>
      <c r="DB60" s="811"/>
      <c r="DC60" s="812"/>
      <c r="DD60" s="812"/>
      <c r="DE60" s="812"/>
      <c r="DF60" s="813"/>
      <c r="DG60" s="811"/>
      <c r="DH60" s="812"/>
      <c r="DI60" s="812"/>
      <c r="DJ60" s="812"/>
      <c r="DK60" s="813"/>
      <c r="DL60" s="811"/>
      <c r="DM60" s="812"/>
      <c r="DN60" s="812"/>
      <c r="DO60" s="812"/>
      <c r="DP60" s="813"/>
      <c r="DQ60" s="811"/>
      <c r="DR60" s="812"/>
      <c r="DS60" s="812"/>
      <c r="DT60" s="812"/>
      <c r="DU60" s="813"/>
      <c r="DV60" s="814"/>
      <c r="DW60" s="815"/>
      <c r="DX60" s="815"/>
      <c r="DY60" s="815"/>
      <c r="DZ60" s="816"/>
      <c r="EA60" s="214"/>
    </row>
    <row r="61" spans="1:131" ht="26.25" customHeight="1" thickBot="1" x14ac:dyDescent="0.25">
      <c r="A61" s="223">
        <v>34</v>
      </c>
      <c r="B61" s="817"/>
      <c r="C61" s="818"/>
      <c r="D61" s="818"/>
      <c r="E61" s="818"/>
      <c r="F61" s="818"/>
      <c r="G61" s="818"/>
      <c r="H61" s="818"/>
      <c r="I61" s="818"/>
      <c r="J61" s="818"/>
      <c r="K61" s="818"/>
      <c r="L61" s="818"/>
      <c r="M61" s="818"/>
      <c r="N61" s="818"/>
      <c r="O61" s="818"/>
      <c r="P61" s="819"/>
      <c r="Q61" s="876"/>
      <c r="R61" s="877"/>
      <c r="S61" s="877"/>
      <c r="T61" s="877"/>
      <c r="U61" s="877"/>
      <c r="V61" s="877"/>
      <c r="W61" s="877"/>
      <c r="X61" s="877"/>
      <c r="Y61" s="877"/>
      <c r="Z61" s="877"/>
      <c r="AA61" s="877"/>
      <c r="AB61" s="877"/>
      <c r="AC61" s="877"/>
      <c r="AD61" s="877"/>
      <c r="AE61" s="878"/>
      <c r="AF61" s="823"/>
      <c r="AG61" s="824"/>
      <c r="AH61" s="824"/>
      <c r="AI61" s="824"/>
      <c r="AJ61" s="825"/>
      <c r="AK61" s="879"/>
      <c r="AL61" s="877"/>
      <c r="AM61" s="877"/>
      <c r="AN61" s="877"/>
      <c r="AO61" s="877"/>
      <c r="AP61" s="877"/>
      <c r="AQ61" s="877"/>
      <c r="AR61" s="877"/>
      <c r="AS61" s="877"/>
      <c r="AT61" s="877"/>
      <c r="AU61" s="877"/>
      <c r="AV61" s="877"/>
      <c r="AW61" s="877"/>
      <c r="AX61" s="877"/>
      <c r="AY61" s="877"/>
      <c r="AZ61" s="880"/>
      <c r="BA61" s="880"/>
      <c r="BB61" s="880"/>
      <c r="BC61" s="880"/>
      <c r="BD61" s="880"/>
      <c r="BE61" s="864"/>
      <c r="BF61" s="864"/>
      <c r="BG61" s="864"/>
      <c r="BH61" s="864"/>
      <c r="BI61" s="865"/>
      <c r="BJ61" s="216"/>
      <c r="BK61" s="216"/>
      <c r="BL61" s="216"/>
      <c r="BM61" s="216"/>
      <c r="BN61" s="216"/>
      <c r="BO61" s="226"/>
      <c r="BP61" s="226"/>
      <c r="BQ61" s="223">
        <v>55</v>
      </c>
      <c r="BR61" s="224"/>
      <c r="BS61" s="814"/>
      <c r="BT61" s="815"/>
      <c r="BU61" s="815"/>
      <c r="BV61" s="815"/>
      <c r="BW61" s="815"/>
      <c r="BX61" s="815"/>
      <c r="BY61" s="815"/>
      <c r="BZ61" s="815"/>
      <c r="CA61" s="815"/>
      <c r="CB61" s="815"/>
      <c r="CC61" s="815"/>
      <c r="CD61" s="815"/>
      <c r="CE61" s="815"/>
      <c r="CF61" s="815"/>
      <c r="CG61" s="829"/>
      <c r="CH61" s="811"/>
      <c r="CI61" s="812"/>
      <c r="CJ61" s="812"/>
      <c r="CK61" s="812"/>
      <c r="CL61" s="813"/>
      <c r="CM61" s="811"/>
      <c r="CN61" s="812"/>
      <c r="CO61" s="812"/>
      <c r="CP61" s="812"/>
      <c r="CQ61" s="813"/>
      <c r="CR61" s="811"/>
      <c r="CS61" s="812"/>
      <c r="CT61" s="812"/>
      <c r="CU61" s="812"/>
      <c r="CV61" s="813"/>
      <c r="CW61" s="811"/>
      <c r="CX61" s="812"/>
      <c r="CY61" s="812"/>
      <c r="CZ61" s="812"/>
      <c r="DA61" s="813"/>
      <c r="DB61" s="811"/>
      <c r="DC61" s="812"/>
      <c r="DD61" s="812"/>
      <c r="DE61" s="812"/>
      <c r="DF61" s="813"/>
      <c r="DG61" s="811"/>
      <c r="DH61" s="812"/>
      <c r="DI61" s="812"/>
      <c r="DJ61" s="812"/>
      <c r="DK61" s="813"/>
      <c r="DL61" s="811"/>
      <c r="DM61" s="812"/>
      <c r="DN61" s="812"/>
      <c r="DO61" s="812"/>
      <c r="DP61" s="813"/>
      <c r="DQ61" s="811"/>
      <c r="DR61" s="812"/>
      <c r="DS61" s="812"/>
      <c r="DT61" s="812"/>
      <c r="DU61" s="813"/>
      <c r="DV61" s="814"/>
      <c r="DW61" s="815"/>
      <c r="DX61" s="815"/>
      <c r="DY61" s="815"/>
      <c r="DZ61" s="816"/>
      <c r="EA61" s="214"/>
    </row>
    <row r="62" spans="1:131" ht="26.25" customHeight="1" x14ac:dyDescent="0.2">
      <c r="A62" s="223">
        <v>35</v>
      </c>
      <c r="B62" s="817"/>
      <c r="C62" s="818"/>
      <c r="D62" s="818"/>
      <c r="E62" s="818"/>
      <c r="F62" s="818"/>
      <c r="G62" s="818"/>
      <c r="H62" s="818"/>
      <c r="I62" s="818"/>
      <c r="J62" s="818"/>
      <c r="K62" s="818"/>
      <c r="L62" s="818"/>
      <c r="M62" s="818"/>
      <c r="N62" s="818"/>
      <c r="O62" s="818"/>
      <c r="P62" s="819"/>
      <c r="Q62" s="876"/>
      <c r="R62" s="877"/>
      <c r="S62" s="877"/>
      <c r="T62" s="877"/>
      <c r="U62" s="877"/>
      <c r="V62" s="877"/>
      <c r="W62" s="877"/>
      <c r="X62" s="877"/>
      <c r="Y62" s="877"/>
      <c r="Z62" s="877"/>
      <c r="AA62" s="877"/>
      <c r="AB62" s="877"/>
      <c r="AC62" s="877"/>
      <c r="AD62" s="877"/>
      <c r="AE62" s="878"/>
      <c r="AF62" s="823"/>
      <c r="AG62" s="824"/>
      <c r="AH62" s="824"/>
      <c r="AI62" s="824"/>
      <c r="AJ62" s="825"/>
      <c r="AK62" s="879"/>
      <c r="AL62" s="877"/>
      <c r="AM62" s="877"/>
      <c r="AN62" s="877"/>
      <c r="AO62" s="877"/>
      <c r="AP62" s="877"/>
      <c r="AQ62" s="877"/>
      <c r="AR62" s="877"/>
      <c r="AS62" s="877"/>
      <c r="AT62" s="877"/>
      <c r="AU62" s="877"/>
      <c r="AV62" s="877"/>
      <c r="AW62" s="877"/>
      <c r="AX62" s="877"/>
      <c r="AY62" s="877"/>
      <c r="AZ62" s="880"/>
      <c r="BA62" s="880"/>
      <c r="BB62" s="880"/>
      <c r="BC62" s="880"/>
      <c r="BD62" s="880"/>
      <c r="BE62" s="864"/>
      <c r="BF62" s="864"/>
      <c r="BG62" s="864"/>
      <c r="BH62" s="864"/>
      <c r="BI62" s="865"/>
      <c r="BJ62" s="881" t="s">
        <v>415</v>
      </c>
      <c r="BK62" s="848"/>
      <c r="BL62" s="848"/>
      <c r="BM62" s="848"/>
      <c r="BN62" s="849"/>
      <c r="BO62" s="226"/>
      <c r="BP62" s="226"/>
      <c r="BQ62" s="223">
        <v>56</v>
      </c>
      <c r="BR62" s="224"/>
      <c r="BS62" s="814"/>
      <c r="BT62" s="815"/>
      <c r="BU62" s="815"/>
      <c r="BV62" s="815"/>
      <c r="BW62" s="815"/>
      <c r="BX62" s="815"/>
      <c r="BY62" s="815"/>
      <c r="BZ62" s="815"/>
      <c r="CA62" s="815"/>
      <c r="CB62" s="815"/>
      <c r="CC62" s="815"/>
      <c r="CD62" s="815"/>
      <c r="CE62" s="815"/>
      <c r="CF62" s="815"/>
      <c r="CG62" s="829"/>
      <c r="CH62" s="811"/>
      <c r="CI62" s="812"/>
      <c r="CJ62" s="812"/>
      <c r="CK62" s="812"/>
      <c r="CL62" s="813"/>
      <c r="CM62" s="811"/>
      <c r="CN62" s="812"/>
      <c r="CO62" s="812"/>
      <c r="CP62" s="812"/>
      <c r="CQ62" s="813"/>
      <c r="CR62" s="811"/>
      <c r="CS62" s="812"/>
      <c r="CT62" s="812"/>
      <c r="CU62" s="812"/>
      <c r="CV62" s="813"/>
      <c r="CW62" s="811"/>
      <c r="CX62" s="812"/>
      <c r="CY62" s="812"/>
      <c r="CZ62" s="812"/>
      <c r="DA62" s="813"/>
      <c r="DB62" s="811"/>
      <c r="DC62" s="812"/>
      <c r="DD62" s="812"/>
      <c r="DE62" s="812"/>
      <c r="DF62" s="813"/>
      <c r="DG62" s="811"/>
      <c r="DH62" s="812"/>
      <c r="DI62" s="812"/>
      <c r="DJ62" s="812"/>
      <c r="DK62" s="813"/>
      <c r="DL62" s="811"/>
      <c r="DM62" s="812"/>
      <c r="DN62" s="812"/>
      <c r="DO62" s="812"/>
      <c r="DP62" s="813"/>
      <c r="DQ62" s="811"/>
      <c r="DR62" s="812"/>
      <c r="DS62" s="812"/>
      <c r="DT62" s="812"/>
      <c r="DU62" s="813"/>
      <c r="DV62" s="814"/>
      <c r="DW62" s="815"/>
      <c r="DX62" s="815"/>
      <c r="DY62" s="815"/>
      <c r="DZ62" s="816"/>
      <c r="EA62" s="214"/>
    </row>
    <row r="63" spans="1:131" ht="26.25" customHeight="1" thickBot="1" x14ac:dyDescent="0.25">
      <c r="A63" s="225" t="s">
        <v>395</v>
      </c>
      <c r="B63" s="838" t="s">
        <v>416</v>
      </c>
      <c r="C63" s="839"/>
      <c r="D63" s="839"/>
      <c r="E63" s="839"/>
      <c r="F63" s="839"/>
      <c r="G63" s="839"/>
      <c r="H63" s="839"/>
      <c r="I63" s="839"/>
      <c r="J63" s="839"/>
      <c r="K63" s="839"/>
      <c r="L63" s="839"/>
      <c r="M63" s="839"/>
      <c r="N63" s="839"/>
      <c r="O63" s="839"/>
      <c r="P63" s="840"/>
      <c r="Q63" s="896"/>
      <c r="R63" s="883"/>
      <c r="S63" s="883"/>
      <c r="T63" s="883"/>
      <c r="U63" s="883"/>
      <c r="V63" s="883"/>
      <c r="W63" s="883"/>
      <c r="X63" s="883"/>
      <c r="Y63" s="883"/>
      <c r="Z63" s="883"/>
      <c r="AA63" s="883"/>
      <c r="AB63" s="883"/>
      <c r="AC63" s="883"/>
      <c r="AD63" s="883"/>
      <c r="AE63" s="897"/>
      <c r="AF63" s="898">
        <v>443</v>
      </c>
      <c r="AG63" s="889"/>
      <c r="AH63" s="889"/>
      <c r="AI63" s="889"/>
      <c r="AJ63" s="899"/>
      <c r="AK63" s="882"/>
      <c r="AL63" s="883"/>
      <c r="AM63" s="883"/>
      <c r="AN63" s="883"/>
      <c r="AO63" s="883"/>
      <c r="AP63" s="889">
        <v>2057</v>
      </c>
      <c r="AQ63" s="889"/>
      <c r="AR63" s="889"/>
      <c r="AS63" s="889"/>
      <c r="AT63" s="889"/>
      <c r="AU63" s="889">
        <v>1215</v>
      </c>
      <c r="AV63" s="889"/>
      <c r="AW63" s="889"/>
      <c r="AX63" s="889"/>
      <c r="AY63" s="889"/>
      <c r="AZ63" s="890"/>
      <c r="BA63" s="890"/>
      <c r="BB63" s="890"/>
      <c r="BC63" s="890"/>
      <c r="BD63" s="890"/>
      <c r="BE63" s="891"/>
      <c r="BF63" s="891"/>
      <c r="BG63" s="891"/>
      <c r="BH63" s="891"/>
      <c r="BI63" s="892"/>
      <c r="BJ63" s="893" t="s">
        <v>129</v>
      </c>
      <c r="BK63" s="894"/>
      <c r="BL63" s="894"/>
      <c r="BM63" s="894"/>
      <c r="BN63" s="895"/>
      <c r="BO63" s="226"/>
      <c r="BP63" s="226"/>
      <c r="BQ63" s="223">
        <v>57</v>
      </c>
      <c r="BR63" s="224"/>
      <c r="BS63" s="814"/>
      <c r="BT63" s="815"/>
      <c r="BU63" s="815"/>
      <c r="BV63" s="815"/>
      <c r="BW63" s="815"/>
      <c r="BX63" s="815"/>
      <c r="BY63" s="815"/>
      <c r="BZ63" s="815"/>
      <c r="CA63" s="815"/>
      <c r="CB63" s="815"/>
      <c r="CC63" s="815"/>
      <c r="CD63" s="815"/>
      <c r="CE63" s="815"/>
      <c r="CF63" s="815"/>
      <c r="CG63" s="829"/>
      <c r="CH63" s="811"/>
      <c r="CI63" s="812"/>
      <c r="CJ63" s="812"/>
      <c r="CK63" s="812"/>
      <c r="CL63" s="813"/>
      <c r="CM63" s="811"/>
      <c r="CN63" s="812"/>
      <c r="CO63" s="812"/>
      <c r="CP63" s="812"/>
      <c r="CQ63" s="813"/>
      <c r="CR63" s="811"/>
      <c r="CS63" s="812"/>
      <c r="CT63" s="812"/>
      <c r="CU63" s="812"/>
      <c r="CV63" s="813"/>
      <c r="CW63" s="811"/>
      <c r="CX63" s="812"/>
      <c r="CY63" s="812"/>
      <c r="CZ63" s="812"/>
      <c r="DA63" s="813"/>
      <c r="DB63" s="811"/>
      <c r="DC63" s="812"/>
      <c r="DD63" s="812"/>
      <c r="DE63" s="812"/>
      <c r="DF63" s="813"/>
      <c r="DG63" s="811"/>
      <c r="DH63" s="812"/>
      <c r="DI63" s="812"/>
      <c r="DJ63" s="812"/>
      <c r="DK63" s="813"/>
      <c r="DL63" s="811"/>
      <c r="DM63" s="812"/>
      <c r="DN63" s="812"/>
      <c r="DO63" s="812"/>
      <c r="DP63" s="813"/>
      <c r="DQ63" s="811"/>
      <c r="DR63" s="812"/>
      <c r="DS63" s="812"/>
      <c r="DT63" s="812"/>
      <c r="DU63" s="813"/>
      <c r="DV63" s="814"/>
      <c r="DW63" s="815"/>
      <c r="DX63" s="815"/>
      <c r="DY63" s="815"/>
      <c r="DZ63" s="816"/>
      <c r="EA63" s="214"/>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814"/>
      <c r="BT64" s="815"/>
      <c r="BU64" s="815"/>
      <c r="BV64" s="815"/>
      <c r="BW64" s="815"/>
      <c r="BX64" s="815"/>
      <c r="BY64" s="815"/>
      <c r="BZ64" s="815"/>
      <c r="CA64" s="815"/>
      <c r="CB64" s="815"/>
      <c r="CC64" s="815"/>
      <c r="CD64" s="815"/>
      <c r="CE64" s="815"/>
      <c r="CF64" s="815"/>
      <c r="CG64" s="829"/>
      <c r="CH64" s="811"/>
      <c r="CI64" s="812"/>
      <c r="CJ64" s="812"/>
      <c r="CK64" s="812"/>
      <c r="CL64" s="813"/>
      <c r="CM64" s="811"/>
      <c r="CN64" s="812"/>
      <c r="CO64" s="812"/>
      <c r="CP64" s="812"/>
      <c r="CQ64" s="813"/>
      <c r="CR64" s="811"/>
      <c r="CS64" s="812"/>
      <c r="CT64" s="812"/>
      <c r="CU64" s="812"/>
      <c r="CV64" s="813"/>
      <c r="CW64" s="811"/>
      <c r="CX64" s="812"/>
      <c r="CY64" s="812"/>
      <c r="CZ64" s="812"/>
      <c r="DA64" s="813"/>
      <c r="DB64" s="811"/>
      <c r="DC64" s="812"/>
      <c r="DD64" s="812"/>
      <c r="DE64" s="812"/>
      <c r="DF64" s="813"/>
      <c r="DG64" s="811"/>
      <c r="DH64" s="812"/>
      <c r="DI64" s="812"/>
      <c r="DJ64" s="812"/>
      <c r="DK64" s="813"/>
      <c r="DL64" s="811"/>
      <c r="DM64" s="812"/>
      <c r="DN64" s="812"/>
      <c r="DO64" s="812"/>
      <c r="DP64" s="813"/>
      <c r="DQ64" s="811"/>
      <c r="DR64" s="812"/>
      <c r="DS64" s="812"/>
      <c r="DT64" s="812"/>
      <c r="DU64" s="813"/>
      <c r="DV64" s="814"/>
      <c r="DW64" s="815"/>
      <c r="DX64" s="815"/>
      <c r="DY64" s="815"/>
      <c r="DZ64" s="816"/>
      <c r="EA64" s="214"/>
    </row>
    <row r="65" spans="1:131" ht="26.25" customHeight="1" thickBot="1" x14ac:dyDescent="0.25">
      <c r="A65" s="216" t="s">
        <v>417</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814"/>
      <c r="BT65" s="815"/>
      <c r="BU65" s="815"/>
      <c r="BV65" s="815"/>
      <c r="BW65" s="815"/>
      <c r="BX65" s="815"/>
      <c r="BY65" s="815"/>
      <c r="BZ65" s="815"/>
      <c r="CA65" s="815"/>
      <c r="CB65" s="815"/>
      <c r="CC65" s="815"/>
      <c r="CD65" s="815"/>
      <c r="CE65" s="815"/>
      <c r="CF65" s="815"/>
      <c r="CG65" s="829"/>
      <c r="CH65" s="811"/>
      <c r="CI65" s="812"/>
      <c r="CJ65" s="812"/>
      <c r="CK65" s="812"/>
      <c r="CL65" s="813"/>
      <c r="CM65" s="811"/>
      <c r="CN65" s="812"/>
      <c r="CO65" s="812"/>
      <c r="CP65" s="812"/>
      <c r="CQ65" s="813"/>
      <c r="CR65" s="811"/>
      <c r="CS65" s="812"/>
      <c r="CT65" s="812"/>
      <c r="CU65" s="812"/>
      <c r="CV65" s="813"/>
      <c r="CW65" s="811"/>
      <c r="CX65" s="812"/>
      <c r="CY65" s="812"/>
      <c r="CZ65" s="812"/>
      <c r="DA65" s="813"/>
      <c r="DB65" s="811"/>
      <c r="DC65" s="812"/>
      <c r="DD65" s="812"/>
      <c r="DE65" s="812"/>
      <c r="DF65" s="813"/>
      <c r="DG65" s="811"/>
      <c r="DH65" s="812"/>
      <c r="DI65" s="812"/>
      <c r="DJ65" s="812"/>
      <c r="DK65" s="813"/>
      <c r="DL65" s="811"/>
      <c r="DM65" s="812"/>
      <c r="DN65" s="812"/>
      <c r="DO65" s="812"/>
      <c r="DP65" s="813"/>
      <c r="DQ65" s="811"/>
      <c r="DR65" s="812"/>
      <c r="DS65" s="812"/>
      <c r="DT65" s="812"/>
      <c r="DU65" s="813"/>
      <c r="DV65" s="814"/>
      <c r="DW65" s="815"/>
      <c r="DX65" s="815"/>
      <c r="DY65" s="815"/>
      <c r="DZ65" s="816"/>
      <c r="EA65" s="214"/>
    </row>
    <row r="66" spans="1:131" ht="26.25" customHeight="1" x14ac:dyDescent="0.2">
      <c r="A66" s="768" t="s">
        <v>418</v>
      </c>
      <c r="B66" s="769"/>
      <c r="C66" s="769"/>
      <c r="D66" s="769"/>
      <c r="E66" s="769"/>
      <c r="F66" s="769"/>
      <c r="G66" s="769"/>
      <c r="H66" s="769"/>
      <c r="I66" s="769"/>
      <c r="J66" s="769"/>
      <c r="K66" s="769"/>
      <c r="L66" s="769"/>
      <c r="M66" s="769"/>
      <c r="N66" s="769"/>
      <c r="O66" s="769"/>
      <c r="P66" s="770"/>
      <c r="Q66" s="774" t="s">
        <v>419</v>
      </c>
      <c r="R66" s="775"/>
      <c r="S66" s="775"/>
      <c r="T66" s="775"/>
      <c r="U66" s="776"/>
      <c r="V66" s="774" t="s">
        <v>400</v>
      </c>
      <c r="W66" s="775"/>
      <c r="X66" s="775"/>
      <c r="Y66" s="775"/>
      <c r="Z66" s="776"/>
      <c r="AA66" s="774" t="s">
        <v>401</v>
      </c>
      <c r="AB66" s="775"/>
      <c r="AC66" s="775"/>
      <c r="AD66" s="775"/>
      <c r="AE66" s="776"/>
      <c r="AF66" s="884" t="s">
        <v>420</v>
      </c>
      <c r="AG66" s="856"/>
      <c r="AH66" s="856"/>
      <c r="AI66" s="856"/>
      <c r="AJ66" s="885"/>
      <c r="AK66" s="774" t="s">
        <v>421</v>
      </c>
      <c r="AL66" s="769"/>
      <c r="AM66" s="769"/>
      <c r="AN66" s="769"/>
      <c r="AO66" s="770"/>
      <c r="AP66" s="774" t="s">
        <v>422</v>
      </c>
      <c r="AQ66" s="775"/>
      <c r="AR66" s="775"/>
      <c r="AS66" s="775"/>
      <c r="AT66" s="776"/>
      <c r="AU66" s="774" t="s">
        <v>423</v>
      </c>
      <c r="AV66" s="775"/>
      <c r="AW66" s="775"/>
      <c r="AX66" s="775"/>
      <c r="AY66" s="776"/>
      <c r="AZ66" s="774" t="s">
        <v>383</v>
      </c>
      <c r="BA66" s="775"/>
      <c r="BB66" s="775"/>
      <c r="BC66" s="775"/>
      <c r="BD66" s="781"/>
      <c r="BE66" s="226"/>
      <c r="BF66" s="226"/>
      <c r="BG66" s="226"/>
      <c r="BH66" s="226"/>
      <c r="BI66" s="226"/>
      <c r="BJ66" s="226"/>
      <c r="BK66" s="226"/>
      <c r="BL66" s="226"/>
      <c r="BM66" s="226"/>
      <c r="BN66" s="226"/>
      <c r="BO66" s="226"/>
      <c r="BP66" s="226"/>
      <c r="BQ66" s="223">
        <v>60</v>
      </c>
      <c r="BR66" s="228"/>
      <c r="BS66" s="903"/>
      <c r="BT66" s="904"/>
      <c r="BU66" s="904"/>
      <c r="BV66" s="904"/>
      <c r="BW66" s="904"/>
      <c r="BX66" s="904"/>
      <c r="BY66" s="904"/>
      <c r="BZ66" s="904"/>
      <c r="CA66" s="904"/>
      <c r="CB66" s="904"/>
      <c r="CC66" s="904"/>
      <c r="CD66" s="904"/>
      <c r="CE66" s="904"/>
      <c r="CF66" s="904"/>
      <c r="CG66" s="906"/>
      <c r="CH66" s="900"/>
      <c r="CI66" s="901"/>
      <c r="CJ66" s="901"/>
      <c r="CK66" s="901"/>
      <c r="CL66" s="902"/>
      <c r="CM66" s="900"/>
      <c r="CN66" s="901"/>
      <c r="CO66" s="901"/>
      <c r="CP66" s="901"/>
      <c r="CQ66" s="902"/>
      <c r="CR66" s="900"/>
      <c r="CS66" s="901"/>
      <c r="CT66" s="901"/>
      <c r="CU66" s="901"/>
      <c r="CV66" s="902"/>
      <c r="CW66" s="900"/>
      <c r="CX66" s="901"/>
      <c r="CY66" s="901"/>
      <c r="CZ66" s="901"/>
      <c r="DA66" s="902"/>
      <c r="DB66" s="900"/>
      <c r="DC66" s="901"/>
      <c r="DD66" s="901"/>
      <c r="DE66" s="901"/>
      <c r="DF66" s="902"/>
      <c r="DG66" s="900"/>
      <c r="DH66" s="901"/>
      <c r="DI66" s="901"/>
      <c r="DJ66" s="901"/>
      <c r="DK66" s="902"/>
      <c r="DL66" s="900"/>
      <c r="DM66" s="901"/>
      <c r="DN66" s="901"/>
      <c r="DO66" s="901"/>
      <c r="DP66" s="902"/>
      <c r="DQ66" s="900"/>
      <c r="DR66" s="901"/>
      <c r="DS66" s="901"/>
      <c r="DT66" s="901"/>
      <c r="DU66" s="902"/>
      <c r="DV66" s="903"/>
      <c r="DW66" s="904"/>
      <c r="DX66" s="904"/>
      <c r="DY66" s="904"/>
      <c r="DZ66" s="905"/>
      <c r="EA66" s="214"/>
    </row>
    <row r="67" spans="1:131" ht="26.25" customHeight="1" thickBot="1" x14ac:dyDescent="0.25">
      <c r="A67" s="771"/>
      <c r="B67" s="772"/>
      <c r="C67" s="772"/>
      <c r="D67" s="772"/>
      <c r="E67" s="772"/>
      <c r="F67" s="772"/>
      <c r="G67" s="772"/>
      <c r="H67" s="772"/>
      <c r="I67" s="772"/>
      <c r="J67" s="772"/>
      <c r="K67" s="772"/>
      <c r="L67" s="772"/>
      <c r="M67" s="772"/>
      <c r="N67" s="772"/>
      <c r="O67" s="772"/>
      <c r="P67" s="773"/>
      <c r="Q67" s="777"/>
      <c r="R67" s="778"/>
      <c r="S67" s="778"/>
      <c r="T67" s="778"/>
      <c r="U67" s="779"/>
      <c r="V67" s="777"/>
      <c r="W67" s="778"/>
      <c r="X67" s="778"/>
      <c r="Y67" s="778"/>
      <c r="Z67" s="779"/>
      <c r="AA67" s="777"/>
      <c r="AB67" s="778"/>
      <c r="AC67" s="778"/>
      <c r="AD67" s="778"/>
      <c r="AE67" s="779"/>
      <c r="AF67" s="886"/>
      <c r="AG67" s="859"/>
      <c r="AH67" s="859"/>
      <c r="AI67" s="859"/>
      <c r="AJ67" s="887"/>
      <c r="AK67" s="888"/>
      <c r="AL67" s="772"/>
      <c r="AM67" s="772"/>
      <c r="AN67" s="772"/>
      <c r="AO67" s="773"/>
      <c r="AP67" s="777"/>
      <c r="AQ67" s="778"/>
      <c r="AR67" s="778"/>
      <c r="AS67" s="778"/>
      <c r="AT67" s="779"/>
      <c r="AU67" s="777"/>
      <c r="AV67" s="778"/>
      <c r="AW67" s="778"/>
      <c r="AX67" s="778"/>
      <c r="AY67" s="779"/>
      <c r="AZ67" s="777"/>
      <c r="BA67" s="778"/>
      <c r="BB67" s="778"/>
      <c r="BC67" s="778"/>
      <c r="BD67" s="783"/>
      <c r="BE67" s="226"/>
      <c r="BF67" s="226"/>
      <c r="BG67" s="226"/>
      <c r="BH67" s="226"/>
      <c r="BI67" s="226"/>
      <c r="BJ67" s="226"/>
      <c r="BK67" s="226"/>
      <c r="BL67" s="226"/>
      <c r="BM67" s="226"/>
      <c r="BN67" s="226"/>
      <c r="BO67" s="226"/>
      <c r="BP67" s="226"/>
      <c r="BQ67" s="223">
        <v>61</v>
      </c>
      <c r="BR67" s="228"/>
      <c r="BS67" s="903"/>
      <c r="BT67" s="904"/>
      <c r="BU67" s="904"/>
      <c r="BV67" s="904"/>
      <c r="BW67" s="904"/>
      <c r="BX67" s="904"/>
      <c r="BY67" s="904"/>
      <c r="BZ67" s="904"/>
      <c r="CA67" s="904"/>
      <c r="CB67" s="904"/>
      <c r="CC67" s="904"/>
      <c r="CD67" s="904"/>
      <c r="CE67" s="904"/>
      <c r="CF67" s="904"/>
      <c r="CG67" s="906"/>
      <c r="CH67" s="900"/>
      <c r="CI67" s="901"/>
      <c r="CJ67" s="901"/>
      <c r="CK67" s="901"/>
      <c r="CL67" s="902"/>
      <c r="CM67" s="900"/>
      <c r="CN67" s="901"/>
      <c r="CO67" s="901"/>
      <c r="CP67" s="901"/>
      <c r="CQ67" s="902"/>
      <c r="CR67" s="900"/>
      <c r="CS67" s="901"/>
      <c r="CT67" s="901"/>
      <c r="CU67" s="901"/>
      <c r="CV67" s="902"/>
      <c r="CW67" s="900"/>
      <c r="CX67" s="901"/>
      <c r="CY67" s="901"/>
      <c r="CZ67" s="901"/>
      <c r="DA67" s="902"/>
      <c r="DB67" s="900"/>
      <c r="DC67" s="901"/>
      <c r="DD67" s="901"/>
      <c r="DE67" s="901"/>
      <c r="DF67" s="902"/>
      <c r="DG67" s="900"/>
      <c r="DH67" s="901"/>
      <c r="DI67" s="901"/>
      <c r="DJ67" s="901"/>
      <c r="DK67" s="902"/>
      <c r="DL67" s="900"/>
      <c r="DM67" s="901"/>
      <c r="DN67" s="901"/>
      <c r="DO67" s="901"/>
      <c r="DP67" s="902"/>
      <c r="DQ67" s="900"/>
      <c r="DR67" s="901"/>
      <c r="DS67" s="901"/>
      <c r="DT67" s="901"/>
      <c r="DU67" s="902"/>
      <c r="DV67" s="903"/>
      <c r="DW67" s="904"/>
      <c r="DX67" s="904"/>
      <c r="DY67" s="904"/>
      <c r="DZ67" s="905"/>
      <c r="EA67" s="214"/>
    </row>
    <row r="68" spans="1:131" ht="26.25" customHeight="1" thickTop="1" x14ac:dyDescent="0.2">
      <c r="A68" s="221">
        <v>1</v>
      </c>
      <c r="B68" s="907" t="s">
        <v>575</v>
      </c>
      <c r="C68" s="908"/>
      <c r="D68" s="908"/>
      <c r="E68" s="908"/>
      <c r="F68" s="908"/>
      <c r="G68" s="908"/>
      <c r="H68" s="908"/>
      <c r="I68" s="908"/>
      <c r="J68" s="908"/>
      <c r="K68" s="908"/>
      <c r="L68" s="908"/>
      <c r="M68" s="908"/>
      <c r="N68" s="908"/>
      <c r="O68" s="908"/>
      <c r="P68" s="909"/>
      <c r="Q68" s="910">
        <v>3</v>
      </c>
      <c r="R68" s="911"/>
      <c r="S68" s="911"/>
      <c r="T68" s="911"/>
      <c r="U68" s="911"/>
      <c r="V68" s="911">
        <v>1</v>
      </c>
      <c r="W68" s="911"/>
      <c r="X68" s="911"/>
      <c r="Y68" s="911"/>
      <c r="Z68" s="911"/>
      <c r="AA68" s="911">
        <v>2</v>
      </c>
      <c r="AB68" s="911"/>
      <c r="AC68" s="911"/>
      <c r="AD68" s="911"/>
      <c r="AE68" s="911"/>
      <c r="AF68" s="911">
        <v>2</v>
      </c>
      <c r="AG68" s="911"/>
      <c r="AH68" s="911"/>
      <c r="AI68" s="911"/>
      <c r="AJ68" s="911"/>
      <c r="AK68" s="911" t="s">
        <v>574</v>
      </c>
      <c r="AL68" s="911"/>
      <c r="AM68" s="911"/>
      <c r="AN68" s="911"/>
      <c r="AO68" s="911"/>
      <c r="AP68" s="911" t="s">
        <v>574</v>
      </c>
      <c r="AQ68" s="911"/>
      <c r="AR68" s="911"/>
      <c r="AS68" s="911"/>
      <c r="AT68" s="911"/>
      <c r="AU68" s="911" t="s">
        <v>574</v>
      </c>
      <c r="AV68" s="911"/>
      <c r="AW68" s="911"/>
      <c r="AX68" s="911"/>
      <c r="AY68" s="911"/>
      <c r="AZ68" s="912"/>
      <c r="BA68" s="912"/>
      <c r="BB68" s="912"/>
      <c r="BC68" s="912"/>
      <c r="BD68" s="913"/>
      <c r="BE68" s="226"/>
      <c r="BF68" s="226"/>
      <c r="BG68" s="226"/>
      <c r="BH68" s="226"/>
      <c r="BI68" s="226"/>
      <c r="BJ68" s="226"/>
      <c r="BK68" s="226"/>
      <c r="BL68" s="226"/>
      <c r="BM68" s="226"/>
      <c r="BN68" s="226"/>
      <c r="BO68" s="226"/>
      <c r="BP68" s="226"/>
      <c r="BQ68" s="223">
        <v>62</v>
      </c>
      <c r="BR68" s="228"/>
      <c r="BS68" s="903"/>
      <c r="BT68" s="904"/>
      <c r="BU68" s="904"/>
      <c r="BV68" s="904"/>
      <c r="BW68" s="904"/>
      <c r="BX68" s="904"/>
      <c r="BY68" s="904"/>
      <c r="BZ68" s="904"/>
      <c r="CA68" s="904"/>
      <c r="CB68" s="904"/>
      <c r="CC68" s="904"/>
      <c r="CD68" s="904"/>
      <c r="CE68" s="904"/>
      <c r="CF68" s="904"/>
      <c r="CG68" s="906"/>
      <c r="CH68" s="900"/>
      <c r="CI68" s="901"/>
      <c r="CJ68" s="901"/>
      <c r="CK68" s="901"/>
      <c r="CL68" s="902"/>
      <c r="CM68" s="900"/>
      <c r="CN68" s="901"/>
      <c r="CO68" s="901"/>
      <c r="CP68" s="901"/>
      <c r="CQ68" s="902"/>
      <c r="CR68" s="900"/>
      <c r="CS68" s="901"/>
      <c r="CT68" s="901"/>
      <c r="CU68" s="901"/>
      <c r="CV68" s="902"/>
      <c r="CW68" s="900"/>
      <c r="CX68" s="901"/>
      <c r="CY68" s="901"/>
      <c r="CZ68" s="901"/>
      <c r="DA68" s="902"/>
      <c r="DB68" s="900"/>
      <c r="DC68" s="901"/>
      <c r="DD68" s="901"/>
      <c r="DE68" s="901"/>
      <c r="DF68" s="902"/>
      <c r="DG68" s="900"/>
      <c r="DH68" s="901"/>
      <c r="DI68" s="901"/>
      <c r="DJ68" s="901"/>
      <c r="DK68" s="902"/>
      <c r="DL68" s="900"/>
      <c r="DM68" s="901"/>
      <c r="DN68" s="901"/>
      <c r="DO68" s="901"/>
      <c r="DP68" s="902"/>
      <c r="DQ68" s="900"/>
      <c r="DR68" s="901"/>
      <c r="DS68" s="901"/>
      <c r="DT68" s="901"/>
      <c r="DU68" s="902"/>
      <c r="DV68" s="903"/>
      <c r="DW68" s="904"/>
      <c r="DX68" s="904"/>
      <c r="DY68" s="904"/>
      <c r="DZ68" s="905"/>
      <c r="EA68" s="214"/>
    </row>
    <row r="69" spans="1:131" ht="26.25" customHeight="1" x14ac:dyDescent="0.2">
      <c r="A69" s="223">
        <v>2</v>
      </c>
      <c r="B69" s="914" t="s">
        <v>576</v>
      </c>
      <c r="C69" s="915"/>
      <c r="D69" s="915"/>
      <c r="E69" s="915"/>
      <c r="F69" s="915"/>
      <c r="G69" s="915"/>
      <c r="H69" s="915"/>
      <c r="I69" s="915"/>
      <c r="J69" s="915"/>
      <c r="K69" s="915"/>
      <c r="L69" s="915"/>
      <c r="M69" s="915"/>
      <c r="N69" s="915"/>
      <c r="O69" s="915"/>
      <c r="P69" s="916"/>
      <c r="Q69" s="917">
        <v>4534</v>
      </c>
      <c r="R69" s="862"/>
      <c r="S69" s="862"/>
      <c r="T69" s="862"/>
      <c r="U69" s="862"/>
      <c r="V69" s="862">
        <v>4473</v>
      </c>
      <c r="W69" s="862"/>
      <c r="X69" s="862"/>
      <c r="Y69" s="862"/>
      <c r="Z69" s="862"/>
      <c r="AA69" s="862">
        <v>60</v>
      </c>
      <c r="AB69" s="862"/>
      <c r="AC69" s="862"/>
      <c r="AD69" s="862"/>
      <c r="AE69" s="862"/>
      <c r="AF69" s="862">
        <v>58</v>
      </c>
      <c r="AG69" s="862"/>
      <c r="AH69" s="862"/>
      <c r="AI69" s="862"/>
      <c r="AJ69" s="862"/>
      <c r="AK69" s="862">
        <v>113</v>
      </c>
      <c r="AL69" s="862"/>
      <c r="AM69" s="862"/>
      <c r="AN69" s="862"/>
      <c r="AO69" s="862"/>
      <c r="AP69" s="862">
        <v>6115</v>
      </c>
      <c r="AQ69" s="862"/>
      <c r="AR69" s="862"/>
      <c r="AS69" s="862"/>
      <c r="AT69" s="862"/>
      <c r="AU69" s="862">
        <v>162</v>
      </c>
      <c r="AV69" s="862"/>
      <c r="AW69" s="862"/>
      <c r="AX69" s="862"/>
      <c r="AY69" s="862"/>
      <c r="AZ69" s="864"/>
      <c r="BA69" s="864"/>
      <c r="BB69" s="864"/>
      <c r="BC69" s="864"/>
      <c r="BD69" s="865"/>
      <c r="BE69" s="226"/>
      <c r="BF69" s="226"/>
      <c r="BG69" s="226"/>
      <c r="BH69" s="226"/>
      <c r="BI69" s="226"/>
      <c r="BJ69" s="226"/>
      <c r="BK69" s="226"/>
      <c r="BL69" s="226"/>
      <c r="BM69" s="226"/>
      <c r="BN69" s="226"/>
      <c r="BO69" s="226"/>
      <c r="BP69" s="226"/>
      <c r="BQ69" s="223">
        <v>63</v>
      </c>
      <c r="BR69" s="228"/>
      <c r="BS69" s="903"/>
      <c r="BT69" s="904"/>
      <c r="BU69" s="904"/>
      <c r="BV69" s="904"/>
      <c r="BW69" s="904"/>
      <c r="BX69" s="904"/>
      <c r="BY69" s="904"/>
      <c r="BZ69" s="904"/>
      <c r="CA69" s="904"/>
      <c r="CB69" s="904"/>
      <c r="CC69" s="904"/>
      <c r="CD69" s="904"/>
      <c r="CE69" s="904"/>
      <c r="CF69" s="904"/>
      <c r="CG69" s="906"/>
      <c r="CH69" s="900"/>
      <c r="CI69" s="901"/>
      <c r="CJ69" s="901"/>
      <c r="CK69" s="901"/>
      <c r="CL69" s="902"/>
      <c r="CM69" s="900"/>
      <c r="CN69" s="901"/>
      <c r="CO69" s="901"/>
      <c r="CP69" s="901"/>
      <c r="CQ69" s="902"/>
      <c r="CR69" s="900"/>
      <c r="CS69" s="901"/>
      <c r="CT69" s="901"/>
      <c r="CU69" s="901"/>
      <c r="CV69" s="902"/>
      <c r="CW69" s="900"/>
      <c r="CX69" s="901"/>
      <c r="CY69" s="901"/>
      <c r="CZ69" s="901"/>
      <c r="DA69" s="902"/>
      <c r="DB69" s="900"/>
      <c r="DC69" s="901"/>
      <c r="DD69" s="901"/>
      <c r="DE69" s="901"/>
      <c r="DF69" s="902"/>
      <c r="DG69" s="900"/>
      <c r="DH69" s="901"/>
      <c r="DI69" s="901"/>
      <c r="DJ69" s="901"/>
      <c r="DK69" s="902"/>
      <c r="DL69" s="900"/>
      <c r="DM69" s="901"/>
      <c r="DN69" s="901"/>
      <c r="DO69" s="901"/>
      <c r="DP69" s="902"/>
      <c r="DQ69" s="900"/>
      <c r="DR69" s="901"/>
      <c r="DS69" s="901"/>
      <c r="DT69" s="901"/>
      <c r="DU69" s="902"/>
      <c r="DV69" s="903"/>
      <c r="DW69" s="904"/>
      <c r="DX69" s="904"/>
      <c r="DY69" s="904"/>
      <c r="DZ69" s="905"/>
      <c r="EA69" s="214"/>
    </row>
    <row r="70" spans="1:131" ht="26.25" customHeight="1" x14ac:dyDescent="0.2">
      <c r="A70" s="223">
        <v>3</v>
      </c>
      <c r="B70" s="914" t="s">
        <v>577</v>
      </c>
      <c r="C70" s="915"/>
      <c r="D70" s="915"/>
      <c r="E70" s="915"/>
      <c r="F70" s="915"/>
      <c r="G70" s="915"/>
      <c r="H70" s="915"/>
      <c r="I70" s="915"/>
      <c r="J70" s="915"/>
      <c r="K70" s="915"/>
      <c r="L70" s="915"/>
      <c r="M70" s="915"/>
      <c r="N70" s="915"/>
      <c r="O70" s="915"/>
      <c r="P70" s="916"/>
      <c r="Q70" s="917">
        <v>3966</v>
      </c>
      <c r="R70" s="862"/>
      <c r="S70" s="862"/>
      <c r="T70" s="862"/>
      <c r="U70" s="862"/>
      <c r="V70" s="862">
        <v>3752</v>
      </c>
      <c r="W70" s="862"/>
      <c r="X70" s="862"/>
      <c r="Y70" s="862"/>
      <c r="Z70" s="862"/>
      <c r="AA70" s="862">
        <v>214</v>
      </c>
      <c r="AB70" s="862"/>
      <c r="AC70" s="862"/>
      <c r="AD70" s="862"/>
      <c r="AE70" s="862"/>
      <c r="AF70" s="862">
        <v>214</v>
      </c>
      <c r="AG70" s="862"/>
      <c r="AH70" s="862"/>
      <c r="AI70" s="862"/>
      <c r="AJ70" s="862"/>
      <c r="AK70" s="862">
        <v>22</v>
      </c>
      <c r="AL70" s="862"/>
      <c r="AM70" s="862"/>
      <c r="AN70" s="862"/>
      <c r="AO70" s="862"/>
      <c r="AP70" s="862" t="s">
        <v>574</v>
      </c>
      <c r="AQ70" s="862"/>
      <c r="AR70" s="862"/>
      <c r="AS70" s="862"/>
      <c r="AT70" s="862"/>
      <c r="AU70" s="862" t="s">
        <v>574</v>
      </c>
      <c r="AV70" s="862"/>
      <c r="AW70" s="862"/>
      <c r="AX70" s="862"/>
      <c r="AY70" s="862"/>
      <c r="AZ70" s="864"/>
      <c r="BA70" s="864"/>
      <c r="BB70" s="864"/>
      <c r="BC70" s="864"/>
      <c r="BD70" s="865"/>
      <c r="BE70" s="226"/>
      <c r="BF70" s="226"/>
      <c r="BG70" s="226"/>
      <c r="BH70" s="226"/>
      <c r="BI70" s="226"/>
      <c r="BJ70" s="226"/>
      <c r="BK70" s="226"/>
      <c r="BL70" s="226"/>
      <c r="BM70" s="226"/>
      <c r="BN70" s="226"/>
      <c r="BO70" s="226"/>
      <c r="BP70" s="226"/>
      <c r="BQ70" s="223">
        <v>64</v>
      </c>
      <c r="BR70" s="228"/>
      <c r="BS70" s="903"/>
      <c r="BT70" s="904"/>
      <c r="BU70" s="904"/>
      <c r="BV70" s="904"/>
      <c r="BW70" s="904"/>
      <c r="BX70" s="904"/>
      <c r="BY70" s="904"/>
      <c r="BZ70" s="904"/>
      <c r="CA70" s="904"/>
      <c r="CB70" s="904"/>
      <c r="CC70" s="904"/>
      <c r="CD70" s="904"/>
      <c r="CE70" s="904"/>
      <c r="CF70" s="904"/>
      <c r="CG70" s="906"/>
      <c r="CH70" s="900"/>
      <c r="CI70" s="901"/>
      <c r="CJ70" s="901"/>
      <c r="CK70" s="901"/>
      <c r="CL70" s="902"/>
      <c r="CM70" s="900"/>
      <c r="CN70" s="901"/>
      <c r="CO70" s="901"/>
      <c r="CP70" s="901"/>
      <c r="CQ70" s="902"/>
      <c r="CR70" s="900"/>
      <c r="CS70" s="901"/>
      <c r="CT70" s="901"/>
      <c r="CU70" s="901"/>
      <c r="CV70" s="902"/>
      <c r="CW70" s="900"/>
      <c r="CX70" s="901"/>
      <c r="CY70" s="901"/>
      <c r="CZ70" s="901"/>
      <c r="DA70" s="902"/>
      <c r="DB70" s="900"/>
      <c r="DC70" s="901"/>
      <c r="DD70" s="901"/>
      <c r="DE70" s="901"/>
      <c r="DF70" s="902"/>
      <c r="DG70" s="900"/>
      <c r="DH70" s="901"/>
      <c r="DI70" s="901"/>
      <c r="DJ70" s="901"/>
      <c r="DK70" s="902"/>
      <c r="DL70" s="900"/>
      <c r="DM70" s="901"/>
      <c r="DN70" s="901"/>
      <c r="DO70" s="901"/>
      <c r="DP70" s="902"/>
      <c r="DQ70" s="900"/>
      <c r="DR70" s="901"/>
      <c r="DS70" s="901"/>
      <c r="DT70" s="901"/>
      <c r="DU70" s="902"/>
      <c r="DV70" s="903"/>
      <c r="DW70" s="904"/>
      <c r="DX70" s="904"/>
      <c r="DY70" s="904"/>
      <c r="DZ70" s="905"/>
      <c r="EA70" s="214"/>
    </row>
    <row r="71" spans="1:131" ht="26.25" customHeight="1" x14ac:dyDescent="0.2">
      <c r="A71" s="223">
        <v>4</v>
      </c>
      <c r="B71" s="914" t="s">
        <v>578</v>
      </c>
      <c r="C71" s="915"/>
      <c r="D71" s="915"/>
      <c r="E71" s="915"/>
      <c r="F71" s="915"/>
      <c r="G71" s="915"/>
      <c r="H71" s="915"/>
      <c r="I71" s="915"/>
      <c r="J71" s="915"/>
      <c r="K71" s="915"/>
      <c r="L71" s="915"/>
      <c r="M71" s="915"/>
      <c r="N71" s="915"/>
      <c r="O71" s="915"/>
      <c r="P71" s="916"/>
      <c r="Q71" s="917">
        <v>97</v>
      </c>
      <c r="R71" s="862"/>
      <c r="S71" s="862"/>
      <c r="T71" s="862"/>
      <c r="U71" s="862"/>
      <c r="V71" s="862">
        <v>94</v>
      </c>
      <c r="W71" s="862"/>
      <c r="X71" s="862"/>
      <c r="Y71" s="862"/>
      <c r="Z71" s="862"/>
      <c r="AA71" s="862">
        <v>4</v>
      </c>
      <c r="AB71" s="862"/>
      <c r="AC71" s="862"/>
      <c r="AD71" s="862"/>
      <c r="AE71" s="862"/>
      <c r="AF71" s="862">
        <v>4</v>
      </c>
      <c r="AG71" s="862"/>
      <c r="AH71" s="862"/>
      <c r="AI71" s="862"/>
      <c r="AJ71" s="862"/>
      <c r="AK71" s="862" t="s">
        <v>574</v>
      </c>
      <c r="AL71" s="862"/>
      <c r="AM71" s="862"/>
      <c r="AN71" s="862"/>
      <c r="AO71" s="862"/>
      <c r="AP71" s="862" t="s">
        <v>574</v>
      </c>
      <c r="AQ71" s="862"/>
      <c r="AR71" s="862"/>
      <c r="AS71" s="862"/>
      <c r="AT71" s="862"/>
      <c r="AU71" s="862" t="s">
        <v>574</v>
      </c>
      <c r="AV71" s="862"/>
      <c r="AW71" s="862"/>
      <c r="AX71" s="862"/>
      <c r="AY71" s="862"/>
      <c r="AZ71" s="864"/>
      <c r="BA71" s="864"/>
      <c r="BB71" s="864"/>
      <c r="BC71" s="864"/>
      <c r="BD71" s="865"/>
      <c r="BE71" s="226"/>
      <c r="BF71" s="226"/>
      <c r="BG71" s="226"/>
      <c r="BH71" s="226"/>
      <c r="BI71" s="226"/>
      <c r="BJ71" s="226"/>
      <c r="BK71" s="226"/>
      <c r="BL71" s="226"/>
      <c r="BM71" s="226"/>
      <c r="BN71" s="226"/>
      <c r="BO71" s="226"/>
      <c r="BP71" s="226"/>
      <c r="BQ71" s="223">
        <v>65</v>
      </c>
      <c r="BR71" s="228"/>
      <c r="BS71" s="903"/>
      <c r="BT71" s="904"/>
      <c r="BU71" s="904"/>
      <c r="BV71" s="904"/>
      <c r="BW71" s="904"/>
      <c r="BX71" s="904"/>
      <c r="BY71" s="904"/>
      <c r="BZ71" s="904"/>
      <c r="CA71" s="904"/>
      <c r="CB71" s="904"/>
      <c r="CC71" s="904"/>
      <c r="CD71" s="904"/>
      <c r="CE71" s="904"/>
      <c r="CF71" s="904"/>
      <c r="CG71" s="906"/>
      <c r="CH71" s="900"/>
      <c r="CI71" s="901"/>
      <c r="CJ71" s="901"/>
      <c r="CK71" s="901"/>
      <c r="CL71" s="902"/>
      <c r="CM71" s="900"/>
      <c r="CN71" s="901"/>
      <c r="CO71" s="901"/>
      <c r="CP71" s="901"/>
      <c r="CQ71" s="902"/>
      <c r="CR71" s="900"/>
      <c r="CS71" s="901"/>
      <c r="CT71" s="901"/>
      <c r="CU71" s="901"/>
      <c r="CV71" s="902"/>
      <c r="CW71" s="900"/>
      <c r="CX71" s="901"/>
      <c r="CY71" s="901"/>
      <c r="CZ71" s="901"/>
      <c r="DA71" s="902"/>
      <c r="DB71" s="900"/>
      <c r="DC71" s="901"/>
      <c r="DD71" s="901"/>
      <c r="DE71" s="901"/>
      <c r="DF71" s="902"/>
      <c r="DG71" s="900"/>
      <c r="DH71" s="901"/>
      <c r="DI71" s="901"/>
      <c r="DJ71" s="901"/>
      <c r="DK71" s="902"/>
      <c r="DL71" s="900"/>
      <c r="DM71" s="901"/>
      <c r="DN71" s="901"/>
      <c r="DO71" s="901"/>
      <c r="DP71" s="902"/>
      <c r="DQ71" s="900"/>
      <c r="DR71" s="901"/>
      <c r="DS71" s="901"/>
      <c r="DT71" s="901"/>
      <c r="DU71" s="902"/>
      <c r="DV71" s="903"/>
      <c r="DW71" s="904"/>
      <c r="DX71" s="904"/>
      <c r="DY71" s="904"/>
      <c r="DZ71" s="905"/>
      <c r="EA71" s="214"/>
    </row>
    <row r="72" spans="1:131" ht="26.25" customHeight="1" x14ac:dyDescent="0.2">
      <c r="A72" s="223">
        <v>5</v>
      </c>
      <c r="B72" s="914" t="s">
        <v>579</v>
      </c>
      <c r="C72" s="915"/>
      <c r="D72" s="915"/>
      <c r="E72" s="915"/>
      <c r="F72" s="915"/>
      <c r="G72" s="915"/>
      <c r="H72" s="915"/>
      <c r="I72" s="915"/>
      <c r="J72" s="915"/>
      <c r="K72" s="915"/>
      <c r="L72" s="915"/>
      <c r="M72" s="915"/>
      <c r="N72" s="915"/>
      <c r="O72" s="915"/>
      <c r="P72" s="916"/>
      <c r="Q72" s="917">
        <v>50</v>
      </c>
      <c r="R72" s="862"/>
      <c r="S72" s="862"/>
      <c r="T72" s="862"/>
      <c r="U72" s="862"/>
      <c r="V72" s="862">
        <v>48</v>
      </c>
      <c r="W72" s="862"/>
      <c r="X72" s="862"/>
      <c r="Y72" s="862"/>
      <c r="Z72" s="862"/>
      <c r="AA72" s="862">
        <v>2</v>
      </c>
      <c r="AB72" s="862"/>
      <c r="AC72" s="862"/>
      <c r="AD72" s="862"/>
      <c r="AE72" s="862"/>
      <c r="AF72" s="862">
        <v>2</v>
      </c>
      <c r="AG72" s="862"/>
      <c r="AH72" s="862"/>
      <c r="AI72" s="862"/>
      <c r="AJ72" s="862"/>
      <c r="AK72" s="862">
        <v>40</v>
      </c>
      <c r="AL72" s="862"/>
      <c r="AM72" s="862"/>
      <c r="AN72" s="862"/>
      <c r="AO72" s="862"/>
      <c r="AP72" s="862" t="s">
        <v>574</v>
      </c>
      <c r="AQ72" s="862"/>
      <c r="AR72" s="862"/>
      <c r="AS72" s="862"/>
      <c r="AT72" s="862"/>
      <c r="AU72" s="862" t="s">
        <v>574</v>
      </c>
      <c r="AV72" s="862"/>
      <c r="AW72" s="862"/>
      <c r="AX72" s="862"/>
      <c r="AY72" s="862"/>
      <c r="AZ72" s="864"/>
      <c r="BA72" s="864"/>
      <c r="BB72" s="864"/>
      <c r="BC72" s="864"/>
      <c r="BD72" s="865"/>
      <c r="BE72" s="226"/>
      <c r="BF72" s="226"/>
      <c r="BG72" s="226"/>
      <c r="BH72" s="226"/>
      <c r="BI72" s="226"/>
      <c r="BJ72" s="226"/>
      <c r="BK72" s="226"/>
      <c r="BL72" s="226"/>
      <c r="BM72" s="226"/>
      <c r="BN72" s="226"/>
      <c r="BO72" s="226"/>
      <c r="BP72" s="226"/>
      <c r="BQ72" s="223">
        <v>66</v>
      </c>
      <c r="BR72" s="228"/>
      <c r="BS72" s="903"/>
      <c r="BT72" s="904"/>
      <c r="BU72" s="904"/>
      <c r="BV72" s="904"/>
      <c r="BW72" s="904"/>
      <c r="BX72" s="904"/>
      <c r="BY72" s="904"/>
      <c r="BZ72" s="904"/>
      <c r="CA72" s="904"/>
      <c r="CB72" s="904"/>
      <c r="CC72" s="904"/>
      <c r="CD72" s="904"/>
      <c r="CE72" s="904"/>
      <c r="CF72" s="904"/>
      <c r="CG72" s="906"/>
      <c r="CH72" s="900"/>
      <c r="CI72" s="901"/>
      <c r="CJ72" s="901"/>
      <c r="CK72" s="901"/>
      <c r="CL72" s="902"/>
      <c r="CM72" s="900"/>
      <c r="CN72" s="901"/>
      <c r="CO72" s="901"/>
      <c r="CP72" s="901"/>
      <c r="CQ72" s="902"/>
      <c r="CR72" s="900"/>
      <c r="CS72" s="901"/>
      <c r="CT72" s="901"/>
      <c r="CU72" s="901"/>
      <c r="CV72" s="902"/>
      <c r="CW72" s="900"/>
      <c r="CX72" s="901"/>
      <c r="CY72" s="901"/>
      <c r="CZ72" s="901"/>
      <c r="DA72" s="902"/>
      <c r="DB72" s="900"/>
      <c r="DC72" s="901"/>
      <c r="DD72" s="901"/>
      <c r="DE72" s="901"/>
      <c r="DF72" s="902"/>
      <c r="DG72" s="900"/>
      <c r="DH72" s="901"/>
      <c r="DI72" s="901"/>
      <c r="DJ72" s="901"/>
      <c r="DK72" s="902"/>
      <c r="DL72" s="900"/>
      <c r="DM72" s="901"/>
      <c r="DN72" s="901"/>
      <c r="DO72" s="901"/>
      <c r="DP72" s="902"/>
      <c r="DQ72" s="900"/>
      <c r="DR72" s="901"/>
      <c r="DS72" s="901"/>
      <c r="DT72" s="901"/>
      <c r="DU72" s="902"/>
      <c r="DV72" s="903"/>
      <c r="DW72" s="904"/>
      <c r="DX72" s="904"/>
      <c r="DY72" s="904"/>
      <c r="DZ72" s="905"/>
      <c r="EA72" s="214"/>
    </row>
    <row r="73" spans="1:131" ht="26.25" customHeight="1" x14ac:dyDescent="0.2">
      <c r="A73" s="223">
        <v>6</v>
      </c>
      <c r="B73" s="914" t="s">
        <v>580</v>
      </c>
      <c r="C73" s="915"/>
      <c r="D73" s="915"/>
      <c r="E73" s="915"/>
      <c r="F73" s="915"/>
      <c r="G73" s="915"/>
      <c r="H73" s="915"/>
      <c r="I73" s="915"/>
      <c r="J73" s="915"/>
      <c r="K73" s="915"/>
      <c r="L73" s="915"/>
      <c r="M73" s="915"/>
      <c r="N73" s="915"/>
      <c r="O73" s="915"/>
      <c r="P73" s="916"/>
      <c r="Q73" s="917">
        <v>824</v>
      </c>
      <c r="R73" s="862"/>
      <c r="S73" s="862"/>
      <c r="T73" s="862"/>
      <c r="U73" s="862"/>
      <c r="V73" s="862">
        <v>251</v>
      </c>
      <c r="W73" s="862"/>
      <c r="X73" s="862"/>
      <c r="Y73" s="862"/>
      <c r="Z73" s="862"/>
      <c r="AA73" s="862">
        <v>573</v>
      </c>
      <c r="AB73" s="862"/>
      <c r="AC73" s="862"/>
      <c r="AD73" s="862"/>
      <c r="AE73" s="862"/>
      <c r="AF73" s="862">
        <v>573</v>
      </c>
      <c r="AG73" s="862"/>
      <c r="AH73" s="862"/>
      <c r="AI73" s="862"/>
      <c r="AJ73" s="862"/>
      <c r="AK73" s="862">
        <v>35</v>
      </c>
      <c r="AL73" s="862"/>
      <c r="AM73" s="862"/>
      <c r="AN73" s="862"/>
      <c r="AO73" s="862"/>
      <c r="AP73" s="862" t="s">
        <v>574</v>
      </c>
      <c r="AQ73" s="862"/>
      <c r="AR73" s="862"/>
      <c r="AS73" s="862"/>
      <c r="AT73" s="862"/>
      <c r="AU73" s="862" t="s">
        <v>574</v>
      </c>
      <c r="AV73" s="862"/>
      <c r="AW73" s="862"/>
      <c r="AX73" s="862"/>
      <c r="AY73" s="862"/>
      <c r="AZ73" s="864"/>
      <c r="BA73" s="864"/>
      <c r="BB73" s="864"/>
      <c r="BC73" s="864"/>
      <c r="BD73" s="865"/>
      <c r="BE73" s="226"/>
      <c r="BF73" s="226"/>
      <c r="BG73" s="226"/>
      <c r="BH73" s="226"/>
      <c r="BI73" s="226"/>
      <c r="BJ73" s="226"/>
      <c r="BK73" s="226"/>
      <c r="BL73" s="226"/>
      <c r="BM73" s="226"/>
      <c r="BN73" s="226"/>
      <c r="BO73" s="226"/>
      <c r="BP73" s="226"/>
      <c r="BQ73" s="223">
        <v>67</v>
      </c>
      <c r="BR73" s="228"/>
      <c r="BS73" s="903"/>
      <c r="BT73" s="904"/>
      <c r="BU73" s="904"/>
      <c r="BV73" s="904"/>
      <c r="BW73" s="904"/>
      <c r="BX73" s="904"/>
      <c r="BY73" s="904"/>
      <c r="BZ73" s="904"/>
      <c r="CA73" s="904"/>
      <c r="CB73" s="904"/>
      <c r="CC73" s="904"/>
      <c r="CD73" s="904"/>
      <c r="CE73" s="904"/>
      <c r="CF73" s="904"/>
      <c r="CG73" s="906"/>
      <c r="CH73" s="900"/>
      <c r="CI73" s="901"/>
      <c r="CJ73" s="901"/>
      <c r="CK73" s="901"/>
      <c r="CL73" s="902"/>
      <c r="CM73" s="900"/>
      <c r="CN73" s="901"/>
      <c r="CO73" s="901"/>
      <c r="CP73" s="901"/>
      <c r="CQ73" s="902"/>
      <c r="CR73" s="900"/>
      <c r="CS73" s="901"/>
      <c r="CT73" s="901"/>
      <c r="CU73" s="901"/>
      <c r="CV73" s="902"/>
      <c r="CW73" s="900"/>
      <c r="CX73" s="901"/>
      <c r="CY73" s="901"/>
      <c r="CZ73" s="901"/>
      <c r="DA73" s="902"/>
      <c r="DB73" s="900"/>
      <c r="DC73" s="901"/>
      <c r="DD73" s="901"/>
      <c r="DE73" s="901"/>
      <c r="DF73" s="902"/>
      <c r="DG73" s="900"/>
      <c r="DH73" s="901"/>
      <c r="DI73" s="901"/>
      <c r="DJ73" s="901"/>
      <c r="DK73" s="902"/>
      <c r="DL73" s="900"/>
      <c r="DM73" s="901"/>
      <c r="DN73" s="901"/>
      <c r="DO73" s="901"/>
      <c r="DP73" s="902"/>
      <c r="DQ73" s="900"/>
      <c r="DR73" s="901"/>
      <c r="DS73" s="901"/>
      <c r="DT73" s="901"/>
      <c r="DU73" s="902"/>
      <c r="DV73" s="903"/>
      <c r="DW73" s="904"/>
      <c r="DX73" s="904"/>
      <c r="DY73" s="904"/>
      <c r="DZ73" s="905"/>
      <c r="EA73" s="214"/>
    </row>
    <row r="74" spans="1:131" ht="26.25" customHeight="1" x14ac:dyDescent="0.2">
      <c r="A74" s="223">
        <v>7</v>
      </c>
      <c r="B74" s="914" t="s">
        <v>581</v>
      </c>
      <c r="C74" s="915"/>
      <c r="D74" s="915"/>
      <c r="E74" s="915"/>
      <c r="F74" s="915"/>
      <c r="G74" s="915"/>
      <c r="H74" s="915"/>
      <c r="I74" s="915"/>
      <c r="J74" s="915"/>
      <c r="K74" s="915"/>
      <c r="L74" s="915"/>
      <c r="M74" s="915"/>
      <c r="N74" s="915"/>
      <c r="O74" s="915"/>
      <c r="P74" s="916"/>
      <c r="Q74" s="917">
        <v>1476</v>
      </c>
      <c r="R74" s="862"/>
      <c r="S74" s="862"/>
      <c r="T74" s="862"/>
      <c r="U74" s="862"/>
      <c r="V74" s="862">
        <v>1261</v>
      </c>
      <c r="W74" s="862"/>
      <c r="X74" s="862"/>
      <c r="Y74" s="862"/>
      <c r="Z74" s="862"/>
      <c r="AA74" s="862">
        <v>215</v>
      </c>
      <c r="AB74" s="862"/>
      <c r="AC74" s="862"/>
      <c r="AD74" s="862"/>
      <c r="AE74" s="862"/>
      <c r="AF74" s="862">
        <v>215</v>
      </c>
      <c r="AG74" s="862"/>
      <c r="AH74" s="862"/>
      <c r="AI74" s="862"/>
      <c r="AJ74" s="862"/>
      <c r="AK74" s="862">
        <v>471</v>
      </c>
      <c r="AL74" s="862"/>
      <c r="AM74" s="862"/>
      <c r="AN74" s="862"/>
      <c r="AO74" s="862"/>
      <c r="AP74" s="862" t="s">
        <v>574</v>
      </c>
      <c r="AQ74" s="862"/>
      <c r="AR74" s="862"/>
      <c r="AS74" s="862"/>
      <c r="AT74" s="862"/>
      <c r="AU74" s="862" t="s">
        <v>574</v>
      </c>
      <c r="AV74" s="862"/>
      <c r="AW74" s="862"/>
      <c r="AX74" s="862"/>
      <c r="AY74" s="862"/>
      <c r="AZ74" s="864"/>
      <c r="BA74" s="864"/>
      <c r="BB74" s="864"/>
      <c r="BC74" s="864"/>
      <c r="BD74" s="865"/>
      <c r="BE74" s="226"/>
      <c r="BF74" s="226"/>
      <c r="BG74" s="226"/>
      <c r="BH74" s="226"/>
      <c r="BI74" s="226"/>
      <c r="BJ74" s="226"/>
      <c r="BK74" s="226"/>
      <c r="BL74" s="226"/>
      <c r="BM74" s="226"/>
      <c r="BN74" s="226"/>
      <c r="BO74" s="226"/>
      <c r="BP74" s="226"/>
      <c r="BQ74" s="223">
        <v>68</v>
      </c>
      <c r="BR74" s="228"/>
      <c r="BS74" s="903"/>
      <c r="BT74" s="904"/>
      <c r="BU74" s="904"/>
      <c r="BV74" s="904"/>
      <c r="BW74" s="904"/>
      <c r="BX74" s="904"/>
      <c r="BY74" s="904"/>
      <c r="BZ74" s="904"/>
      <c r="CA74" s="904"/>
      <c r="CB74" s="904"/>
      <c r="CC74" s="904"/>
      <c r="CD74" s="904"/>
      <c r="CE74" s="904"/>
      <c r="CF74" s="904"/>
      <c r="CG74" s="906"/>
      <c r="CH74" s="900"/>
      <c r="CI74" s="901"/>
      <c r="CJ74" s="901"/>
      <c r="CK74" s="901"/>
      <c r="CL74" s="902"/>
      <c r="CM74" s="900"/>
      <c r="CN74" s="901"/>
      <c r="CO74" s="901"/>
      <c r="CP74" s="901"/>
      <c r="CQ74" s="902"/>
      <c r="CR74" s="900"/>
      <c r="CS74" s="901"/>
      <c r="CT74" s="901"/>
      <c r="CU74" s="901"/>
      <c r="CV74" s="902"/>
      <c r="CW74" s="900"/>
      <c r="CX74" s="901"/>
      <c r="CY74" s="901"/>
      <c r="CZ74" s="901"/>
      <c r="DA74" s="902"/>
      <c r="DB74" s="900"/>
      <c r="DC74" s="901"/>
      <c r="DD74" s="901"/>
      <c r="DE74" s="901"/>
      <c r="DF74" s="902"/>
      <c r="DG74" s="900"/>
      <c r="DH74" s="901"/>
      <c r="DI74" s="901"/>
      <c r="DJ74" s="901"/>
      <c r="DK74" s="902"/>
      <c r="DL74" s="900"/>
      <c r="DM74" s="901"/>
      <c r="DN74" s="901"/>
      <c r="DO74" s="901"/>
      <c r="DP74" s="902"/>
      <c r="DQ74" s="900"/>
      <c r="DR74" s="901"/>
      <c r="DS74" s="901"/>
      <c r="DT74" s="901"/>
      <c r="DU74" s="902"/>
      <c r="DV74" s="903"/>
      <c r="DW74" s="904"/>
      <c r="DX74" s="904"/>
      <c r="DY74" s="904"/>
      <c r="DZ74" s="905"/>
      <c r="EA74" s="214"/>
    </row>
    <row r="75" spans="1:131" ht="26.25" customHeight="1" x14ac:dyDescent="0.2">
      <c r="A75" s="223">
        <v>8</v>
      </c>
      <c r="B75" s="914" t="s">
        <v>582</v>
      </c>
      <c r="C75" s="915"/>
      <c r="D75" s="915"/>
      <c r="E75" s="915"/>
      <c r="F75" s="915"/>
      <c r="G75" s="915"/>
      <c r="H75" s="915"/>
      <c r="I75" s="915"/>
      <c r="J75" s="915"/>
      <c r="K75" s="915"/>
      <c r="L75" s="915"/>
      <c r="M75" s="915"/>
      <c r="N75" s="915"/>
      <c r="O75" s="915"/>
      <c r="P75" s="916"/>
      <c r="Q75" s="918">
        <v>391751</v>
      </c>
      <c r="R75" s="919"/>
      <c r="S75" s="919"/>
      <c r="T75" s="919"/>
      <c r="U75" s="861"/>
      <c r="V75" s="920">
        <v>379323</v>
      </c>
      <c r="W75" s="919"/>
      <c r="X75" s="919"/>
      <c r="Y75" s="919"/>
      <c r="Z75" s="861"/>
      <c r="AA75" s="920">
        <v>12429</v>
      </c>
      <c r="AB75" s="919"/>
      <c r="AC75" s="919"/>
      <c r="AD75" s="919"/>
      <c r="AE75" s="861"/>
      <c r="AF75" s="920">
        <v>12429</v>
      </c>
      <c r="AG75" s="919"/>
      <c r="AH75" s="919"/>
      <c r="AI75" s="919"/>
      <c r="AJ75" s="861"/>
      <c r="AK75" s="920">
        <v>85</v>
      </c>
      <c r="AL75" s="919"/>
      <c r="AM75" s="919"/>
      <c r="AN75" s="919"/>
      <c r="AO75" s="861"/>
      <c r="AP75" s="920" t="s">
        <v>574</v>
      </c>
      <c r="AQ75" s="919"/>
      <c r="AR75" s="919"/>
      <c r="AS75" s="919"/>
      <c r="AT75" s="861"/>
      <c r="AU75" s="920" t="s">
        <v>574</v>
      </c>
      <c r="AV75" s="919"/>
      <c r="AW75" s="919"/>
      <c r="AX75" s="919"/>
      <c r="AY75" s="861"/>
      <c r="AZ75" s="864"/>
      <c r="BA75" s="864"/>
      <c r="BB75" s="864"/>
      <c r="BC75" s="864"/>
      <c r="BD75" s="865"/>
      <c r="BE75" s="226"/>
      <c r="BF75" s="226"/>
      <c r="BG75" s="226"/>
      <c r="BH75" s="226"/>
      <c r="BI75" s="226"/>
      <c r="BJ75" s="226"/>
      <c r="BK75" s="226"/>
      <c r="BL75" s="226"/>
      <c r="BM75" s="226"/>
      <c r="BN75" s="226"/>
      <c r="BO75" s="226"/>
      <c r="BP75" s="226"/>
      <c r="BQ75" s="223">
        <v>69</v>
      </c>
      <c r="BR75" s="228"/>
      <c r="BS75" s="903"/>
      <c r="BT75" s="904"/>
      <c r="BU75" s="904"/>
      <c r="BV75" s="904"/>
      <c r="BW75" s="904"/>
      <c r="BX75" s="904"/>
      <c r="BY75" s="904"/>
      <c r="BZ75" s="904"/>
      <c r="CA75" s="904"/>
      <c r="CB75" s="904"/>
      <c r="CC75" s="904"/>
      <c r="CD75" s="904"/>
      <c r="CE75" s="904"/>
      <c r="CF75" s="904"/>
      <c r="CG75" s="906"/>
      <c r="CH75" s="900"/>
      <c r="CI75" s="901"/>
      <c r="CJ75" s="901"/>
      <c r="CK75" s="901"/>
      <c r="CL75" s="902"/>
      <c r="CM75" s="900"/>
      <c r="CN75" s="901"/>
      <c r="CO75" s="901"/>
      <c r="CP75" s="901"/>
      <c r="CQ75" s="902"/>
      <c r="CR75" s="900"/>
      <c r="CS75" s="901"/>
      <c r="CT75" s="901"/>
      <c r="CU75" s="901"/>
      <c r="CV75" s="902"/>
      <c r="CW75" s="900"/>
      <c r="CX75" s="901"/>
      <c r="CY75" s="901"/>
      <c r="CZ75" s="901"/>
      <c r="DA75" s="902"/>
      <c r="DB75" s="900"/>
      <c r="DC75" s="901"/>
      <c r="DD75" s="901"/>
      <c r="DE75" s="901"/>
      <c r="DF75" s="902"/>
      <c r="DG75" s="900"/>
      <c r="DH75" s="901"/>
      <c r="DI75" s="901"/>
      <c r="DJ75" s="901"/>
      <c r="DK75" s="902"/>
      <c r="DL75" s="900"/>
      <c r="DM75" s="901"/>
      <c r="DN75" s="901"/>
      <c r="DO75" s="901"/>
      <c r="DP75" s="902"/>
      <c r="DQ75" s="900"/>
      <c r="DR75" s="901"/>
      <c r="DS75" s="901"/>
      <c r="DT75" s="901"/>
      <c r="DU75" s="902"/>
      <c r="DV75" s="903"/>
      <c r="DW75" s="904"/>
      <c r="DX75" s="904"/>
      <c r="DY75" s="904"/>
      <c r="DZ75" s="905"/>
      <c r="EA75" s="214"/>
    </row>
    <row r="76" spans="1:131" ht="26.25" customHeight="1" x14ac:dyDescent="0.2">
      <c r="A76" s="223">
        <v>9</v>
      </c>
      <c r="B76" s="914" t="s">
        <v>583</v>
      </c>
      <c r="C76" s="915"/>
      <c r="D76" s="915"/>
      <c r="E76" s="915"/>
      <c r="F76" s="915"/>
      <c r="G76" s="915"/>
      <c r="H76" s="915"/>
      <c r="I76" s="915"/>
      <c r="J76" s="915"/>
      <c r="K76" s="915"/>
      <c r="L76" s="915"/>
      <c r="M76" s="915"/>
      <c r="N76" s="915"/>
      <c r="O76" s="915"/>
      <c r="P76" s="916"/>
      <c r="Q76" s="918">
        <v>2495</v>
      </c>
      <c r="R76" s="919"/>
      <c r="S76" s="919"/>
      <c r="T76" s="919"/>
      <c r="U76" s="861"/>
      <c r="V76" s="920">
        <v>2494</v>
      </c>
      <c r="W76" s="919"/>
      <c r="X76" s="919"/>
      <c r="Y76" s="919"/>
      <c r="Z76" s="861"/>
      <c r="AA76" s="920">
        <v>1</v>
      </c>
      <c r="AB76" s="919"/>
      <c r="AC76" s="919"/>
      <c r="AD76" s="919"/>
      <c r="AE76" s="861"/>
      <c r="AF76" s="920">
        <v>1</v>
      </c>
      <c r="AG76" s="919"/>
      <c r="AH76" s="919"/>
      <c r="AI76" s="919"/>
      <c r="AJ76" s="861"/>
      <c r="AK76" s="920" t="s">
        <v>574</v>
      </c>
      <c r="AL76" s="919"/>
      <c r="AM76" s="919"/>
      <c r="AN76" s="919"/>
      <c r="AO76" s="861"/>
      <c r="AP76" s="920" t="s">
        <v>574</v>
      </c>
      <c r="AQ76" s="919"/>
      <c r="AR76" s="919"/>
      <c r="AS76" s="919"/>
      <c r="AT76" s="861"/>
      <c r="AU76" s="920" t="s">
        <v>574</v>
      </c>
      <c r="AV76" s="919"/>
      <c r="AW76" s="919"/>
      <c r="AX76" s="919"/>
      <c r="AY76" s="861"/>
      <c r="AZ76" s="864"/>
      <c r="BA76" s="864"/>
      <c r="BB76" s="864"/>
      <c r="BC76" s="864"/>
      <c r="BD76" s="865"/>
      <c r="BE76" s="226"/>
      <c r="BF76" s="226"/>
      <c r="BG76" s="226"/>
      <c r="BH76" s="226"/>
      <c r="BI76" s="226"/>
      <c r="BJ76" s="226"/>
      <c r="BK76" s="226"/>
      <c r="BL76" s="226"/>
      <c r="BM76" s="226"/>
      <c r="BN76" s="226"/>
      <c r="BO76" s="226"/>
      <c r="BP76" s="226"/>
      <c r="BQ76" s="223">
        <v>70</v>
      </c>
      <c r="BR76" s="228"/>
      <c r="BS76" s="903"/>
      <c r="BT76" s="904"/>
      <c r="BU76" s="904"/>
      <c r="BV76" s="904"/>
      <c r="BW76" s="904"/>
      <c r="BX76" s="904"/>
      <c r="BY76" s="904"/>
      <c r="BZ76" s="904"/>
      <c r="CA76" s="904"/>
      <c r="CB76" s="904"/>
      <c r="CC76" s="904"/>
      <c r="CD76" s="904"/>
      <c r="CE76" s="904"/>
      <c r="CF76" s="904"/>
      <c r="CG76" s="906"/>
      <c r="CH76" s="900"/>
      <c r="CI76" s="901"/>
      <c r="CJ76" s="901"/>
      <c r="CK76" s="901"/>
      <c r="CL76" s="902"/>
      <c r="CM76" s="900"/>
      <c r="CN76" s="901"/>
      <c r="CO76" s="901"/>
      <c r="CP76" s="901"/>
      <c r="CQ76" s="902"/>
      <c r="CR76" s="900"/>
      <c r="CS76" s="901"/>
      <c r="CT76" s="901"/>
      <c r="CU76" s="901"/>
      <c r="CV76" s="902"/>
      <c r="CW76" s="900"/>
      <c r="CX76" s="901"/>
      <c r="CY76" s="901"/>
      <c r="CZ76" s="901"/>
      <c r="DA76" s="902"/>
      <c r="DB76" s="900"/>
      <c r="DC76" s="901"/>
      <c r="DD76" s="901"/>
      <c r="DE76" s="901"/>
      <c r="DF76" s="902"/>
      <c r="DG76" s="900"/>
      <c r="DH76" s="901"/>
      <c r="DI76" s="901"/>
      <c r="DJ76" s="901"/>
      <c r="DK76" s="902"/>
      <c r="DL76" s="900"/>
      <c r="DM76" s="901"/>
      <c r="DN76" s="901"/>
      <c r="DO76" s="901"/>
      <c r="DP76" s="902"/>
      <c r="DQ76" s="900"/>
      <c r="DR76" s="901"/>
      <c r="DS76" s="901"/>
      <c r="DT76" s="901"/>
      <c r="DU76" s="902"/>
      <c r="DV76" s="903"/>
      <c r="DW76" s="904"/>
      <c r="DX76" s="904"/>
      <c r="DY76" s="904"/>
      <c r="DZ76" s="905"/>
      <c r="EA76" s="214"/>
    </row>
    <row r="77" spans="1:131" ht="26.25" customHeight="1" x14ac:dyDescent="0.2">
      <c r="A77" s="223">
        <v>10</v>
      </c>
      <c r="B77" s="921"/>
      <c r="C77" s="922"/>
      <c r="D77" s="922"/>
      <c r="E77" s="922"/>
      <c r="F77" s="922"/>
      <c r="G77" s="922"/>
      <c r="H77" s="922"/>
      <c r="I77" s="922"/>
      <c r="J77" s="922"/>
      <c r="K77" s="922"/>
      <c r="L77" s="922"/>
      <c r="M77" s="922"/>
      <c r="N77" s="922"/>
      <c r="O77" s="922"/>
      <c r="P77" s="923"/>
      <c r="Q77" s="918"/>
      <c r="R77" s="919"/>
      <c r="S77" s="919"/>
      <c r="T77" s="919"/>
      <c r="U77" s="861"/>
      <c r="V77" s="920"/>
      <c r="W77" s="919"/>
      <c r="X77" s="919"/>
      <c r="Y77" s="919"/>
      <c r="Z77" s="861"/>
      <c r="AA77" s="920"/>
      <c r="AB77" s="919"/>
      <c r="AC77" s="919"/>
      <c r="AD77" s="919"/>
      <c r="AE77" s="861"/>
      <c r="AF77" s="920"/>
      <c r="AG77" s="919"/>
      <c r="AH77" s="919"/>
      <c r="AI77" s="919"/>
      <c r="AJ77" s="861"/>
      <c r="AK77" s="920"/>
      <c r="AL77" s="919"/>
      <c r="AM77" s="919"/>
      <c r="AN77" s="919"/>
      <c r="AO77" s="861"/>
      <c r="AP77" s="920"/>
      <c r="AQ77" s="919"/>
      <c r="AR77" s="919"/>
      <c r="AS77" s="919"/>
      <c r="AT77" s="861"/>
      <c r="AU77" s="920"/>
      <c r="AV77" s="919"/>
      <c r="AW77" s="919"/>
      <c r="AX77" s="919"/>
      <c r="AY77" s="861"/>
      <c r="AZ77" s="864"/>
      <c r="BA77" s="864"/>
      <c r="BB77" s="864"/>
      <c r="BC77" s="864"/>
      <c r="BD77" s="865"/>
      <c r="BE77" s="226"/>
      <c r="BF77" s="226"/>
      <c r="BG77" s="226"/>
      <c r="BH77" s="226"/>
      <c r="BI77" s="226"/>
      <c r="BJ77" s="226"/>
      <c r="BK77" s="226"/>
      <c r="BL77" s="226"/>
      <c r="BM77" s="226"/>
      <c r="BN77" s="226"/>
      <c r="BO77" s="226"/>
      <c r="BP77" s="226"/>
      <c r="BQ77" s="223">
        <v>71</v>
      </c>
      <c r="BR77" s="228"/>
      <c r="BS77" s="903"/>
      <c r="BT77" s="904"/>
      <c r="BU77" s="904"/>
      <c r="BV77" s="904"/>
      <c r="BW77" s="904"/>
      <c r="BX77" s="904"/>
      <c r="BY77" s="904"/>
      <c r="BZ77" s="904"/>
      <c r="CA77" s="904"/>
      <c r="CB77" s="904"/>
      <c r="CC77" s="904"/>
      <c r="CD77" s="904"/>
      <c r="CE77" s="904"/>
      <c r="CF77" s="904"/>
      <c r="CG77" s="906"/>
      <c r="CH77" s="900"/>
      <c r="CI77" s="901"/>
      <c r="CJ77" s="901"/>
      <c r="CK77" s="901"/>
      <c r="CL77" s="902"/>
      <c r="CM77" s="900"/>
      <c r="CN77" s="901"/>
      <c r="CO77" s="901"/>
      <c r="CP77" s="901"/>
      <c r="CQ77" s="902"/>
      <c r="CR77" s="900"/>
      <c r="CS77" s="901"/>
      <c r="CT77" s="901"/>
      <c r="CU77" s="901"/>
      <c r="CV77" s="902"/>
      <c r="CW77" s="900"/>
      <c r="CX77" s="901"/>
      <c r="CY77" s="901"/>
      <c r="CZ77" s="901"/>
      <c r="DA77" s="902"/>
      <c r="DB77" s="900"/>
      <c r="DC77" s="901"/>
      <c r="DD77" s="901"/>
      <c r="DE77" s="901"/>
      <c r="DF77" s="902"/>
      <c r="DG77" s="900"/>
      <c r="DH77" s="901"/>
      <c r="DI77" s="901"/>
      <c r="DJ77" s="901"/>
      <c r="DK77" s="902"/>
      <c r="DL77" s="900"/>
      <c r="DM77" s="901"/>
      <c r="DN77" s="901"/>
      <c r="DO77" s="901"/>
      <c r="DP77" s="902"/>
      <c r="DQ77" s="900"/>
      <c r="DR77" s="901"/>
      <c r="DS77" s="901"/>
      <c r="DT77" s="901"/>
      <c r="DU77" s="902"/>
      <c r="DV77" s="903"/>
      <c r="DW77" s="904"/>
      <c r="DX77" s="904"/>
      <c r="DY77" s="904"/>
      <c r="DZ77" s="905"/>
      <c r="EA77" s="214"/>
    </row>
    <row r="78" spans="1:131" ht="26.25" customHeight="1" x14ac:dyDescent="0.2">
      <c r="A78" s="223">
        <v>11</v>
      </c>
      <c r="B78" s="921"/>
      <c r="C78" s="922"/>
      <c r="D78" s="922"/>
      <c r="E78" s="922"/>
      <c r="F78" s="922"/>
      <c r="G78" s="922"/>
      <c r="H78" s="922"/>
      <c r="I78" s="922"/>
      <c r="J78" s="922"/>
      <c r="K78" s="922"/>
      <c r="L78" s="922"/>
      <c r="M78" s="922"/>
      <c r="N78" s="922"/>
      <c r="O78" s="922"/>
      <c r="P78" s="923"/>
      <c r="Q78" s="917"/>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26"/>
      <c r="BF78" s="226"/>
      <c r="BG78" s="226"/>
      <c r="BH78" s="226"/>
      <c r="BI78" s="226"/>
      <c r="BJ78" s="214"/>
      <c r="BK78" s="214"/>
      <c r="BL78" s="214"/>
      <c r="BM78" s="214"/>
      <c r="BN78" s="214"/>
      <c r="BO78" s="226"/>
      <c r="BP78" s="226"/>
      <c r="BQ78" s="223">
        <v>72</v>
      </c>
      <c r="BR78" s="228"/>
      <c r="BS78" s="903"/>
      <c r="BT78" s="904"/>
      <c r="BU78" s="904"/>
      <c r="BV78" s="904"/>
      <c r="BW78" s="904"/>
      <c r="BX78" s="904"/>
      <c r="BY78" s="904"/>
      <c r="BZ78" s="904"/>
      <c r="CA78" s="904"/>
      <c r="CB78" s="904"/>
      <c r="CC78" s="904"/>
      <c r="CD78" s="904"/>
      <c r="CE78" s="904"/>
      <c r="CF78" s="904"/>
      <c r="CG78" s="906"/>
      <c r="CH78" s="900"/>
      <c r="CI78" s="901"/>
      <c r="CJ78" s="901"/>
      <c r="CK78" s="901"/>
      <c r="CL78" s="902"/>
      <c r="CM78" s="900"/>
      <c r="CN78" s="901"/>
      <c r="CO78" s="901"/>
      <c r="CP78" s="901"/>
      <c r="CQ78" s="902"/>
      <c r="CR78" s="900"/>
      <c r="CS78" s="901"/>
      <c r="CT78" s="901"/>
      <c r="CU78" s="901"/>
      <c r="CV78" s="902"/>
      <c r="CW78" s="900"/>
      <c r="CX78" s="901"/>
      <c r="CY78" s="901"/>
      <c r="CZ78" s="901"/>
      <c r="DA78" s="902"/>
      <c r="DB78" s="900"/>
      <c r="DC78" s="901"/>
      <c r="DD78" s="901"/>
      <c r="DE78" s="901"/>
      <c r="DF78" s="902"/>
      <c r="DG78" s="900"/>
      <c r="DH78" s="901"/>
      <c r="DI78" s="901"/>
      <c r="DJ78" s="901"/>
      <c r="DK78" s="902"/>
      <c r="DL78" s="900"/>
      <c r="DM78" s="901"/>
      <c r="DN78" s="901"/>
      <c r="DO78" s="901"/>
      <c r="DP78" s="902"/>
      <c r="DQ78" s="900"/>
      <c r="DR78" s="901"/>
      <c r="DS78" s="901"/>
      <c r="DT78" s="901"/>
      <c r="DU78" s="902"/>
      <c r="DV78" s="903"/>
      <c r="DW78" s="904"/>
      <c r="DX78" s="904"/>
      <c r="DY78" s="904"/>
      <c r="DZ78" s="905"/>
      <c r="EA78" s="214"/>
    </row>
    <row r="79" spans="1:131" ht="26.25" customHeight="1" x14ac:dyDescent="0.2">
      <c r="A79" s="223">
        <v>12</v>
      </c>
      <c r="B79" s="921"/>
      <c r="C79" s="922"/>
      <c r="D79" s="922"/>
      <c r="E79" s="922"/>
      <c r="F79" s="922"/>
      <c r="G79" s="922"/>
      <c r="H79" s="922"/>
      <c r="I79" s="922"/>
      <c r="J79" s="922"/>
      <c r="K79" s="922"/>
      <c r="L79" s="922"/>
      <c r="M79" s="922"/>
      <c r="N79" s="922"/>
      <c r="O79" s="922"/>
      <c r="P79" s="923"/>
      <c r="Q79" s="917"/>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26"/>
      <c r="BF79" s="226"/>
      <c r="BG79" s="226"/>
      <c r="BH79" s="226"/>
      <c r="BI79" s="226"/>
      <c r="BJ79" s="214"/>
      <c r="BK79" s="214"/>
      <c r="BL79" s="214"/>
      <c r="BM79" s="214"/>
      <c r="BN79" s="214"/>
      <c r="BO79" s="226"/>
      <c r="BP79" s="226"/>
      <c r="BQ79" s="223">
        <v>73</v>
      </c>
      <c r="BR79" s="228"/>
      <c r="BS79" s="903"/>
      <c r="BT79" s="904"/>
      <c r="BU79" s="904"/>
      <c r="BV79" s="904"/>
      <c r="BW79" s="904"/>
      <c r="BX79" s="904"/>
      <c r="BY79" s="904"/>
      <c r="BZ79" s="904"/>
      <c r="CA79" s="904"/>
      <c r="CB79" s="904"/>
      <c r="CC79" s="904"/>
      <c r="CD79" s="904"/>
      <c r="CE79" s="904"/>
      <c r="CF79" s="904"/>
      <c r="CG79" s="906"/>
      <c r="CH79" s="900"/>
      <c r="CI79" s="901"/>
      <c r="CJ79" s="901"/>
      <c r="CK79" s="901"/>
      <c r="CL79" s="902"/>
      <c r="CM79" s="900"/>
      <c r="CN79" s="901"/>
      <c r="CO79" s="901"/>
      <c r="CP79" s="901"/>
      <c r="CQ79" s="902"/>
      <c r="CR79" s="900"/>
      <c r="CS79" s="901"/>
      <c r="CT79" s="901"/>
      <c r="CU79" s="901"/>
      <c r="CV79" s="902"/>
      <c r="CW79" s="900"/>
      <c r="CX79" s="901"/>
      <c r="CY79" s="901"/>
      <c r="CZ79" s="901"/>
      <c r="DA79" s="902"/>
      <c r="DB79" s="900"/>
      <c r="DC79" s="901"/>
      <c r="DD79" s="901"/>
      <c r="DE79" s="901"/>
      <c r="DF79" s="902"/>
      <c r="DG79" s="900"/>
      <c r="DH79" s="901"/>
      <c r="DI79" s="901"/>
      <c r="DJ79" s="901"/>
      <c r="DK79" s="902"/>
      <c r="DL79" s="900"/>
      <c r="DM79" s="901"/>
      <c r="DN79" s="901"/>
      <c r="DO79" s="901"/>
      <c r="DP79" s="902"/>
      <c r="DQ79" s="900"/>
      <c r="DR79" s="901"/>
      <c r="DS79" s="901"/>
      <c r="DT79" s="901"/>
      <c r="DU79" s="902"/>
      <c r="DV79" s="903"/>
      <c r="DW79" s="904"/>
      <c r="DX79" s="904"/>
      <c r="DY79" s="904"/>
      <c r="DZ79" s="905"/>
      <c r="EA79" s="214"/>
    </row>
    <row r="80" spans="1:131" ht="26.25" customHeight="1" x14ac:dyDescent="0.2">
      <c r="A80" s="223">
        <v>13</v>
      </c>
      <c r="B80" s="921"/>
      <c r="C80" s="922"/>
      <c r="D80" s="922"/>
      <c r="E80" s="922"/>
      <c r="F80" s="922"/>
      <c r="G80" s="922"/>
      <c r="H80" s="922"/>
      <c r="I80" s="922"/>
      <c r="J80" s="922"/>
      <c r="K80" s="922"/>
      <c r="L80" s="922"/>
      <c r="M80" s="922"/>
      <c r="N80" s="922"/>
      <c r="O80" s="922"/>
      <c r="P80" s="923"/>
      <c r="Q80" s="917"/>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26"/>
      <c r="BF80" s="226"/>
      <c r="BG80" s="226"/>
      <c r="BH80" s="226"/>
      <c r="BI80" s="226"/>
      <c r="BJ80" s="226"/>
      <c r="BK80" s="226"/>
      <c r="BL80" s="226"/>
      <c r="BM80" s="226"/>
      <c r="BN80" s="226"/>
      <c r="BO80" s="226"/>
      <c r="BP80" s="226"/>
      <c r="BQ80" s="223">
        <v>74</v>
      </c>
      <c r="BR80" s="228"/>
      <c r="BS80" s="903"/>
      <c r="BT80" s="904"/>
      <c r="BU80" s="904"/>
      <c r="BV80" s="904"/>
      <c r="BW80" s="904"/>
      <c r="BX80" s="904"/>
      <c r="BY80" s="904"/>
      <c r="BZ80" s="904"/>
      <c r="CA80" s="904"/>
      <c r="CB80" s="904"/>
      <c r="CC80" s="904"/>
      <c r="CD80" s="904"/>
      <c r="CE80" s="904"/>
      <c r="CF80" s="904"/>
      <c r="CG80" s="906"/>
      <c r="CH80" s="900"/>
      <c r="CI80" s="901"/>
      <c r="CJ80" s="901"/>
      <c r="CK80" s="901"/>
      <c r="CL80" s="902"/>
      <c r="CM80" s="900"/>
      <c r="CN80" s="901"/>
      <c r="CO80" s="901"/>
      <c r="CP80" s="901"/>
      <c r="CQ80" s="902"/>
      <c r="CR80" s="900"/>
      <c r="CS80" s="901"/>
      <c r="CT80" s="901"/>
      <c r="CU80" s="901"/>
      <c r="CV80" s="902"/>
      <c r="CW80" s="900"/>
      <c r="CX80" s="901"/>
      <c r="CY80" s="901"/>
      <c r="CZ80" s="901"/>
      <c r="DA80" s="902"/>
      <c r="DB80" s="900"/>
      <c r="DC80" s="901"/>
      <c r="DD80" s="901"/>
      <c r="DE80" s="901"/>
      <c r="DF80" s="902"/>
      <c r="DG80" s="900"/>
      <c r="DH80" s="901"/>
      <c r="DI80" s="901"/>
      <c r="DJ80" s="901"/>
      <c r="DK80" s="902"/>
      <c r="DL80" s="900"/>
      <c r="DM80" s="901"/>
      <c r="DN80" s="901"/>
      <c r="DO80" s="901"/>
      <c r="DP80" s="902"/>
      <c r="DQ80" s="900"/>
      <c r="DR80" s="901"/>
      <c r="DS80" s="901"/>
      <c r="DT80" s="901"/>
      <c r="DU80" s="902"/>
      <c r="DV80" s="903"/>
      <c r="DW80" s="904"/>
      <c r="DX80" s="904"/>
      <c r="DY80" s="904"/>
      <c r="DZ80" s="905"/>
      <c r="EA80" s="214"/>
    </row>
    <row r="81" spans="1:131" ht="26.25" customHeight="1" x14ac:dyDescent="0.2">
      <c r="A81" s="223">
        <v>14</v>
      </c>
      <c r="B81" s="921"/>
      <c r="C81" s="922"/>
      <c r="D81" s="922"/>
      <c r="E81" s="922"/>
      <c r="F81" s="922"/>
      <c r="G81" s="922"/>
      <c r="H81" s="922"/>
      <c r="I81" s="922"/>
      <c r="J81" s="922"/>
      <c r="K81" s="922"/>
      <c r="L81" s="922"/>
      <c r="M81" s="922"/>
      <c r="N81" s="922"/>
      <c r="O81" s="922"/>
      <c r="P81" s="923"/>
      <c r="Q81" s="917"/>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26"/>
      <c r="BF81" s="226"/>
      <c r="BG81" s="226"/>
      <c r="BH81" s="226"/>
      <c r="BI81" s="226"/>
      <c r="BJ81" s="226"/>
      <c r="BK81" s="226"/>
      <c r="BL81" s="226"/>
      <c r="BM81" s="226"/>
      <c r="BN81" s="226"/>
      <c r="BO81" s="226"/>
      <c r="BP81" s="226"/>
      <c r="BQ81" s="223">
        <v>75</v>
      </c>
      <c r="BR81" s="228"/>
      <c r="BS81" s="903"/>
      <c r="BT81" s="904"/>
      <c r="BU81" s="904"/>
      <c r="BV81" s="904"/>
      <c r="BW81" s="904"/>
      <c r="BX81" s="904"/>
      <c r="BY81" s="904"/>
      <c r="BZ81" s="904"/>
      <c r="CA81" s="904"/>
      <c r="CB81" s="904"/>
      <c r="CC81" s="904"/>
      <c r="CD81" s="904"/>
      <c r="CE81" s="904"/>
      <c r="CF81" s="904"/>
      <c r="CG81" s="906"/>
      <c r="CH81" s="900"/>
      <c r="CI81" s="901"/>
      <c r="CJ81" s="901"/>
      <c r="CK81" s="901"/>
      <c r="CL81" s="902"/>
      <c r="CM81" s="900"/>
      <c r="CN81" s="901"/>
      <c r="CO81" s="901"/>
      <c r="CP81" s="901"/>
      <c r="CQ81" s="902"/>
      <c r="CR81" s="900"/>
      <c r="CS81" s="901"/>
      <c r="CT81" s="901"/>
      <c r="CU81" s="901"/>
      <c r="CV81" s="902"/>
      <c r="CW81" s="900"/>
      <c r="CX81" s="901"/>
      <c r="CY81" s="901"/>
      <c r="CZ81" s="901"/>
      <c r="DA81" s="902"/>
      <c r="DB81" s="900"/>
      <c r="DC81" s="901"/>
      <c r="DD81" s="901"/>
      <c r="DE81" s="901"/>
      <c r="DF81" s="902"/>
      <c r="DG81" s="900"/>
      <c r="DH81" s="901"/>
      <c r="DI81" s="901"/>
      <c r="DJ81" s="901"/>
      <c r="DK81" s="902"/>
      <c r="DL81" s="900"/>
      <c r="DM81" s="901"/>
      <c r="DN81" s="901"/>
      <c r="DO81" s="901"/>
      <c r="DP81" s="902"/>
      <c r="DQ81" s="900"/>
      <c r="DR81" s="901"/>
      <c r="DS81" s="901"/>
      <c r="DT81" s="901"/>
      <c r="DU81" s="902"/>
      <c r="DV81" s="903"/>
      <c r="DW81" s="904"/>
      <c r="DX81" s="904"/>
      <c r="DY81" s="904"/>
      <c r="DZ81" s="905"/>
      <c r="EA81" s="214"/>
    </row>
    <row r="82" spans="1:131" ht="26.25" customHeight="1" x14ac:dyDescent="0.2">
      <c r="A82" s="223">
        <v>15</v>
      </c>
      <c r="B82" s="921"/>
      <c r="C82" s="922"/>
      <c r="D82" s="922"/>
      <c r="E82" s="922"/>
      <c r="F82" s="922"/>
      <c r="G82" s="922"/>
      <c r="H82" s="922"/>
      <c r="I82" s="922"/>
      <c r="J82" s="922"/>
      <c r="K82" s="922"/>
      <c r="L82" s="922"/>
      <c r="M82" s="922"/>
      <c r="N82" s="922"/>
      <c r="O82" s="922"/>
      <c r="P82" s="923"/>
      <c r="Q82" s="917"/>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26"/>
      <c r="BF82" s="226"/>
      <c r="BG82" s="226"/>
      <c r="BH82" s="226"/>
      <c r="BI82" s="226"/>
      <c r="BJ82" s="226"/>
      <c r="BK82" s="226"/>
      <c r="BL82" s="226"/>
      <c r="BM82" s="226"/>
      <c r="BN82" s="226"/>
      <c r="BO82" s="226"/>
      <c r="BP82" s="226"/>
      <c r="BQ82" s="223">
        <v>76</v>
      </c>
      <c r="BR82" s="228"/>
      <c r="BS82" s="903"/>
      <c r="BT82" s="904"/>
      <c r="BU82" s="904"/>
      <c r="BV82" s="904"/>
      <c r="BW82" s="904"/>
      <c r="BX82" s="904"/>
      <c r="BY82" s="904"/>
      <c r="BZ82" s="904"/>
      <c r="CA82" s="904"/>
      <c r="CB82" s="904"/>
      <c r="CC82" s="904"/>
      <c r="CD82" s="904"/>
      <c r="CE82" s="904"/>
      <c r="CF82" s="904"/>
      <c r="CG82" s="906"/>
      <c r="CH82" s="900"/>
      <c r="CI82" s="901"/>
      <c r="CJ82" s="901"/>
      <c r="CK82" s="901"/>
      <c r="CL82" s="902"/>
      <c r="CM82" s="900"/>
      <c r="CN82" s="901"/>
      <c r="CO82" s="901"/>
      <c r="CP82" s="901"/>
      <c r="CQ82" s="902"/>
      <c r="CR82" s="900"/>
      <c r="CS82" s="901"/>
      <c r="CT82" s="901"/>
      <c r="CU82" s="901"/>
      <c r="CV82" s="902"/>
      <c r="CW82" s="900"/>
      <c r="CX82" s="901"/>
      <c r="CY82" s="901"/>
      <c r="CZ82" s="901"/>
      <c r="DA82" s="902"/>
      <c r="DB82" s="900"/>
      <c r="DC82" s="901"/>
      <c r="DD82" s="901"/>
      <c r="DE82" s="901"/>
      <c r="DF82" s="902"/>
      <c r="DG82" s="900"/>
      <c r="DH82" s="901"/>
      <c r="DI82" s="901"/>
      <c r="DJ82" s="901"/>
      <c r="DK82" s="902"/>
      <c r="DL82" s="900"/>
      <c r="DM82" s="901"/>
      <c r="DN82" s="901"/>
      <c r="DO82" s="901"/>
      <c r="DP82" s="902"/>
      <c r="DQ82" s="900"/>
      <c r="DR82" s="901"/>
      <c r="DS82" s="901"/>
      <c r="DT82" s="901"/>
      <c r="DU82" s="902"/>
      <c r="DV82" s="903"/>
      <c r="DW82" s="904"/>
      <c r="DX82" s="904"/>
      <c r="DY82" s="904"/>
      <c r="DZ82" s="905"/>
      <c r="EA82" s="214"/>
    </row>
    <row r="83" spans="1:131" ht="26.25" customHeight="1" x14ac:dyDescent="0.2">
      <c r="A83" s="223">
        <v>16</v>
      </c>
      <c r="B83" s="921"/>
      <c r="C83" s="922"/>
      <c r="D83" s="922"/>
      <c r="E83" s="922"/>
      <c r="F83" s="922"/>
      <c r="G83" s="922"/>
      <c r="H83" s="922"/>
      <c r="I83" s="922"/>
      <c r="J83" s="922"/>
      <c r="K83" s="922"/>
      <c r="L83" s="922"/>
      <c r="M83" s="922"/>
      <c r="N83" s="922"/>
      <c r="O83" s="922"/>
      <c r="P83" s="923"/>
      <c r="Q83" s="917"/>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26"/>
      <c r="BF83" s="226"/>
      <c r="BG83" s="226"/>
      <c r="BH83" s="226"/>
      <c r="BI83" s="226"/>
      <c r="BJ83" s="226"/>
      <c r="BK83" s="226"/>
      <c r="BL83" s="226"/>
      <c r="BM83" s="226"/>
      <c r="BN83" s="226"/>
      <c r="BO83" s="226"/>
      <c r="BP83" s="226"/>
      <c r="BQ83" s="223">
        <v>77</v>
      </c>
      <c r="BR83" s="228"/>
      <c r="BS83" s="903"/>
      <c r="BT83" s="904"/>
      <c r="BU83" s="904"/>
      <c r="BV83" s="904"/>
      <c r="BW83" s="904"/>
      <c r="BX83" s="904"/>
      <c r="BY83" s="904"/>
      <c r="BZ83" s="904"/>
      <c r="CA83" s="904"/>
      <c r="CB83" s="904"/>
      <c r="CC83" s="904"/>
      <c r="CD83" s="904"/>
      <c r="CE83" s="904"/>
      <c r="CF83" s="904"/>
      <c r="CG83" s="906"/>
      <c r="CH83" s="900"/>
      <c r="CI83" s="901"/>
      <c r="CJ83" s="901"/>
      <c r="CK83" s="901"/>
      <c r="CL83" s="902"/>
      <c r="CM83" s="900"/>
      <c r="CN83" s="901"/>
      <c r="CO83" s="901"/>
      <c r="CP83" s="901"/>
      <c r="CQ83" s="902"/>
      <c r="CR83" s="900"/>
      <c r="CS83" s="901"/>
      <c r="CT83" s="901"/>
      <c r="CU83" s="901"/>
      <c r="CV83" s="902"/>
      <c r="CW83" s="900"/>
      <c r="CX83" s="901"/>
      <c r="CY83" s="901"/>
      <c r="CZ83" s="901"/>
      <c r="DA83" s="902"/>
      <c r="DB83" s="900"/>
      <c r="DC83" s="901"/>
      <c r="DD83" s="901"/>
      <c r="DE83" s="901"/>
      <c r="DF83" s="902"/>
      <c r="DG83" s="900"/>
      <c r="DH83" s="901"/>
      <c r="DI83" s="901"/>
      <c r="DJ83" s="901"/>
      <c r="DK83" s="902"/>
      <c r="DL83" s="900"/>
      <c r="DM83" s="901"/>
      <c r="DN83" s="901"/>
      <c r="DO83" s="901"/>
      <c r="DP83" s="902"/>
      <c r="DQ83" s="900"/>
      <c r="DR83" s="901"/>
      <c r="DS83" s="901"/>
      <c r="DT83" s="901"/>
      <c r="DU83" s="902"/>
      <c r="DV83" s="903"/>
      <c r="DW83" s="904"/>
      <c r="DX83" s="904"/>
      <c r="DY83" s="904"/>
      <c r="DZ83" s="905"/>
      <c r="EA83" s="214"/>
    </row>
    <row r="84" spans="1:131" ht="26.25" customHeight="1" x14ac:dyDescent="0.2">
      <c r="A84" s="223">
        <v>17</v>
      </c>
      <c r="B84" s="921"/>
      <c r="C84" s="922"/>
      <c r="D84" s="922"/>
      <c r="E84" s="922"/>
      <c r="F84" s="922"/>
      <c r="G84" s="922"/>
      <c r="H84" s="922"/>
      <c r="I84" s="922"/>
      <c r="J84" s="922"/>
      <c r="K84" s="922"/>
      <c r="L84" s="922"/>
      <c r="M84" s="922"/>
      <c r="N84" s="922"/>
      <c r="O84" s="922"/>
      <c r="P84" s="923"/>
      <c r="Q84" s="917"/>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26"/>
      <c r="BF84" s="226"/>
      <c r="BG84" s="226"/>
      <c r="BH84" s="226"/>
      <c r="BI84" s="226"/>
      <c r="BJ84" s="226"/>
      <c r="BK84" s="226"/>
      <c r="BL84" s="226"/>
      <c r="BM84" s="226"/>
      <c r="BN84" s="226"/>
      <c r="BO84" s="226"/>
      <c r="BP84" s="226"/>
      <c r="BQ84" s="223">
        <v>78</v>
      </c>
      <c r="BR84" s="228"/>
      <c r="BS84" s="903"/>
      <c r="BT84" s="904"/>
      <c r="BU84" s="904"/>
      <c r="BV84" s="904"/>
      <c r="BW84" s="904"/>
      <c r="BX84" s="904"/>
      <c r="BY84" s="904"/>
      <c r="BZ84" s="904"/>
      <c r="CA84" s="904"/>
      <c r="CB84" s="904"/>
      <c r="CC84" s="904"/>
      <c r="CD84" s="904"/>
      <c r="CE84" s="904"/>
      <c r="CF84" s="904"/>
      <c r="CG84" s="906"/>
      <c r="CH84" s="900"/>
      <c r="CI84" s="901"/>
      <c r="CJ84" s="901"/>
      <c r="CK84" s="901"/>
      <c r="CL84" s="902"/>
      <c r="CM84" s="900"/>
      <c r="CN84" s="901"/>
      <c r="CO84" s="901"/>
      <c r="CP84" s="901"/>
      <c r="CQ84" s="902"/>
      <c r="CR84" s="900"/>
      <c r="CS84" s="901"/>
      <c r="CT84" s="901"/>
      <c r="CU84" s="901"/>
      <c r="CV84" s="902"/>
      <c r="CW84" s="900"/>
      <c r="CX84" s="901"/>
      <c r="CY84" s="901"/>
      <c r="CZ84" s="901"/>
      <c r="DA84" s="902"/>
      <c r="DB84" s="900"/>
      <c r="DC84" s="901"/>
      <c r="DD84" s="901"/>
      <c r="DE84" s="901"/>
      <c r="DF84" s="902"/>
      <c r="DG84" s="900"/>
      <c r="DH84" s="901"/>
      <c r="DI84" s="901"/>
      <c r="DJ84" s="901"/>
      <c r="DK84" s="902"/>
      <c r="DL84" s="900"/>
      <c r="DM84" s="901"/>
      <c r="DN84" s="901"/>
      <c r="DO84" s="901"/>
      <c r="DP84" s="902"/>
      <c r="DQ84" s="900"/>
      <c r="DR84" s="901"/>
      <c r="DS84" s="901"/>
      <c r="DT84" s="901"/>
      <c r="DU84" s="902"/>
      <c r="DV84" s="903"/>
      <c r="DW84" s="904"/>
      <c r="DX84" s="904"/>
      <c r="DY84" s="904"/>
      <c r="DZ84" s="905"/>
      <c r="EA84" s="214"/>
    </row>
    <row r="85" spans="1:131" ht="26.25" customHeight="1" x14ac:dyDescent="0.2">
      <c r="A85" s="223">
        <v>18</v>
      </c>
      <c r="B85" s="921"/>
      <c r="C85" s="922"/>
      <c r="D85" s="922"/>
      <c r="E85" s="922"/>
      <c r="F85" s="922"/>
      <c r="G85" s="922"/>
      <c r="H85" s="922"/>
      <c r="I85" s="922"/>
      <c r="J85" s="922"/>
      <c r="K85" s="922"/>
      <c r="L85" s="922"/>
      <c r="M85" s="922"/>
      <c r="N85" s="922"/>
      <c r="O85" s="922"/>
      <c r="P85" s="923"/>
      <c r="Q85" s="917"/>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26"/>
      <c r="BF85" s="226"/>
      <c r="BG85" s="226"/>
      <c r="BH85" s="226"/>
      <c r="BI85" s="226"/>
      <c r="BJ85" s="226"/>
      <c r="BK85" s="226"/>
      <c r="BL85" s="226"/>
      <c r="BM85" s="226"/>
      <c r="BN85" s="226"/>
      <c r="BO85" s="226"/>
      <c r="BP85" s="226"/>
      <c r="BQ85" s="223">
        <v>79</v>
      </c>
      <c r="BR85" s="228"/>
      <c r="BS85" s="903"/>
      <c r="BT85" s="904"/>
      <c r="BU85" s="904"/>
      <c r="BV85" s="904"/>
      <c r="BW85" s="904"/>
      <c r="BX85" s="904"/>
      <c r="BY85" s="904"/>
      <c r="BZ85" s="904"/>
      <c r="CA85" s="904"/>
      <c r="CB85" s="904"/>
      <c r="CC85" s="904"/>
      <c r="CD85" s="904"/>
      <c r="CE85" s="904"/>
      <c r="CF85" s="904"/>
      <c r="CG85" s="906"/>
      <c r="CH85" s="900"/>
      <c r="CI85" s="901"/>
      <c r="CJ85" s="901"/>
      <c r="CK85" s="901"/>
      <c r="CL85" s="902"/>
      <c r="CM85" s="900"/>
      <c r="CN85" s="901"/>
      <c r="CO85" s="901"/>
      <c r="CP85" s="901"/>
      <c r="CQ85" s="902"/>
      <c r="CR85" s="900"/>
      <c r="CS85" s="901"/>
      <c r="CT85" s="901"/>
      <c r="CU85" s="901"/>
      <c r="CV85" s="902"/>
      <c r="CW85" s="900"/>
      <c r="CX85" s="901"/>
      <c r="CY85" s="901"/>
      <c r="CZ85" s="901"/>
      <c r="DA85" s="902"/>
      <c r="DB85" s="900"/>
      <c r="DC85" s="901"/>
      <c r="DD85" s="901"/>
      <c r="DE85" s="901"/>
      <c r="DF85" s="902"/>
      <c r="DG85" s="900"/>
      <c r="DH85" s="901"/>
      <c r="DI85" s="901"/>
      <c r="DJ85" s="901"/>
      <c r="DK85" s="902"/>
      <c r="DL85" s="900"/>
      <c r="DM85" s="901"/>
      <c r="DN85" s="901"/>
      <c r="DO85" s="901"/>
      <c r="DP85" s="902"/>
      <c r="DQ85" s="900"/>
      <c r="DR85" s="901"/>
      <c r="DS85" s="901"/>
      <c r="DT85" s="901"/>
      <c r="DU85" s="902"/>
      <c r="DV85" s="903"/>
      <c r="DW85" s="904"/>
      <c r="DX85" s="904"/>
      <c r="DY85" s="904"/>
      <c r="DZ85" s="905"/>
      <c r="EA85" s="214"/>
    </row>
    <row r="86" spans="1:131" ht="26.25" customHeight="1" x14ac:dyDescent="0.2">
      <c r="A86" s="223">
        <v>19</v>
      </c>
      <c r="B86" s="921"/>
      <c r="C86" s="922"/>
      <c r="D86" s="922"/>
      <c r="E86" s="922"/>
      <c r="F86" s="922"/>
      <c r="G86" s="922"/>
      <c r="H86" s="922"/>
      <c r="I86" s="922"/>
      <c r="J86" s="922"/>
      <c r="K86" s="922"/>
      <c r="L86" s="922"/>
      <c r="M86" s="922"/>
      <c r="N86" s="922"/>
      <c r="O86" s="922"/>
      <c r="P86" s="923"/>
      <c r="Q86" s="917"/>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26"/>
      <c r="BF86" s="226"/>
      <c r="BG86" s="226"/>
      <c r="BH86" s="226"/>
      <c r="BI86" s="226"/>
      <c r="BJ86" s="226"/>
      <c r="BK86" s="226"/>
      <c r="BL86" s="226"/>
      <c r="BM86" s="226"/>
      <c r="BN86" s="226"/>
      <c r="BO86" s="226"/>
      <c r="BP86" s="226"/>
      <c r="BQ86" s="223">
        <v>80</v>
      </c>
      <c r="BR86" s="228"/>
      <c r="BS86" s="903"/>
      <c r="BT86" s="904"/>
      <c r="BU86" s="904"/>
      <c r="BV86" s="904"/>
      <c r="BW86" s="904"/>
      <c r="BX86" s="904"/>
      <c r="BY86" s="904"/>
      <c r="BZ86" s="904"/>
      <c r="CA86" s="904"/>
      <c r="CB86" s="904"/>
      <c r="CC86" s="904"/>
      <c r="CD86" s="904"/>
      <c r="CE86" s="904"/>
      <c r="CF86" s="904"/>
      <c r="CG86" s="906"/>
      <c r="CH86" s="900"/>
      <c r="CI86" s="901"/>
      <c r="CJ86" s="901"/>
      <c r="CK86" s="901"/>
      <c r="CL86" s="902"/>
      <c r="CM86" s="900"/>
      <c r="CN86" s="901"/>
      <c r="CO86" s="901"/>
      <c r="CP86" s="901"/>
      <c r="CQ86" s="902"/>
      <c r="CR86" s="900"/>
      <c r="CS86" s="901"/>
      <c r="CT86" s="901"/>
      <c r="CU86" s="901"/>
      <c r="CV86" s="902"/>
      <c r="CW86" s="900"/>
      <c r="CX86" s="901"/>
      <c r="CY86" s="901"/>
      <c r="CZ86" s="901"/>
      <c r="DA86" s="902"/>
      <c r="DB86" s="900"/>
      <c r="DC86" s="901"/>
      <c r="DD86" s="901"/>
      <c r="DE86" s="901"/>
      <c r="DF86" s="902"/>
      <c r="DG86" s="900"/>
      <c r="DH86" s="901"/>
      <c r="DI86" s="901"/>
      <c r="DJ86" s="901"/>
      <c r="DK86" s="902"/>
      <c r="DL86" s="900"/>
      <c r="DM86" s="901"/>
      <c r="DN86" s="901"/>
      <c r="DO86" s="901"/>
      <c r="DP86" s="902"/>
      <c r="DQ86" s="900"/>
      <c r="DR86" s="901"/>
      <c r="DS86" s="901"/>
      <c r="DT86" s="901"/>
      <c r="DU86" s="902"/>
      <c r="DV86" s="903"/>
      <c r="DW86" s="904"/>
      <c r="DX86" s="904"/>
      <c r="DY86" s="904"/>
      <c r="DZ86" s="905"/>
      <c r="EA86" s="214"/>
    </row>
    <row r="87" spans="1:131" ht="26.25" customHeight="1" x14ac:dyDescent="0.2">
      <c r="A87" s="22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26"/>
      <c r="BF87" s="226"/>
      <c r="BG87" s="226"/>
      <c r="BH87" s="226"/>
      <c r="BI87" s="226"/>
      <c r="BJ87" s="226"/>
      <c r="BK87" s="226"/>
      <c r="BL87" s="226"/>
      <c r="BM87" s="226"/>
      <c r="BN87" s="226"/>
      <c r="BO87" s="226"/>
      <c r="BP87" s="226"/>
      <c r="BQ87" s="223">
        <v>81</v>
      </c>
      <c r="BR87" s="228"/>
      <c r="BS87" s="903"/>
      <c r="BT87" s="904"/>
      <c r="BU87" s="904"/>
      <c r="BV87" s="904"/>
      <c r="BW87" s="904"/>
      <c r="BX87" s="904"/>
      <c r="BY87" s="904"/>
      <c r="BZ87" s="904"/>
      <c r="CA87" s="904"/>
      <c r="CB87" s="904"/>
      <c r="CC87" s="904"/>
      <c r="CD87" s="904"/>
      <c r="CE87" s="904"/>
      <c r="CF87" s="904"/>
      <c r="CG87" s="906"/>
      <c r="CH87" s="900"/>
      <c r="CI87" s="901"/>
      <c r="CJ87" s="901"/>
      <c r="CK87" s="901"/>
      <c r="CL87" s="902"/>
      <c r="CM87" s="900"/>
      <c r="CN87" s="901"/>
      <c r="CO87" s="901"/>
      <c r="CP87" s="901"/>
      <c r="CQ87" s="902"/>
      <c r="CR87" s="900"/>
      <c r="CS87" s="901"/>
      <c r="CT87" s="901"/>
      <c r="CU87" s="901"/>
      <c r="CV87" s="902"/>
      <c r="CW87" s="900"/>
      <c r="CX87" s="901"/>
      <c r="CY87" s="901"/>
      <c r="CZ87" s="901"/>
      <c r="DA87" s="902"/>
      <c r="DB87" s="900"/>
      <c r="DC87" s="901"/>
      <c r="DD87" s="901"/>
      <c r="DE87" s="901"/>
      <c r="DF87" s="902"/>
      <c r="DG87" s="900"/>
      <c r="DH87" s="901"/>
      <c r="DI87" s="901"/>
      <c r="DJ87" s="901"/>
      <c r="DK87" s="902"/>
      <c r="DL87" s="900"/>
      <c r="DM87" s="901"/>
      <c r="DN87" s="901"/>
      <c r="DO87" s="901"/>
      <c r="DP87" s="902"/>
      <c r="DQ87" s="900"/>
      <c r="DR87" s="901"/>
      <c r="DS87" s="901"/>
      <c r="DT87" s="901"/>
      <c r="DU87" s="902"/>
      <c r="DV87" s="903"/>
      <c r="DW87" s="904"/>
      <c r="DX87" s="904"/>
      <c r="DY87" s="904"/>
      <c r="DZ87" s="905"/>
      <c r="EA87" s="214"/>
    </row>
    <row r="88" spans="1:131" ht="26.25" customHeight="1" thickBot="1" x14ac:dyDescent="0.25">
      <c r="A88" s="225" t="s">
        <v>395</v>
      </c>
      <c r="B88" s="838" t="s">
        <v>424</v>
      </c>
      <c r="C88" s="839"/>
      <c r="D88" s="839"/>
      <c r="E88" s="839"/>
      <c r="F88" s="839"/>
      <c r="G88" s="839"/>
      <c r="H88" s="839"/>
      <c r="I88" s="839"/>
      <c r="J88" s="839"/>
      <c r="K88" s="839"/>
      <c r="L88" s="839"/>
      <c r="M88" s="839"/>
      <c r="N88" s="839"/>
      <c r="O88" s="839"/>
      <c r="P88" s="840"/>
      <c r="Q88" s="896"/>
      <c r="R88" s="883"/>
      <c r="S88" s="883"/>
      <c r="T88" s="883"/>
      <c r="U88" s="883"/>
      <c r="V88" s="883"/>
      <c r="W88" s="883"/>
      <c r="X88" s="883"/>
      <c r="Y88" s="883"/>
      <c r="Z88" s="883"/>
      <c r="AA88" s="883"/>
      <c r="AB88" s="883"/>
      <c r="AC88" s="883"/>
      <c r="AD88" s="883"/>
      <c r="AE88" s="883"/>
      <c r="AF88" s="889">
        <v>13497</v>
      </c>
      <c r="AG88" s="889"/>
      <c r="AH88" s="889"/>
      <c r="AI88" s="889"/>
      <c r="AJ88" s="889"/>
      <c r="AK88" s="883"/>
      <c r="AL88" s="883"/>
      <c r="AM88" s="883"/>
      <c r="AN88" s="883"/>
      <c r="AO88" s="883"/>
      <c r="AP88" s="889">
        <v>6115</v>
      </c>
      <c r="AQ88" s="889"/>
      <c r="AR88" s="889"/>
      <c r="AS88" s="889"/>
      <c r="AT88" s="889"/>
      <c r="AU88" s="889">
        <v>162</v>
      </c>
      <c r="AV88" s="889"/>
      <c r="AW88" s="889"/>
      <c r="AX88" s="889"/>
      <c r="AY88" s="889"/>
      <c r="AZ88" s="891"/>
      <c r="BA88" s="891"/>
      <c r="BB88" s="891"/>
      <c r="BC88" s="891"/>
      <c r="BD88" s="892"/>
      <c r="BE88" s="226"/>
      <c r="BF88" s="226"/>
      <c r="BG88" s="226"/>
      <c r="BH88" s="226"/>
      <c r="BI88" s="226"/>
      <c r="BJ88" s="226"/>
      <c r="BK88" s="226"/>
      <c r="BL88" s="226"/>
      <c r="BM88" s="226"/>
      <c r="BN88" s="226"/>
      <c r="BO88" s="226"/>
      <c r="BP88" s="226"/>
      <c r="BQ88" s="223">
        <v>82</v>
      </c>
      <c r="BR88" s="228"/>
      <c r="BS88" s="903"/>
      <c r="BT88" s="904"/>
      <c r="BU88" s="904"/>
      <c r="BV88" s="904"/>
      <c r="BW88" s="904"/>
      <c r="BX88" s="904"/>
      <c r="BY88" s="904"/>
      <c r="BZ88" s="904"/>
      <c r="CA88" s="904"/>
      <c r="CB88" s="904"/>
      <c r="CC88" s="904"/>
      <c r="CD88" s="904"/>
      <c r="CE88" s="904"/>
      <c r="CF88" s="904"/>
      <c r="CG88" s="906"/>
      <c r="CH88" s="900"/>
      <c r="CI88" s="901"/>
      <c r="CJ88" s="901"/>
      <c r="CK88" s="901"/>
      <c r="CL88" s="902"/>
      <c r="CM88" s="900"/>
      <c r="CN88" s="901"/>
      <c r="CO88" s="901"/>
      <c r="CP88" s="901"/>
      <c r="CQ88" s="902"/>
      <c r="CR88" s="900"/>
      <c r="CS88" s="901"/>
      <c r="CT88" s="901"/>
      <c r="CU88" s="901"/>
      <c r="CV88" s="902"/>
      <c r="CW88" s="900"/>
      <c r="CX88" s="901"/>
      <c r="CY88" s="901"/>
      <c r="CZ88" s="901"/>
      <c r="DA88" s="902"/>
      <c r="DB88" s="900"/>
      <c r="DC88" s="901"/>
      <c r="DD88" s="901"/>
      <c r="DE88" s="901"/>
      <c r="DF88" s="902"/>
      <c r="DG88" s="900"/>
      <c r="DH88" s="901"/>
      <c r="DI88" s="901"/>
      <c r="DJ88" s="901"/>
      <c r="DK88" s="902"/>
      <c r="DL88" s="900"/>
      <c r="DM88" s="901"/>
      <c r="DN88" s="901"/>
      <c r="DO88" s="901"/>
      <c r="DP88" s="902"/>
      <c r="DQ88" s="900"/>
      <c r="DR88" s="901"/>
      <c r="DS88" s="901"/>
      <c r="DT88" s="901"/>
      <c r="DU88" s="902"/>
      <c r="DV88" s="903"/>
      <c r="DW88" s="904"/>
      <c r="DX88" s="904"/>
      <c r="DY88" s="904"/>
      <c r="DZ88" s="905"/>
      <c r="EA88" s="214"/>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03"/>
      <c r="BT89" s="904"/>
      <c r="BU89" s="904"/>
      <c r="BV89" s="904"/>
      <c r="BW89" s="904"/>
      <c r="BX89" s="904"/>
      <c r="BY89" s="904"/>
      <c r="BZ89" s="904"/>
      <c r="CA89" s="904"/>
      <c r="CB89" s="904"/>
      <c r="CC89" s="904"/>
      <c r="CD89" s="904"/>
      <c r="CE89" s="904"/>
      <c r="CF89" s="904"/>
      <c r="CG89" s="906"/>
      <c r="CH89" s="900"/>
      <c r="CI89" s="901"/>
      <c r="CJ89" s="901"/>
      <c r="CK89" s="901"/>
      <c r="CL89" s="902"/>
      <c r="CM89" s="900"/>
      <c r="CN89" s="901"/>
      <c r="CO89" s="901"/>
      <c r="CP89" s="901"/>
      <c r="CQ89" s="902"/>
      <c r="CR89" s="900"/>
      <c r="CS89" s="901"/>
      <c r="CT89" s="901"/>
      <c r="CU89" s="901"/>
      <c r="CV89" s="902"/>
      <c r="CW89" s="900"/>
      <c r="CX89" s="901"/>
      <c r="CY89" s="901"/>
      <c r="CZ89" s="901"/>
      <c r="DA89" s="902"/>
      <c r="DB89" s="900"/>
      <c r="DC89" s="901"/>
      <c r="DD89" s="901"/>
      <c r="DE89" s="901"/>
      <c r="DF89" s="902"/>
      <c r="DG89" s="900"/>
      <c r="DH89" s="901"/>
      <c r="DI89" s="901"/>
      <c r="DJ89" s="901"/>
      <c r="DK89" s="902"/>
      <c r="DL89" s="900"/>
      <c r="DM89" s="901"/>
      <c r="DN89" s="901"/>
      <c r="DO89" s="901"/>
      <c r="DP89" s="902"/>
      <c r="DQ89" s="900"/>
      <c r="DR89" s="901"/>
      <c r="DS89" s="901"/>
      <c r="DT89" s="901"/>
      <c r="DU89" s="902"/>
      <c r="DV89" s="903"/>
      <c r="DW89" s="904"/>
      <c r="DX89" s="904"/>
      <c r="DY89" s="904"/>
      <c r="DZ89" s="905"/>
      <c r="EA89" s="214"/>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03"/>
      <c r="BT90" s="904"/>
      <c r="BU90" s="904"/>
      <c r="BV90" s="904"/>
      <c r="BW90" s="904"/>
      <c r="BX90" s="904"/>
      <c r="BY90" s="904"/>
      <c r="BZ90" s="904"/>
      <c r="CA90" s="904"/>
      <c r="CB90" s="904"/>
      <c r="CC90" s="904"/>
      <c r="CD90" s="904"/>
      <c r="CE90" s="904"/>
      <c r="CF90" s="904"/>
      <c r="CG90" s="906"/>
      <c r="CH90" s="900"/>
      <c r="CI90" s="901"/>
      <c r="CJ90" s="901"/>
      <c r="CK90" s="901"/>
      <c r="CL90" s="902"/>
      <c r="CM90" s="900"/>
      <c r="CN90" s="901"/>
      <c r="CO90" s="901"/>
      <c r="CP90" s="901"/>
      <c r="CQ90" s="902"/>
      <c r="CR90" s="900"/>
      <c r="CS90" s="901"/>
      <c r="CT90" s="901"/>
      <c r="CU90" s="901"/>
      <c r="CV90" s="902"/>
      <c r="CW90" s="900"/>
      <c r="CX90" s="901"/>
      <c r="CY90" s="901"/>
      <c r="CZ90" s="901"/>
      <c r="DA90" s="902"/>
      <c r="DB90" s="900"/>
      <c r="DC90" s="901"/>
      <c r="DD90" s="901"/>
      <c r="DE90" s="901"/>
      <c r="DF90" s="902"/>
      <c r="DG90" s="900"/>
      <c r="DH90" s="901"/>
      <c r="DI90" s="901"/>
      <c r="DJ90" s="901"/>
      <c r="DK90" s="902"/>
      <c r="DL90" s="900"/>
      <c r="DM90" s="901"/>
      <c r="DN90" s="901"/>
      <c r="DO90" s="901"/>
      <c r="DP90" s="902"/>
      <c r="DQ90" s="900"/>
      <c r="DR90" s="901"/>
      <c r="DS90" s="901"/>
      <c r="DT90" s="901"/>
      <c r="DU90" s="902"/>
      <c r="DV90" s="903"/>
      <c r="DW90" s="904"/>
      <c r="DX90" s="904"/>
      <c r="DY90" s="904"/>
      <c r="DZ90" s="905"/>
      <c r="EA90" s="214"/>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03"/>
      <c r="BT91" s="904"/>
      <c r="BU91" s="904"/>
      <c r="BV91" s="904"/>
      <c r="BW91" s="904"/>
      <c r="BX91" s="904"/>
      <c r="BY91" s="904"/>
      <c r="BZ91" s="904"/>
      <c r="CA91" s="904"/>
      <c r="CB91" s="904"/>
      <c r="CC91" s="904"/>
      <c r="CD91" s="904"/>
      <c r="CE91" s="904"/>
      <c r="CF91" s="904"/>
      <c r="CG91" s="906"/>
      <c r="CH91" s="900"/>
      <c r="CI91" s="901"/>
      <c r="CJ91" s="901"/>
      <c r="CK91" s="901"/>
      <c r="CL91" s="902"/>
      <c r="CM91" s="900"/>
      <c r="CN91" s="901"/>
      <c r="CO91" s="901"/>
      <c r="CP91" s="901"/>
      <c r="CQ91" s="902"/>
      <c r="CR91" s="900"/>
      <c r="CS91" s="901"/>
      <c r="CT91" s="901"/>
      <c r="CU91" s="901"/>
      <c r="CV91" s="902"/>
      <c r="CW91" s="900"/>
      <c r="CX91" s="901"/>
      <c r="CY91" s="901"/>
      <c r="CZ91" s="901"/>
      <c r="DA91" s="902"/>
      <c r="DB91" s="900"/>
      <c r="DC91" s="901"/>
      <c r="DD91" s="901"/>
      <c r="DE91" s="901"/>
      <c r="DF91" s="902"/>
      <c r="DG91" s="900"/>
      <c r="DH91" s="901"/>
      <c r="DI91" s="901"/>
      <c r="DJ91" s="901"/>
      <c r="DK91" s="902"/>
      <c r="DL91" s="900"/>
      <c r="DM91" s="901"/>
      <c r="DN91" s="901"/>
      <c r="DO91" s="901"/>
      <c r="DP91" s="902"/>
      <c r="DQ91" s="900"/>
      <c r="DR91" s="901"/>
      <c r="DS91" s="901"/>
      <c r="DT91" s="901"/>
      <c r="DU91" s="902"/>
      <c r="DV91" s="903"/>
      <c r="DW91" s="904"/>
      <c r="DX91" s="904"/>
      <c r="DY91" s="904"/>
      <c r="DZ91" s="905"/>
      <c r="EA91" s="214"/>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03"/>
      <c r="BT92" s="904"/>
      <c r="BU92" s="904"/>
      <c r="BV92" s="904"/>
      <c r="BW92" s="904"/>
      <c r="BX92" s="904"/>
      <c r="BY92" s="904"/>
      <c r="BZ92" s="904"/>
      <c r="CA92" s="904"/>
      <c r="CB92" s="904"/>
      <c r="CC92" s="904"/>
      <c r="CD92" s="904"/>
      <c r="CE92" s="904"/>
      <c r="CF92" s="904"/>
      <c r="CG92" s="906"/>
      <c r="CH92" s="900"/>
      <c r="CI92" s="901"/>
      <c r="CJ92" s="901"/>
      <c r="CK92" s="901"/>
      <c r="CL92" s="902"/>
      <c r="CM92" s="900"/>
      <c r="CN92" s="901"/>
      <c r="CO92" s="901"/>
      <c r="CP92" s="901"/>
      <c r="CQ92" s="902"/>
      <c r="CR92" s="900"/>
      <c r="CS92" s="901"/>
      <c r="CT92" s="901"/>
      <c r="CU92" s="901"/>
      <c r="CV92" s="902"/>
      <c r="CW92" s="900"/>
      <c r="CX92" s="901"/>
      <c r="CY92" s="901"/>
      <c r="CZ92" s="901"/>
      <c r="DA92" s="902"/>
      <c r="DB92" s="900"/>
      <c r="DC92" s="901"/>
      <c r="DD92" s="901"/>
      <c r="DE92" s="901"/>
      <c r="DF92" s="902"/>
      <c r="DG92" s="900"/>
      <c r="DH92" s="901"/>
      <c r="DI92" s="901"/>
      <c r="DJ92" s="901"/>
      <c r="DK92" s="902"/>
      <c r="DL92" s="900"/>
      <c r="DM92" s="901"/>
      <c r="DN92" s="901"/>
      <c r="DO92" s="901"/>
      <c r="DP92" s="902"/>
      <c r="DQ92" s="900"/>
      <c r="DR92" s="901"/>
      <c r="DS92" s="901"/>
      <c r="DT92" s="901"/>
      <c r="DU92" s="902"/>
      <c r="DV92" s="903"/>
      <c r="DW92" s="904"/>
      <c r="DX92" s="904"/>
      <c r="DY92" s="904"/>
      <c r="DZ92" s="905"/>
      <c r="EA92" s="214"/>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03"/>
      <c r="BT93" s="904"/>
      <c r="BU93" s="904"/>
      <c r="BV93" s="904"/>
      <c r="BW93" s="904"/>
      <c r="BX93" s="904"/>
      <c r="BY93" s="904"/>
      <c r="BZ93" s="904"/>
      <c r="CA93" s="904"/>
      <c r="CB93" s="904"/>
      <c r="CC93" s="904"/>
      <c r="CD93" s="904"/>
      <c r="CE93" s="904"/>
      <c r="CF93" s="904"/>
      <c r="CG93" s="906"/>
      <c r="CH93" s="900"/>
      <c r="CI93" s="901"/>
      <c r="CJ93" s="901"/>
      <c r="CK93" s="901"/>
      <c r="CL93" s="902"/>
      <c r="CM93" s="900"/>
      <c r="CN93" s="901"/>
      <c r="CO93" s="901"/>
      <c r="CP93" s="901"/>
      <c r="CQ93" s="902"/>
      <c r="CR93" s="900"/>
      <c r="CS93" s="901"/>
      <c r="CT93" s="901"/>
      <c r="CU93" s="901"/>
      <c r="CV93" s="902"/>
      <c r="CW93" s="900"/>
      <c r="CX93" s="901"/>
      <c r="CY93" s="901"/>
      <c r="CZ93" s="901"/>
      <c r="DA93" s="902"/>
      <c r="DB93" s="900"/>
      <c r="DC93" s="901"/>
      <c r="DD93" s="901"/>
      <c r="DE93" s="901"/>
      <c r="DF93" s="902"/>
      <c r="DG93" s="900"/>
      <c r="DH93" s="901"/>
      <c r="DI93" s="901"/>
      <c r="DJ93" s="901"/>
      <c r="DK93" s="902"/>
      <c r="DL93" s="900"/>
      <c r="DM93" s="901"/>
      <c r="DN93" s="901"/>
      <c r="DO93" s="901"/>
      <c r="DP93" s="902"/>
      <c r="DQ93" s="900"/>
      <c r="DR93" s="901"/>
      <c r="DS93" s="901"/>
      <c r="DT93" s="901"/>
      <c r="DU93" s="902"/>
      <c r="DV93" s="903"/>
      <c r="DW93" s="904"/>
      <c r="DX93" s="904"/>
      <c r="DY93" s="904"/>
      <c r="DZ93" s="905"/>
      <c r="EA93" s="214"/>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03"/>
      <c r="BT94" s="904"/>
      <c r="BU94" s="904"/>
      <c r="BV94" s="904"/>
      <c r="BW94" s="904"/>
      <c r="BX94" s="904"/>
      <c r="BY94" s="904"/>
      <c r="BZ94" s="904"/>
      <c r="CA94" s="904"/>
      <c r="CB94" s="904"/>
      <c r="CC94" s="904"/>
      <c r="CD94" s="904"/>
      <c r="CE94" s="904"/>
      <c r="CF94" s="904"/>
      <c r="CG94" s="906"/>
      <c r="CH94" s="900"/>
      <c r="CI94" s="901"/>
      <c r="CJ94" s="901"/>
      <c r="CK94" s="901"/>
      <c r="CL94" s="902"/>
      <c r="CM94" s="900"/>
      <c r="CN94" s="901"/>
      <c r="CO94" s="901"/>
      <c r="CP94" s="901"/>
      <c r="CQ94" s="902"/>
      <c r="CR94" s="900"/>
      <c r="CS94" s="901"/>
      <c r="CT94" s="901"/>
      <c r="CU94" s="901"/>
      <c r="CV94" s="902"/>
      <c r="CW94" s="900"/>
      <c r="CX94" s="901"/>
      <c r="CY94" s="901"/>
      <c r="CZ94" s="901"/>
      <c r="DA94" s="902"/>
      <c r="DB94" s="900"/>
      <c r="DC94" s="901"/>
      <c r="DD94" s="901"/>
      <c r="DE94" s="901"/>
      <c r="DF94" s="902"/>
      <c r="DG94" s="900"/>
      <c r="DH94" s="901"/>
      <c r="DI94" s="901"/>
      <c r="DJ94" s="901"/>
      <c r="DK94" s="902"/>
      <c r="DL94" s="900"/>
      <c r="DM94" s="901"/>
      <c r="DN94" s="901"/>
      <c r="DO94" s="901"/>
      <c r="DP94" s="902"/>
      <c r="DQ94" s="900"/>
      <c r="DR94" s="901"/>
      <c r="DS94" s="901"/>
      <c r="DT94" s="901"/>
      <c r="DU94" s="902"/>
      <c r="DV94" s="903"/>
      <c r="DW94" s="904"/>
      <c r="DX94" s="904"/>
      <c r="DY94" s="904"/>
      <c r="DZ94" s="905"/>
      <c r="EA94" s="214"/>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03"/>
      <c r="BT95" s="904"/>
      <c r="BU95" s="904"/>
      <c r="BV95" s="904"/>
      <c r="BW95" s="904"/>
      <c r="BX95" s="904"/>
      <c r="BY95" s="904"/>
      <c r="BZ95" s="904"/>
      <c r="CA95" s="904"/>
      <c r="CB95" s="904"/>
      <c r="CC95" s="904"/>
      <c r="CD95" s="904"/>
      <c r="CE95" s="904"/>
      <c r="CF95" s="904"/>
      <c r="CG95" s="906"/>
      <c r="CH95" s="900"/>
      <c r="CI95" s="901"/>
      <c r="CJ95" s="901"/>
      <c r="CK95" s="901"/>
      <c r="CL95" s="902"/>
      <c r="CM95" s="900"/>
      <c r="CN95" s="901"/>
      <c r="CO95" s="901"/>
      <c r="CP95" s="901"/>
      <c r="CQ95" s="902"/>
      <c r="CR95" s="900"/>
      <c r="CS95" s="901"/>
      <c r="CT95" s="901"/>
      <c r="CU95" s="901"/>
      <c r="CV95" s="902"/>
      <c r="CW95" s="900"/>
      <c r="CX95" s="901"/>
      <c r="CY95" s="901"/>
      <c r="CZ95" s="901"/>
      <c r="DA95" s="902"/>
      <c r="DB95" s="900"/>
      <c r="DC95" s="901"/>
      <c r="DD95" s="901"/>
      <c r="DE95" s="901"/>
      <c r="DF95" s="902"/>
      <c r="DG95" s="900"/>
      <c r="DH95" s="901"/>
      <c r="DI95" s="901"/>
      <c r="DJ95" s="901"/>
      <c r="DK95" s="902"/>
      <c r="DL95" s="900"/>
      <c r="DM95" s="901"/>
      <c r="DN95" s="901"/>
      <c r="DO95" s="901"/>
      <c r="DP95" s="902"/>
      <c r="DQ95" s="900"/>
      <c r="DR95" s="901"/>
      <c r="DS95" s="901"/>
      <c r="DT95" s="901"/>
      <c r="DU95" s="902"/>
      <c r="DV95" s="903"/>
      <c r="DW95" s="904"/>
      <c r="DX95" s="904"/>
      <c r="DY95" s="904"/>
      <c r="DZ95" s="905"/>
      <c r="EA95" s="214"/>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03"/>
      <c r="BT96" s="904"/>
      <c r="BU96" s="904"/>
      <c r="BV96" s="904"/>
      <c r="BW96" s="904"/>
      <c r="BX96" s="904"/>
      <c r="BY96" s="904"/>
      <c r="BZ96" s="904"/>
      <c r="CA96" s="904"/>
      <c r="CB96" s="904"/>
      <c r="CC96" s="904"/>
      <c r="CD96" s="904"/>
      <c r="CE96" s="904"/>
      <c r="CF96" s="904"/>
      <c r="CG96" s="906"/>
      <c r="CH96" s="900"/>
      <c r="CI96" s="901"/>
      <c r="CJ96" s="901"/>
      <c r="CK96" s="901"/>
      <c r="CL96" s="902"/>
      <c r="CM96" s="900"/>
      <c r="CN96" s="901"/>
      <c r="CO96" s="901"/>
      <c r="CP96" s="901"/>
      <c r="CQ96" s="902"/>
      <c r="CR96" s="900"/>
      <c r="CS96" s="901"/>
      <c r="CT96" s="901"/>
      <c r="CU96" s="901"/>
      <c r="CV96" s="902"/>
      <c r="CW96" s="900"/>
      <c r="CX96" s="901"/>
      <c r="CY96" s="901"/>
      <c r="CZ96" s="901"/>
      <c r="DA96" s="902"/>
      <c r="DB96" s="900"/>
      <c r="DC96" s="901"/>
      <c r="DD96" s="901"/>
      <c r="DE96" s="901"/>
      <c r="DF96" s="902"/>
      <c r="DG96" s="900"/>
      <c r="DH96" s="901"/>
      <c r="DI96" s="901"/>
      <c r="DJ96" s="901"/>
      <c r="DK96" s="902"/>
      <c r="DL96" s="900"/>
      <c r="DM96" s="901"/>
      <c r="DN96" s="901"/>
      <c r="DO96" s="901"/>
      <c r="DP96" s="902"/>
      <c r="DQ96" s="900"/>
      <c r="DR96" s="901"/>
      <c r="DS96" s="901"/>
      <c r="DT96" s="901"/>
      <c r="DU96" s="902"/>
      <c r="DV96" s="903"/>
      <c r="DW96" s="904"/>
      <c r="DX96" s="904"/>
      <c r="DY96" s="904"/>
      <c r="DZ96" s="905"/>
      <c r="EA96" s="214"/>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03"/>
      <c r="BT97" s="904"/>
      <c r="BU97" s="904"/>
      <c r="BV97" s="904"/>
      <c r="BW97" s="904"/>
      <c r="BX97" s="904"/>
      <c r="BY97" s="904"/>
      <c r="BZ97" s="904"/>
      <c r="CA97" s="904"/>
      <c r="CB97" s="904"/>
      <c r="CC97" s="904"/>
      <c r="CD97" s="904"/>
      <c r="CE97" s="904"/>
      <c r="CF97" s="904"/>
      <c r="CG97" s="906"/>
      <c r="CH97" s="900"/>
      <c r="CI97" s="901"/>
      <c r="CJ97" s="901"/>
      <c r="CK97" s="901"/>
      <c r="CL97" s="902"/>
      <c r="CM97" s="900"/>
      <c r="CN97" s="901"/>
      <c r="CO97" s="901"/>
      <c r="CP97" s="901"/>
      <c r="CQ97" s="902"/>
      <c r="CR97" s="900"/>
      <c r="CS97" s="901"/>
      <c r="CT97" s="901"/>
      <c r="CU97" s="901"/>
      <c r="CV97" s="902"/>
      <c r="CW97" s="900"/>
      <c r="CX97" s="901"/>
      <c r="CY97" s="901"/>
      <c r="CZ97" s="901"/>
      <c r="DA97" s="902"/>
      <c r="DB97" s="900"/>
      <c r="DC97" s="901"/>
      <c r="DD97" s="901"/>
      <c r="DE97" s="901"/>
      <c r="DF97" s="902"/>
      <c r="DG97" s="900"/>
      <c r="DH97" s="901"/>
      <c r="DI97" s="901"/>
      <c r="DJ97" s="901"/>
      <c r="DK97" s="902"/>
      <c r="DL97" s="900"/>
      <c r="DM97" s="901"/>
      <c r="DN97" s="901"/>
      <c r="DO97" s="901"/>
      <c r="DP97" s="902"/>
      <c r="DQ97" s="900"/>
      <c r="DR97" s="901"/>
      <c r="DS97" s="901"/>
      <c r="DT97" s="901"/>
      <c r="DU97" s="902"/>
      <c r="DV97" s="903"/>
      <c r="DW97" s="904"/>
      <c r="DX97" s="904"/>
      <c r="DY97" s="904"/>
      <c r="DZ97" s="905"/>
      <c r="EA97" s="214"/>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03"/>
      <c r="BT98" s="904"/>
      <c r="BU98" s="904"/>
      <c r="BV98" s="904"/>
      <c r="BW98" s="904"/>
      <c r="BX98" s="904"/>
      <c r="BY98" s="904"/>
      <c r="BZ98" s="904"/>
      <c r="CA98" s="904"/>
      <c r="CB98" s="904"/>
      <c r="CC98" s="904"/>
      <c r="CD98" s="904"/>
      <c r="CE98" s="904"/>
      <c r="CF98" s="904"/>
      <c r="CG98" s="906"/>
      <c r="CH98" s="900"/>
      <c r="CI98" s="901"/>
      <c r="CJ98" s="901"/>
      <c r="CK98" s="901"/>
      <c r="CL98" s="902"/>
      <c r="CM98" s="900"/>
      <c r="CN98" s="901"/>
      <c r="CO98" s="901"/>
      <c r="CP98" s="901"/>
      <c r="CQ98" s="902"/>
      <c r="CR98" s="900"/>
      <c r="CS98" s="901"/>
      <c r="CT98" s="901"/>
      <c r="CU98" s="901"/>
      <c r="CV98" s="902"/>
      <c r="CW98" s="900"/>
      <c r="CX98" s="901"/>
      <c r="CY98" s="901"/>
      <c r="CZ98" s="901"/>
      <c r="DA98" s="902"/>
      <c r="DB98" s="900"/>
      <c r="DC98" s="901"/>
      <c r="DD98" s="901"/>
      <c r="DE98" s="901"/>
      <c r="DF98" s="902"/>
      <c r="DG98" s="900"/>
      <c r="DH98" s="901"/>
      <c r="DI98" s="901"/>
      <c r="DJ98" s="901"/>
      <c r="DK98" s="902"/>
      <c r="DL98" s="900"/>
      <c r="DM98" s="901"/>
      <c r="DN98" s="901"/>
      <c r="DO98" s="901"/>
      <c r="DP98" s="902"/>
      <c r="DQ98" s="900"/>
      <c r="DR98" s="901"/>
      <c r="DS98" s="901"/>
      <c r="DT98" s="901"/>
      <c r="DU98" s="902"/>
      <c r="DV98" s="903"/>
      <c r="DW98" s="904"/>
      <c r="DX98" s="904"/>
      <c r="DY98" s="904"/>
      <c r="DZ98" s="905"/>
      <c r="EA98" s="214"/>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03"/>
      <c r="BT99" s="904"/>
      <c r="BU99" s="904"/>
      <c r="BV99" s="904"/>
      <c r="BW99" s="904"/>
      <c r="BX99" s="904"/>
      <c r="BY99" s="904"/>
      <c r="BZ99" s="904"/>
      <c r="CA99" s="904"/>
      <c r="CB99" s="904"/>
      <c r="CC99" s="904"/>
      <c r="CD99" s="904"/>
      <c r="CE99" s="904"/>
      <c r="CF99" s="904"/>
      <c r="CG99" s="906"/>
      <c r="CH99" s="900"/>
      <c r="CI99" s="901"/>
      <c r="CJ99" s="901"/>
      <c r="CK99" s="901"/>
      <c r="CL99" s="902"/>
      <c r="CM99" s="900"/>
      <c r="CN99" s="901"/>
      <c r="CO99" s="901"/>
      <c r="CP99" s="901"/>
      <c r="CQ99" s="902"/>
      <c r="CR99" s="900"/>
      <c r="CS99" s="901"/>
      <c r="CT99" s="901"/>
      <c r="CU99" s="901"/>
      <c r="CV99" s="902"/>
      <c r="CW99" s="900"/>
      <c r="CX99" s="901"/>
      <c r="CY99" s="901"/>
      <c r="CZ99" s="901"/>
      <c r="DA99" s="902"/>
      <c r="DB99" s="900"/>
      <c r="DC99" s="901"/>
      <c r="DD99" s="901"/>
      <c r="DE99" s="901"/>
      <c r="DF99" s="902"/>
      <c r="DG99" s="900"/>
      <c r="DH99" s="901"/>
      <c r="DI99" s="901"/>
      <c r="DJ99" s="901"/>
      <c r="DK99" s="902"/>
      <c r="DL99" s="900"/>
      <c r="DM99" s="901"/>
      <c r="DN99" s="901"/>
      <c r="DO99" s="901"/>
      <c r="DP99" s="902"/>
      <c r="DQ99" s="900"/>
      <c r="DR99" s="901"/>
      <c r="DS99" s="901"/>
      <c r="DT99" s="901"/>
      <c r="DU99" s="902"/>
      <c r="DV99" s="903"/>
      <c r="DW99" s="904"/>
      <c r="DX99" s="904"/>
      <c r="DY99" s="904"/>
      <c r="DZ99" s="905"/>
      <c r="EA99" s="214"/>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03"/>
      <c r="BT100" s="904"/>
      <c r="BU100" s="904"/>
      <c r="BV100" s="904"/>
      <c r="BW100" s="904"/>
      <c r="BX100" s="904"/>
      <c r="BY100" s="904"/>
      <c r="BZ100" s="904"/>
      <c r="CA100" s="904"/>
      <c r="CB100" s="904"/>
      <c r="CC100" s="904"/>
      <c r="CD100" s="904"/>
      <c r="CE100" s="904"/>
      <c r="CF100" s="904"/>
      <c r="CG100" s="906"/>
      <c r="CH100" s="900"/>
      <c r="CI100" s="901"/>
      <c r="CJ100" s="901"/>
      <c r="CK100" s="901"/>
      <c r="CL100" s="902"/>
      <c r="CM100" s="900"/>
      <c r="CN100" s="901"/>
      <c r="CO100" s="901"/>
      <c r="CP100" s="901"/>
      <c r="CQ100" s="902"/>
      <c r="CR100" s="900"/>
      <c r="CS100" s="901"/>
      <c r="CT100" s="901"/>
      <c r="CU100" s="901"/>
      <c r="CV100" s="902"/>
      <c r="CW100" s="900"/>
      <c r="CX100" s="901"/>
      <c r="CY100" s="901"/>
      <c r="CZ100" s="901"/>
      <c r="DA100" s="902"/>
      <c r="DB100" s="900"/>
      <c r="DC100" s="901"/>
      <c r="DD100" s="901"/>
      <c r="DE100" s="901"/>
      <c r="DF100" s="902"/>
      <c r="DG100" s="900"/>
      <c r="DH100" s="901"/>
      <c r="DI100" s="901"/>
      <c r="DJ100" s="901"/>
      <c r="DK100" s="902"/>
      <c r="DL100" s="900"/>
      <c r="DM100" s="901"/>
      <c r="DN100" s="901"/>
      <c r="DO100" s="901"/>
      <c r="DP100" s="902"/>
      <c r="DQ100" s="900"/>
      <c r="DR100" s="901"/>
      <c r="DS100" s="901"/>
      <c r="DT100" s="901"/>
      <c r="DU100" s="902"/>
      <c r="DV100" s="903"/>
      <c r="DW100" s="904"/>
      <c r="DX100" s="904"/>
      <c r="DY100" s="904"/>
      <c r="DZ100" s="905"/>
      <c r="EA100" s="214"/>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03"/>
      <c r="BT101" s="904"/>
      <c r="BU101" s="904"/>
      <c r="BV101" s="904"/>
      <c r="BW101" s="904"/>
      <c r="BX101" s="904"/>
      <c r="BY101" s="904"/>
      <c r="BZ101" s="904"/>
      <c r="CA101" s="904"/>
      <c r="CB101" s="904"/>
      <c r="CC101" s="904"/>
      <c r="CD101" s="904"/>
      <c r="CE101" s="904"/>
      <c r="CF101" s="904"/>
      <c r="CG101" s="906"/>
      <c r="CH101" s="900"/>
      <c r="CI101" s="901"/>
      <c r="CJ101" s="901"/>
      <c r="CK101" s="901"/>
      <c r="CL101" s="902"/>
      <c r="CM101" s="900"/>
      <c r="CN101" s="901"/>
      <c r="CO101" s="901"/>
      <c r="CP101" s="901"/>
      <c r="CQ101" s="902"/>
      <c r="CR101" s="900"/>
      <c r="CS101" s="901"/>
      <c r="CT101" s="901"/>
      <c r="CU101" s="901"/>
      <c r="CV101" s="902"/>
      <c r="CW101" s="900"/>
      <c r="CX101" s="901"/>
      <c r="CY101" s="901"/>
      <c r="CZ101" s="901"/>
      <c r="DA101" s="902"/>
      <c r="DB101" s="900"/>
      <c r="DC101" s="901"/>
      <c r="DD101" s="901"/>
      <c r="DE101" s="901"/>
      <c r="DF101" s="902"/>
      <c r="DG101" s="900"/>
      <c r="DH101" s="901"/>
      <c r="DI101" s="901"/>
      <c r="DJ101" s="901"/>
      <c r="DK101" s="902"/>
      <c r="DL101" s="900"/>
      <c r="DM101" s="901"/>
      <c r="DN101" s="901"/>
      <c r="DO101" s="901"/>
      <c r="DP101" s="902"/>
      <c r="DQ101" s="900"/>
      <c r="DR101" s="901"/>
      <c r="DS101" s="901"/>
      <c r="DT101" s="901"/>
      <c r="DU101" s="902"/>
      <c r="DV101" s="903"/>
      <c r="DW101" s="904"/>
      <c r="DX101" s="904"/>
      <c r="DY101" s="904"/>
      <c r="DZ101" s="905"/>
      <c r="EA101" s="214"/>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395</v>
      </c>
      <c r="BR102" s="838" t="s">
        <v>425</v>
      </c>
      <c r="BS102" s="839"/>
      <c r="BT102" s="839"/>
      <c r="BU102" s="839"/>
      <c r="BV102" s="839"/>
      <c r="BW102" s="839"/>
      <c r="BX102" s="839"/>
      <c r="BY102" s="839"/>
      <c r="BZ102" s="839"/>
      <c r="CA102" s="839"/>
      <c r="CB102" s="839"/>
      <c r="CC102" s="839"/>
      <c r="CD102" s="839"/>
      <c r="CE102" s="839"/>
      <c r="CF102" s="839"/>
      <c r="CG102" s="840"/>
      <c r="CH102" s="955"/>
      <c r="CI102" s="956"/>
      <c r="CJ102" s="956"/>
      <c r="CK102" s="956"/>
      <c r="CL102" s="957"/>
      <c r="CM102" s="955"/>
      <c r="CN102" s="956"/>
      <c r="CO102" s="956"/>
      <c r="CP102" s="956"/>
      <c r="CQ102" s="957"/>
      <c r="CR102" s="958"/>
      <c r="CS102" s="894"/>
      <c r="CT102" s="894"/>
      <c r="CU102" s="894"/>
      <c r="CV102" s="959"/>
      <c r="CW102" s="958"/>
      <c r="CX102" s="894"/>
      <c r="CY102" s="894"/>
      <c r="CZ102" s="894"/>
      <c r="DA102" s="959"/>
      <c r="DB102" s="958"/>
      <c r="DC102" s="894"/>
      <c r="DD102" s="894"/>
      <c r="DE102" s="894"/>
      <c r="DF102" s="959"/>
      <c r="DG102" s="958"/>
      <c r="DH102" s="894"/>
      <c r="DI102" s="894"/>
      <c r="DJ102" s="894"/>
      <c r="DK102" s="959"/>
      <c r="DL102" s="958"/>
      <c r="DM102" s="894"/>
      <c r="DN102" s="894"/>
      <c r="DO102" s="894"/>
      <c r="DP102" s="959"/>
      <c r="DQ102" s="958"/>
      <c r="DR102" s="894"/>
      <c r="DS102" s="894"/>
      <c r="DT102" s="894"/>
      <c r="DU102" s="959"/>
      <c r="DV102" s="838"/>
      <c r="DW102" s="839"/>
      <c r="DX102" s="839"/>
      <c r="DY102" s="839"/>
      <c r="DZ102" s="960"/>
      <c r="EA102" s="214"/>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61" t="s">
        <v>426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14"/>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62" t="s">
        <v>427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14"/>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18" t="s">
        <v>428</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429</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63" t="s">
        <v>430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431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14" customFormat="1" ht="26.25" customHeight="1" x14ac:dyDescent="0.2">
      <c r="A109" s="966" t="s">
        <v>432</v>
      </c>
      <c r="B109" s="967"/>
      <c r="C109" s="967"/>
      <c r="D109" s="967"/>
      <c r="E109" s="967"/>
      <c r="F109" s="967"/>
      <c r="G109" s="967"/>
      <c r="H109" s="967"/>
      <c r="I109" s="967"/>
      <c r="J109" s="967"/>
      <c r="K109" s="967"/>
      <c r="L109" s="967"/>
      <c r="M109" s="967"/>
      <c r="N109" s="967"/>
      <c r="O109" s="967"/>
      <c r="P109" s="967"/>
      <c r="Q109" s="967"/>
      <c r="R109" s="967"/>
      <c r="S109" s="967"/>
      <c r="T109" s="967"/>
      <c r="U109" s="967"/>
      <c r="V109" s="967"/>
      <c r="W109" s="967"/>
      <c r="X109" s="967"/>
      <c r="Y109" s="967"/>
      <c r="Z109" s="968"/>
      <c r="AA109" s="969" t="s">
        <v>433</v>
      </c>
      <c r="AB109" s="967"/>
      <c r="AC109" s="967"/>
      <c r="AD109" s="967"/>
      <c r="AE109" s="968"/>
      <c r="AF109" s="969" t="s">
        <v>434</v>
      </c>
      <c r="AG109" s="967"/>
      <c r="AH109" s="967"/>
      <c r="AI109" s="967"/>
      <c r="AJ109" s="968"/>
      <c r="AK109" s="969" t="s">
        <v>310</v>
      </c>
      <c r="AL109" s="967"/>
      <c r="AM109" s="967"/>
      <c r="AN109" s="967"/>
      <c r="AO109" s="968"/>
      <c r="AP109" s="969" t="s">
        <v>435</v>
      </c>
      <c r="AQ109" s="967"/>
      <c r="AR109" s="967"/>
      <c r="AS109" s="967"/>
      <c r="AT109" s="970"/>
      <c r="AU109" s="966" t="s">
        <v>432</v>
      </c>
      <c r="AV109" s="967"/>
      <c r="AW109" s="967"/>
      <c r="AX109" s="967"/>
      <c r="AY109" s="967"/>
      <c r="AZ109" s="967"/>
      <c r="BA109" s="967"/>
      <c r="BB109" s="967"/>
      <c r="BC109" s="967"/>
      <c r="BD109" s="967"/>
      <c r="BE109" s="967"/>
      <c r="BF109" s="967"/>
      <c r="BG109" s="967"/>
      <c r="BH109" s="967"/>
      <c r="BI109" s="967"/>
      <c r="BJ109" s="967"/>
      <c r="BK109" s="967"/>
      <c r="BL109" s="967"/>
      <c r="BM109" s="967"/>
      <c r="BN109" s="967"/>
      <c r="BO109" s="967"/>
      <c r="BP109" s="968"/>
      <c r="BQ109" s="969" t="s">
        <v>433</v>
      </c>
      <c r="BR109" s="967"/>
      <c r="BS109" s="967"/>
      <c r="BT109" s="967"/>
      <c r="BU109" s="968"/>
      <c r="BV109" s="969" t="s">
        <v>434</v>
      </c>
      <c r="BW109" s="967"/>
      <c r="BX109" s="967"/>
      <c r="BY109" s="967"/>
      <c r="BZ109" s="968"/>
      <c r="CA109" s="969" t="s">
        <v>310</v>
      </c>
      <c r="CB109" s="967"/>
      <c r="CC109" s="967"/>
      <c r="CD109" s="967"/>
      <c r="CE109" s="968"/>
      <c r="CF109" s="971" t="s">
        <v>435</v>
      </c>
      <c r="CG109" s="971"/>
      <c r="CH109" s="971"/>
      <c r="CI109" s="971"/>
      <c r="CJ109" s="971"/>
      <c r="CK109" s="969" t="s">
        <v>436</v>
      </c>
      <c r="CL109" s="967"/>
      <c r="CM109" s="967"/>
      <c r="CN109" s="967"/>
      <c r="CO109" s="967"/>
      <c r="CP109" s="967"/>
      <c r="CQ109" s="967"/>
      <c r="CR109" s="967"/>
      <c r="CS109" s="967"/>
      <c r="CT109" s="967"/>
      <c r="CU109" s="967"/>
      <c r="CV109" s="967"/>
      <c r="CW109" s="967"/>
      <c r="CX109" s="967"/>
      <c r="CY109" s="967"/>
      <c r="CZ109" s="967"/>
      <c r="DA109" s="967"/>
      <c r="DB109" s="967"/>
      <c r="DC109" s="967"/>
      <c r="DD109" s="967"/>
      <c r="DE109" s="967"/>
      <c r="DF109" s="968"/>
      <c r="DG109" s="969" t="s">
        <v>433</v>
      </c>
      <c r="DH109" s="967"/>
      <c r="DI109" s="967"/>
      <c r="DJ109" s="967"/>
      <c r="DK109" s="968"/>
      <c r="DL109" s="969" t="s">
        <v>434</v>
      </c>
      <c r="DM109" s="967"/>
      <c r="DN109" s="967"/>
      <c r="DO109" s="967"/>
      <c r="DP109" s="968"/>
      <c r="DQ109" s="969" t="s">
        <v>310</v>
      </c>
      <c r="DR109" s="967"/>
      <c r="DS109" s="967"/>
      <c r="DT109" s="967"/>
      <c r="DU109" s="968"/>
      <c r="DV109" s="969" t="s">
        <v>435</v>
      </c>
      <c r="DW109" s="967"/>
      <c r="DX109" s="967"/>
      <c r="DY109" s="967"/>
      <c r="DZ109" s="970"/>
    </row>
    <row r="110" spans="1:131" s="214" customFormat="1" ht="26.25" customHeight="1" x14ac:dyDescent="0.2">
      <c r="A110" s="931" t="s">
        <v>437</v>
      </c>
      <c r="B110" s="932"/>
      <c r="C110" s="932"/>
      <c r="D110" s="932"/>
      <c r="E110" s="932"/>
      <c r="F110" s="932"/>
      <c r="G110" s="932"/>
      <c r="H110" s="932"/>
      <c r="I110" s="932"/>
      <c r="J110" s="932"/>
      <c r="K110" s="932"/>
      <c r="L110" s="932"/>
      <c r="M110" s="932"/>
      <c r="N110" s="932"/>
      <c r="O110" s="932"/>
      <c r="P110" s="932"/>
      <c r="Q110" s="932"/>
      <c r="R110" s="932"/>
      <c r="S110" s="932"/>
      <c r="T110" s="932"/>
      <c r="U110" s="932"/>
      <c r="V110" s="932"/>
      <c r="W110" s="932"/>
      <c r="X110" s="932"/>
      <c r="Y110" s="932"/>
      <c r="Z110" s="933"/>
      <c r="AA110" s="934">
        <v>221740</v>
      </c>
      <c r="AB110" s="935"/>
      <c r="AC110" s="935"/>
      <c r="AD110" s="935"/>
      <c r="AE110" s="936"/>
      <c r="AF110" s="937">
        <v>213007</v>
      </c>
      <c r="AG110" s="935"/>
      <c r="AH110" s="935"/>
      <c r="AI110" s="935"/>
      <c r="AJ110" s="936"/>
      <c r="AK110" s="937">
        <v>246060</v>
      </c>
      <c r="AL110" s="935"/>
      <c r="AM110" s="935"/>
      <c r="AN110" s="935"/>
      <c r="AO110" s="936"/>
      <c r="AP110" s="938">
        <v>10.199999999999999</v>
      </c>
      <c r="AQ110" s="939"/>
      <c r="AR110" s="939"/>
      <c r="AS110" s="939"/>
      <c r="AT110" s="940"/>
      <c r="AU110" s="941" t="s">
        <v>73</v>
      </c>
      <c r="AV110" s="942"/>
      <c r="AW110" s="942"/>
      <c r="AX110" s="942"/>
      <c r="AY110" s="942"/>
      <c r="AZ110" s="976" t="s">
        <v>438</v>
      </c>
      <c r="BA110" s="932"/>
      <c r="BB110" s="932"/>
      <c r="BC110" s="932"/>
      <c r="BD110" s="932"/>
      <c r="BE110" s="932"/>
      <c r="BF110" s="932"/>
      <c r="BG110" s="932"/>
      <c r="BH110" s="932"/>
      <c r="BI110" s="932"/>
      <c r="BJ110" s="932"/>
      <c r="BK110" s="932"/>
      <c r="BL110" s="932"/>
      <c r="BM110" s="932"/>
      <c r="BN110" s="932"/>
      <c r="BO110" s="932"/>
      <c r="BP110" s="933"/>
      <c r="BQ110" s="977">
        <v>2983900</v>
      </c>
      <c r="BR110" s="978"/>
      <c r="BS110" s="978"/>
      <c r="BT110" s="978"/>
      <c r="BU110" s="978"/>
      <c r="BV110" s="978">
        <v>3031736</v>
      </c>
      <c r="BW110" s="978"/>
      <c r="BX110" s="978"/>
      <c r="BY110" s="978"/>
      <c r="BZ110" s="978"/>
      <c r="CA110" s="978">
        <v>2596749</v>
      </c>
      <c r="CB110" s="978"/>
      <c r="CC110" s="978"/>
      <c r="CD110" s="978"/>
      <c r="CE110" s="978"/>
      <c r="CF110" s="979">
        <v>107.7</v>
      </c>
      <c r="CG110" s="980"/>
      <c r="CH110" s="980"/>
      <c r="CI110" s="980"/>
      <c r="CJ110" s="980"/>
      <c r="CK110" s="981" t="s">
        <v>439</v>
      </c>
      <c r="CL110" s="982"/>
      <c r="CM110" s="976" t="s">
        <v>440</v>
      </c>
      <c r="CN110" s="932"/>
      <c r="CO110" s="932"/>
      <c r="CP110" s="932"/>
      <c r="CQ110" s="932"/>
      <c r="CR110" s="932"/>
      <c r="CS110" s="932"/>
      <c r="CT110" s="932"/>
      <c r="CU110" s="932"/>
      <c r="CV110" s="932"/>
      <c r="CW110" s="932"/>
      <c r="CX110" s="932"/>
      <c r="CY110" s="932"/>
      <c r="CZ110" s="932"/>
      <c r="DA110" s="932"/>
      <c r="DB110" s="932"/>
      <c r="DC110" s="932"/>
      <c r="DD110" s="932"/>
      <c r="DE110" s="932"/>
      <c r="DF110" s="933"/>
      <c r="DG110" s="977" t="s">
        <v>129</v>
      </c>
      <c r="DH110" s="978"/>
      <c r="DI110" s="978"/>
      <c r="DJ110" s="978"/>
      <c r="DK110" s="978"/>
      <c r="DL110" s="978" t="s">
        <v>129</v>
      </c>
      <c r="DM110" s="978"/>
      <c r="DN110" s="978"/>
      <c r="DO110" s="978"/>
      <c r="DP110" s="978"/>
      <c r="DQ110" s="978" t="s">
        <v>129</v>
      </c>
      <c r="DR110" s="978"/>
      <c r="DS110" s="978"/>
      <c r="DT110" s="978"/>
      <c r="DU110" s="978"/>
      <c r="DV110" s="989" t="s">
        <v>129</v>
      </c>
      <c r="DW110" s="989"/>
      <c r="DX110" s="989"/>
      <c r="DY110" s="989"/>
      <c r="DZ110" s="990"/>
    </row>
    <row r="111" spans="1:131" s="214" customFormat="1" ht="26.25" customHeight="1" x14ac:dyDescent="0.2">
      <c r="A111" s="1000" t="s">
        <v>441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951" t="s">
        <v>129</v>
      </c>
      <c r="AB111" s="952"/>
      <c r="AC111" s="952"/>
      <c r="AD111" s="952"/>
      <c r="AE111" s="953"/>
      <c r="AF111" s="954" t="s">
        <v>129</v>
      </c>
      <c r="AG111" s="952"/>
      <c r="AH111" s="952"/>
      <c r="AI111" s="952"/>
      <c r="AJ111" s="953"/>
      <c r="AK111" s="954" t="s">
        <v>129</v>
      </c>
      <c r="AL111" s="952"/>
      <c r="AM111" s="952"/>
      <c r="AN111" s="952"/>
      <c r="AO111" s="953"/>
      <c r="AP111" s="972" t="s">
        <v>129</v>
      </c>
      <c r="AQ111" s="973"/>
      <c r="AR111" s="973"/>
      <c r="AS111" s="973"/>
      <c r="AT111" s="974"/>
      <c r="AU111" s="943"/>
      <c r="AV111" s="944"/>
      <c r="AW111" s="944"/>
      <c r="AX111" s="944"/>
      <c r="AY111" s="944"/>
      <c r="AZ111" s="975" t="s">
        <v>442</v>
      </c>
      <c r="BA111" s="949"/>
      <c r="BB111" s="949"/>
      <c r="BC111" s="949"/>
      <c r="BD111" s="949"/>
      <c r="BE111" s="949"/>
      <c r="BF111" s="949"/>
      <c r="BG111" s="949"/>
      <c r="BH111" s="949"/>
      <c r="BI111" s="949"/>
      <c r="BJ111" s="949"/>
      <c r="BK111" s="949"/>
      <c r="BL111" s="949"/>
      <c r="BM111" s="949"/>
      <c r="BN111" s="949"/>
      <c r="BO111" s="949"/>
      <c r="BP111" s="950"/>
      <c r="BQ111" s="987" t="s">
        <v>129</v>
      </c>
      <c r="BR111" s="988"/>
      <c r="BS111" s="988"/>
      <c r="BT111" s="988"/>
      <c r="BU111" s="988"/>
      <c r="BV111" s="988" t="s">
        <v>129</v>
      </c>
      <c r="BW111" s="988"/>
      <c r="BX111" s="988"/>
      <c r="BY111" s="988"/>
      <c r="BZ111" s="988"/>
      <c r="CA111" s="988" t="s">
        <v>129</v>
      </c>
      <c r="CB111" s="988"/>
      <c r="CC111" s="988"/>
      <c r="CD111" s="988"/>
      <c r="CE111" s="988"/>
      <c r="CF111" s="998" t="s">
        <v>129</v>
      </c>
      <c r="CG111" s="999"/>
      <c r="CH111" s="999"/>
      <c r="CI111" s="999"/>
      <c r="CJ111" s="999"/>
      <c r="CK111" s="983"/>
      <c r="CL111" s="984"/>
      <c r="CM111" s="975" t="s">
        <v>443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87" t="s">
        <v>129</v>
      </c>
      <c r="DH111" s="988"/>
      <c r="DI111" s="988"/>
      <c r="DJ111" s="988"/>
      <c r="DK111" s="988"/>
      <c r="DL111" s="988" t="s">
        <v>129</v>
      </c>
      <c r="DM111" s="988"/>
      <c r="DN111" s="988"/>
      <c r="DO111" s="988"/>
      <c r="DP111" s="988"/>
      <c r="DQ111" s="988" t="s">
        <v>129</v>
      </c>
      <c r="DR111" s="988"/>
      <c r="DS111" s="988"/>
      <c r="DT111" s="988"/>
      <c r="DU111" s="988"/>
      <c r="DV111" s="947" t="s">
        <v>129</v>
      </c>
      <c r="DW111" s="947"/>
      <c r="DX111" s="947"/>
      <c r="DY111" s="947"/>
      <c r="DZ111" s="948"/>
    </row>
    <row r="112" spans="1:131" s="214" customFormat="1" ht="26.25" customHeight="1" x14ac:dyDescent="0.2">
      <c r="A112" s="1003" t="s">
        <v>444</v>
      </c>
      <c r="B112" s="1004"/>
      <c r="C112" s="949" t="s">
        <v>445</v>
      </c>
      <c r="D112" s="949"/>
      <c r="E112" s="949"/>
      <c r="F112" s="949"/>
      <c r="G112" s="949"/>
      <c r="H112" s="949"/>
      <c r="I112" s="949"/>
      <c r="J112" s="949"/>
      <c r="K112" s="949"/>
      <c r="L112" s="949"/>
      <c r="M112" s="949"/>
      <c r="N112" s="949"/>
      <c r="O112" s="949"/>
      <c r="P112" s="949"/>
      <c r="Q112" s="949"/>
      <c r="R112" s="949"/>
      <c r="S112" s="949"/>
      <c r="T112" s="949"/>
      <c r="U112" s="949"/>
      <c r="V112" s="949"/>
      <c r="W112" s="949"/>
      <c r="X112" s="949"/>
      <c r="Y112" s="949"/>
      <c r="Z112" s="950"/>
      <c r="AA112" s="994" t="s">
        <v>129</v>
      </c>
      <c r="AB112" s="995"/>
      <c r="AC112" s="995"/>
      <c r="AD112" s="995"/>
      <c r="AE112" s="996"/>
      <c r="AF112" s="997" t="s">
        <v>129</v>
      </c>
      <c r="AG112" s="995"/>
      <c r="AH112" s="995"/>
      <c r="AI112" s="995"/>
      <c r="AJ112" s="996"/>
      <c r="AK112" s="997" t="s">
        <v>129</v>
      </c>
      <c r="AL112" s="995"/>
      <c r="AM112" s="995"/>
      <c r="AN112" s="995"/>
      <c r="AO112" s="996"/>
      <c r="AP112" s="991" t="s">
        <v>129</v>
      </c>
      <c r="AQ112" s="992"/>
      <c r="AR112" s="992"/>
      <c r="AS112" s="992"/>
      <c r="AT112" s="993"/>
      <c r="AU112" s="943"/>
      <c r="AV112" s="944"/>
      <c r="AW112" s="944"/>
      <c r="AX112" s="944"/>
      <c r="AY112" s="944"/>
      <c r="AZ112" s="975" t="s">
        <v>446</v>
      </c>
      <c r="BA112" s="949"/>
      <c r="BB112" s="949"/>
      <c r="BC112" s="949"/>
      <c r="BD112" s="949"/>
      <c r="BE112" s="949"/>
      <c r="BF112" s="949"/>
      <c r="BG112" s="949"/>
      <c r="BH112" s="949"/>
      <c r="BI112" s="949"/>
      <c r="BJ112" s="949"/>
      <c r="BK112" s="949"/>
      <c r="BL112" s="949"/>
      <c r="BM112" s="949"/>
      <c r="BN112" s="949"/>
      <c r="BO112" s="949"/>
      <c r="BP112" s="950"/>
      <c r="BQ112" s="987">
        <v>1468831</v>
      </c>
      <c r="BR112" s="988"/>
      <c r="BS112" s="988"/>
      <c r="BT112" s="988"/>
      <c r="BU112" s="988"/>
      <c r="BV112" s="988">
        <v>1323190</v>
      </c>
      <c r="BW112" s="988"/>
      <c r="BX112" s="988"/>
      <c r="BY112" s="988"/>
      <c r="BZ112" s="988"/>
      <c r="CA112" s="988">
        <v>1214741</v>
      </c>
      <c r="CB112" s="988"/>
      <c r="CC112" s="988"/>
      <c r="CD112" s="988"/>
      <c r="CE112" s="988"/>
      <c r="CF112" s="998">
        <v>50.4</v>
      </c>
      <c r="CG112" s="999"/>
      <c r="CH112" s="999"/>
      <c r="CI112" s="999"/>
      <c r="CJ112" s="999"/>
      <c r="CK112" s="983"/>
      <c r="CL112" s="984"/>
      <c r="CM112" s="975" t="s">
        <v>447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87" t="s">
        <v>129</v>
      </c>
      <c r="DH112" s="988"/>
      <c r="DI112" s="988"/>
      <c r="DJ112" s="988"/>
      <c r="DK112" s="988"/>
      <c r="DL112" s="988" t="s">
        <v>129</v>
      </c>
      <c r="DM112" s="988"/>
      <c r="DN112" s="988"/>
      <c r="DO112" s="988"/>
      <c r="DP112" s="988"/>
      <c r="DQ112" s="988" t="s">
        <v>129</v>
      </c>
      <c r="DR112" s="988"/>
      <c r="DS112" s="988"/>
      <c r="DT112" s="988"/>
      <c r="DU112" s="988"/>
      <c r="DV112" s="947" t="s">
        <v>129</v>
      </c>
      <c r="DW112" s="947"/>
      <c r="DX112" s="947"/>
      <c r="DY112" s="947"/>
      <c r="DZ112" s="948"/>
    </row>
    <row r="113" spans="1:130" s="214" customFormat="1" ht="26.25" customHeight="1" x14ac:dyDescent="0.2">
      <c r="A113" s="1005"/>
      <c r="B113" s="1006"/>
      <c r="C113" s="949" t="s">
        <v>448</v>
      </c>
      <c r="D113" s="949"/>
      <c r="E113" s="949"/>
      <c r="F113" s="949"/>
      <c r="G113" s="949"/>
      <c r="H113" s="949"/>
      <c r="I113" s="949"/>
      <c r="J113" s="949"/>
      <c r="K113" s="949"/>
      <c r="L113" s="949"/>
      <c r="M113" s="949"/>
      <c r="N113" s="949"/>
      <c r="O113" s="949"/>
      <c r="P113" s="949"/>
      <c r="Q113" s="949"/>
      <c r="R113" s="949"/>
      <c r="S113" s="949"/>
      <c r="T113" s="949"/>
      <c r="U113" s="949"/>
      <c r="V113" s="949"/>
      <c r="W113" s="949"/>
      <c r="X113" s="949"/>
      <c r="Y113" s="949"/>
      <c r="Z113" s="950"/>
      <c r="AA113" s="951">
        <v>154796</v>
      </c>
      <c r="AB113" s="952"/>
      <c r="AC113" s="952"/>
      <c r="AD113" s="952"/>
      <c r="AE113" s="953"/>
      <c r="AF113" s="954">
        <v>141016</v>
      </c>
      <c r="AG113" s="952"/>
      <c r="AH113" s="952"/>
      <c r="AI113" s="952"/>
      <c r="AJ113" s="953"/>
      <c r="AK113" s="954">
        <v>136648</v>
      </c>
      <c r="AL113" s="952"/>
      <c r="AM113" s="952"/>
      <c r="AN113" s="952"/>
      <c r="AO113" s="953"/>
      <c r="AP113" s="972">
        <v>5.7</v>
      </c>
      <c r="AQ113" s="973"/>
      <c r="AR113" s="973"/>
      <c r="AS113" s="973"/>
      <c r="AT113" s="974"/>
      <c r="AU113" s="943"/>
      <c r="AV113" s="944"/>
      <c r="AW113" s="944"/>
      <c r="AX113" s="944"/>
      <c r="AY113" s="944"/>
      <c r="AZ113" s="975" t="s">
        <v>449</v>
      </c>
      <c r="BA113" s="949"/>
      <c r="BB113" s="949"/>
      <c r="BC113" s="949"/>
      <c r="BD113" s="949"/>
      <c r="BE113" s="949"/>
      <c r="BF113" s="949"/>
      <c r="BG113" s="949"/>
      <c r="BH113" s="949"/>
      <c r="BI113" s="949"/>
      <c r="BJ113" s="949"/>
      <c r="BK113" s="949"/>
      <c r="BL113" s="949"/>
      <c r="BM113" s="949"/>
      <c r="BN113" s="949"/>
      <c r="BO113" s="949"/>
      <c r="BP113" s="950"/>
      <c r="BQ113" s="987">
        <v>197341</v>
      </c>
      <c r="BR113" s="988"/>
      <c r="BS113" s="988"/>
      <c r="BT113" s="988"/>
      <c r="BU113" s="988"/>
      <c r="BV113" s="988">
        <v>173783</v>
      </c>
      <c r="BW113" s="988"/>
      <c r="BX113" s="988"/>
      <c r="BY113" s="988"/>
      <c r="BZ113" s="988"/>
      <c r="CA113" s="988">
        <v>162164</v>
      </c>
      <c r="CB113" s="988"/>
      <c r="CC113" s="988"/>
      <c r="CD113" s="988"/>
      <c r="CE113" s="988"/>
      <c r="CF113" s="998">
        <v>6.7</v>
      </c>
      <c r="CG113" s="999"/>
      <c r="CH113" s="999"/>
      <c r="CI113" s="999"/>
      <c r="CJ113" s="999"/>
      <c r="CK113" s="983"/>
      <c r="CL113" s="984"/>
      <c r="CM113" s="975" t="s">
        <v>450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4" t="s">
        <v>129</v>
      </c>
      <c r="DH113" s="995"/>
      <c r="DI113" s="995"/>
      <c r="DJ113" s="995"/>
      <c r="DK113" s="996"/>
      <c r="DL113" s="997" t="s">
        <v>129</v>
      </c>
      <c r="DM113" s="995"/>
      <c r="DN113" s="995"/>
      <c r="DO113" s="995"/>
      <c r="DP113" s="996"/>
      <c r="DQ113" s="997" t="s">
        <v>129</v>
      </c>
      <c r="DR113" s="995"/>
      <c r="DS113" s="995"/>
      <c r="DT113" s="995"/>
      <c r="DU113" s="996"/>
      <c r="DV113" s="991" t="s">
        <v>129</v>
      </c>
      <c r="DW113" s="992"/>
      <c r="DX113" s="992"/>
      <c r="DY113" s="992"/>
      <c r="DZ113" s="993"/>
    </row>
    <row r="114" spans="1:130" s="214" customFormat="1" ht="26.25" customHeight="1" x14ac:dyDescent="0.2">
      <c r="A114" s="1005"/>
      <c r="B114" s="1006"/>
      <c r="C114" s="949" t="s">
        <v>451</v>
      </c>
      <c r="D114" s="949"/>
      <c r="E114" s="949"/>
      <c r="F114" s="949"/>
      <c r="G114" s="949"/>
      <c r="H114" s="949"/>
      <c r="I114" s="949"/>
      <c r="J114" s="949"/>
      <c r="K114" s="949"/>
      <c r="L114" s="949"/>
      <c r="M114" s="949"/>
      <c r="N114" s="949"/>
      <c r="O114" s="949"/>
      <c r="P114" s="949"/>
      <c r="Q114" s="949"/>
      <c r="R114" s="949"/>
      <c r="S114" s="949"/>
      <c r="T114" s="949"/>
      <c r="U114" s="949"/>
      <c r="V114" s="949"/>
      <c r="W114" s="949"/>
      <c r="X114" s="949"/>
      <c r="Y114" s="949"/>
      <c r="Z114" s="950"/>
      <c r="AA114" s="994">
        <v>13161</v>
      </c>
      <c r="AB114" s="995"/>
      <c r="AC114" s="995"/>
      <c r="AD114" s="995"/>
      <c r="AE114" s="996"/>
      <c r="AF114" s="997">
        <v>18666</v>
      </c>
      <c r="AG114" s="995"/>
      <c r="AH114" s="995"/>
      <c r="AI114" s="995"/>
      <c r="AJ114" s="996"/>
      <c r="AK114" s="997">
        <v>15922</v>
      </c>
      <c r="AL114" s="995"/>
      <c r="AM114" s="995"/>
      <c r="AN114" s="995"/>
      <c r="AO114" s="996"/>
      <c r="AP114" s="991">
        <v>0.7</v>
      </c>
      <c r="AQ114" s="992"/>
      <c r="AR114" s="992"/>
      <c r="AS114" s="992"/>
      <c r="AT114" s="993"/>
      <c r="AU114" s="943"/>
      <c r="AV114" s="944"/>
      <c r="AW114" s="944"/>
      <c r="AX114" s="944"/>
      <c r="AY114" s="944"/>
      <c r="AZ114" s="975" t="s">
        <v>452</v>
      </c>
      <c r="BA114" s="949"/>
      <c r="BB114" s="949"/>
      <c r="BC114" s="949"/>
      <c r="BD114" s="949"/>
      <c r="BE114" s="949"/>
      <c r="BF114" s="949"/>
      <c r="BG114" s="949"/>
      <c r="BH114" s="949"/>
      <c r="BI114" s="949"/>
      <c r="BJ114" s="949"/>
      <c r="BK114" s="949"/>
      <c r="BL114" s="949"/>
      <c r="BM114" s="949"/>
      <c r="BN114" s="949"/>
      <c r="BO114" s="949"/>
      <c r="BP114" s="950"/>
      <c r="BQ114" s="987">
        <v>596536</v>
      </c>
      <c r="BR114" s="988"/>
      <c r="BS114" s="988"/>
      <c r="BT114" s="988"/>
      <c r="BU114" s="988"/>
      <c r="BV114" s="988">
        <v>561808</v>
      </c>
      <c r="BW114" s="988"/>
      <c r="BX114" s="988"/>
      <c r="BY114" s="988"/>
      <c r="BZ114" s="988"/>
      <c r="CA114" s="988">
        <v>518593</v>
      </c>
      <c r="CB114" s="988"/>
      <c r="CC114" s="988"/>
      <c r="CD114" s="988"/>
      <c r="CE114" s="988"/>
      <c r="CF114" s="998">
        <v>21.5</v>
      </c>
      <c r="CG114" s="999"/>
      <c r="CH114" s="999"/>
      <c r="CI114" s="999"/>
      <c r="CJ114" s="999"/>
      <c r="CK114" s="983"/>
      <c r="CL114" s="984"/>
      <c r="CM114" s="975" t="s">
        <v>453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4" t="s">
        <v>129</v>
      </c>
      <c r="DH114" s="995"/>
      <c r="DI114" s="995"/>
      <c r="DJ114" s="995"/>
      <c r="DK114" s="996"/>
      <c r="DL114" s="997" t="s">
        <v>129</v>
      </c>
      <c r="DM114" s="995"/>
      <c r="DN114" s="995"/>
      <c r="DO114" s="995"/>
      <c r="DP114" s="996"/>
      <c r="DQ114" s="997" t="s">
        <v>129</v>
      </c>
      <c r="DR114" s="995"/>
      <c r="DS114" s="995"/>
      <c r="DT114" s="995"/>
      <c r="DU114" s="996"/>
      <c r="DV114" s="991" t="s">
        <v>129</v>
      </c>
      <c r="DW114" s="992"/>
      <c r="DX114" s="992"/>
      <c r="DY114" s="992"/>
      <c r="DZ114" s="993"/>
    </row>
    <row r="115" spans="1:130" s="214" customFormat="1" ht="26.25" customHeight="1" x14ac:dyDescent="0.2">
      <c r="A115" s="1005"/>
      <c r="B115" s="1006"/>
      <c r="C115" s="949" t="s">
        <v>454</v>
      </c>
      <c r="D115" s="949"/>
      <c r="E115" s="949"/>
      <c r="F115" s="949"/>
      <c r="G115" s="949"/>
      <c r="H115" s="949"/>
      <c r="I115" s="949"/>
      <c r="J115" s="949"/>
      <c r="K115" s="949"/>
      <c r="L115" s="949"/>
      <c r="M115" s="949"/>
      <c r="N115" s="949"/>
      <c r="O115" s="949"/>
      <c r="P115" s="949"/>
      <c r="Q115" s="949"/>
      <c r="R115" s="949"/>
      <c r="S115" s="949"/>
      <c r="T115" s="949"/>
      <c r="U115" s="949"/>
      <c r="V115" s="949"/>
      <c r="W115" s="949"/>
      <c r="X115" s="949"/>
      <c r="Y115" s="949"/>
      <c r="Z115" s="950"/>
      <c r="AA115" s="951" t="s">
        <v>129</v>
      </c>
      <c r="AB115" s="952"/>
      <c r="AC115" s="952"/>
      <c r="AD115" s="952"/>
      <c r="AE115" s="953"/>
      <c r="AF115" s="954" t="s">
        <v>129</v>
      </c>
      <c r="AG115" s="952"/>
      <c r="AH115" s="952"/>
      <c r="AI115" s="952"/>
      <c r="AJ115" s="953"/>
      <c r="AK115" s="954" t="s">
        <v>129</v>
      </c>
      <c r="AL115" s="952"/>
      <c r="AM115" s="952"/>
      <c r="AN115" s="952"/>
      <c r="AO115" s="953"/>
      <c r="AP115" s="972" t="s">
        <v>129</v>
      </c>
      <c r="AQ115" s="973"/>
      <c r="AR115" s="973"/>
      <c r="AS115" s="973"/>
      <c r="AT115" s="974"/>
      <c r="AU115" s="943"/>
      <c r="AV115" s="944"/>
      <c r="AW115" s="944"/>
      <c r="AX115" s="944"/>
      <c r="AY115" s="944"/>
      <c r="AZ115" s="975" t="s">
        <v>455</v>
      </c>
      <c r="BA115" s="949"/>
      <c r="BB115" s="949"/>
      <c r="BC115" s="949"/>
      <c r="BD115" s="949"/>
      <c r="BE115" s="949"/>
      <c r="BF115" s="949"/>
      <c r="BG115" s="949"/>
      <c r="BH115" s="949"/>
      <c r="BI115" s="949"/>
      <c r="BJ115" s="949"/>
      <c r="BK115" s="949"/>
      <c r="BL115" s="949"/>
      <c r="BM115" s="949"/>
      <c r="BN115" s="949"/>
      <c r="BO115" s="949"/>
      <c r="BP115" s="950"/>
      <c r="BQ115" s="987" t="s">
        <v>129</v>
      </c>
      <c r="BR115" s="988"/>
      <c r="BS115" s="988"/>
      <c r="BT115" s="988"/>
      <c r="BU115" s="988"/>
      <c r="BV115" s="988" t="s">
        <v>129</v>
      </c>
      <c r="BW115" s="988"/>
      <c r="BX115" s="988"/>
      <c r="BY115" s="988"/>
      <c r="BZ115" s="988"/>
      <c r="CA115" s="988" t="s">
        <v>129</v>
      </c>
      <c r="CB115" s="988"/>
      <c r="CC115" s="988"/>
      <c r="CD115" s="988"/>
      <c r="CE115" s="988"/>
      <c r="CF115" s="998" t="s">
        <v>129</v>
      </c>
      <c r="CG115" s="999"/>
      <c r="CH115" s="999"/>
      <c r="CI115" s="999"/>
      <c r="CJ115" s="999"/>
      <c r="CK115" s="983"/>
      <c r="CL115" s="984"/>
      <c r="CM115" s="975" t="s">
        <v>456</v>
      </c>
      <c r="CN115" s="949"/>
      <c r="CO115" s="949"/>
      <c r="CP115" s="949"/>
      <c r="CQ115" s="949"/>
      <c r="CR115" s="949"/>
      <c r="CS115" s="949"/>
      <c r="CT115" s="949"/>
      <c r="CU115" s="949"/>
      <c r="CV115" s="949"/>
      <c r="CW115" s="949"/>
      <c r="CX115" s="949"/>
      <c r="CY115" s="949"/>
      <c r="CZ115" s="949"/>
      <c r="DA115" s="949"/>
      <c r="DB115" s="949"/>
      <c r="DC115" s="949"/>
      <c r="DD115" s="949"/>
      <c r="DE115" s="949"/>
      <c r="DF115" s="950"/>
      <c r="DG115" s="994" t="s">
        <v>129</v>
      </c>
      <c r="DH115" s="995"/>
      <c r="DI115" s="995"/>
      <c r="DJ115" s="995"/>
      <c r="DK115" s="996"/>
      <c r="DL115" s="997" t="s">
        <v>129</v>
      </c>
      <c r="DM115" s="995"/>
      <c r="DN115" s="995"/>
      <c r="DO115" s="995"/>
      <c r="DP115" s="996"/>
      <c r="DQ115" s="997" t="s">
        <v>129</v>
      </c>
      <c r="DR115" s="995"/>
      <c r="DS115" s="995"/>
      <c r="DT115" s="995"/>
      <c r="DU115" s="996"/>
      <c r="DV115" s="991" t="s">
        <v>129</v>
      </c>
      <c r="DW115" s="992"/>
      <c r="DX115" s="992"/>
      <c r="DY115" s="992"/>
      <c r="DZ115" s="993"/>
    </row>
    <row r="116" spans="1:130" s="214" customFormat="1" ht="26.25" customHeight="1" x14ac:dyDescent="0.2">
      <c r="A116" s="1007"/>
      <c r="B116" s="1008"/>
      <c r="C116" s="1009" t="s">
        <v>457</v>
      </c>
      <c r="D116" s="1009"/>
      <c r="E116" s="1009"/>
      <c r="F116" s="1009"/>
      <c r="G116" s="1009"/>
      <c r="H116" s="1009"/>
      <c r="I116" s="1009"/>
      <c r="J116" s="1009"/>
      <c r="K116" s="1009"/>
      <c r="L116" s="1009"/>
      <c r="M116" s="1009"/>
      <c r="N116" s="1009"/>
      <c r="O116" s="1009"/>
      <c r="P116" s="1009"/>
      <c r="Q116" s="1009"/>
      <c r="R116" s="1009"/>
      <c r="S116" s="1009"/>
      <c r="T116" s="1009"/>
      <c r="U116" s="1009"/>
      <c r="V116" s="1009"/>
      <c r="W116" s="1009"/>
      <c r="X116" s="1009"/>
      <c r="Y116" s="1009"/>
      <c r="Z116" s="1010"/>
      <c r="AA116" s="994">
        <v>2</v>
      </c>
      <c r="AB116" s="995"/>
      <c r="AC116" s="995"/>
      <c r="AD116" s="995"/>
      <c r="AE116" s="996"/>
      <c r="AF116" s="997" t="s">
        <v>129</v>
      </c>
      <c r="AG116" s="995"/>
      <c r="AH116" s="995"/>
      <c r="AI116" s="995"/>
      <c r="AJ116" s="996"/>
      <c r="AK116" s="997" t="s">
        <v>129</v>
      </c>
      <c r="AL116" s="995"/>
      <c r="AM116" s="995"/>
      <c r="AN116" s="995"/>
      <c r="AO116" s="996"/>
      <c r="AP116" s="991" t="s">
        <v>129</v>
      </c>
      <c r="AQ116" s="992"/>
      <c r="AR116" s="992"/>
      <c r="AS116" s="992"/>
      <c r="AT116" s="993"/>
      <c r="AU116" s="943"/>
      <c r="AV116" s="944"/>
      <c r="AW116" s="944"/>
      <c r="AX116" s="944"/>
      <c r="AY116" s="944"/>
      <c r="AZ116" s="1011" t="s">
        <v>458</v>
      </c>
      <c r="BA116" s="1012"/>
      <c r="BB116" s="1012"/>
      <c r="BC116" s="1012"/>
      <c r="BD116" s="1012"/>
      <c r="BE116" s="1012"/>
      <c r="BF116" s="1012"/>
      <c r="BG116" s="1012"/>
      <c r="BH116" s="1012"/>
      <c r="BI116" s="1012"/>
      <c r="BJ116" s="1012"/>
      <c r="BK116" s="1012"/>
      <c r="BL116" s="1012"/>
      <c r="BM116" s="1012"/>
      <c r="BN116" s="1012"/>
      <c r="BO116" s="1012"/>
      <c r="BP116" s="1013"/>
      <c r="BQ116" s="987" t="s">
        <v>129</v>
      </c>
      <c r="BR116" s="988"/>
      <c r="BS116" s="988"/>
      <c r="BT116" s="988"/>
      <c r="BU116" s="988"/>
      <c r="BV116" s="988" t="s">
        <v>129</v>
      </c>
      <c r="BW116" s="988"/>
      <c r="BX116" s="988"/>
      <c r="BY116" s="988"/>
      <c r="BZ116" s="988"/>
      <c r="CA116" s="988" t="s">
        <v>129</v>
      </c>
      <c r="CB116" s="988"/>
      <c r="CC116" s="988"/>
      <c r="CD116" s="988"/>
      <c r="CE116" s="988"/>
      <c r="CF116" s="998" t="s">
        <v>129</v>
      </c>
      <c r="CG116" s="999"/>
      <c r="CH116" s="999"/>
      <c r="CI116" s="999"/>
      <c r="CJ116" s="999"/>
      <c r="CK116" s="983"/>
      <c r="CL116" s="984"/>
      <c r="CM116" s="975" t="s">
        <v>459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4" t="s">
        <v>129</v>
      </c>
      <c r="DH116" s="995"/>
      <c r="DI116" s="995"/>
      <c r="DJ116" s="995"/>
      <c r="DK116" s="996"/>
      <c r="DL116" s="997" t="s">
        <v>129</v>
      </c>
      <c r="DM116" s="995"/>
      <c r="DN116" s="995"/>
      <c r="DO116" s="995"/>
      <c r="DP116" s="996"/>
      <c r="DQ116" s="997" t="s">
        <v>129</v>
      </c>
      <c r="DR116" s="995"/>
      <c r="DS116" s="995"/>
      <c r="DT116" s="995"/>
      <c r="DU116" s="996"/>
      <c r="DV116" s="991" t="s">
        <v>129</v>
      </c>
      <c r="DW116" s="992"/>
      <c r="DX116" s="992"/>
      <c r="DY116" s="992"/>
      <c r="DZ116" s="993"/>
    </row>
    <row r="117" spans="1:130" s="214" customFormat="1" ht="26.25" customHeight="1" x14ac:dyDescent="0.2">
      <c r="A117" s="966" t="s">
        <v>192</v>
      </c>
      <c r="B117" s="967"/>
      <c r="C117" s="967"/>
      <c r="D117" s="967"/>
      <c r="E117" s="967"/>
      <c r="F117" s="967"/>
      <c r="G117" s="967"/>
      <c r="H117" s="967"/>
      <c r="I117" s="967"/>
      <c r="J117" s="967"/>
      <c r="K117" s="967"/>
      <c r="L117" s="967"/>
      <c r="M117" s="967"/>
      <c r="N117" s="967"/>
      <c r="O117" s="967"/>
      <c r="P117" s="967"/>
      <c r="Q117" s="967"/>
      <c r="R117" s="967"/>
      <c r="S117" s="967"/>
      <c r="T117" s="967"/>
      <c r="U117" s="967"/>
      <c r="V117" s="967"/>
      <c r="W117" s="967"/>
      <c r="X117" s="967"/>
      <c r="Y117" s="1022" t="s">
        <v>460</v>
      </c>
      <c r="Z117" s="968"/>
      <c r="AA117" s="1023">
        <v>389699</v>
      </c>
      <c r="AB117" s="1024"/>
      <c r="AC117" s="1024"/>
      <c r="AD117" s="1024"/>
      <c r="AE117" s="1025"/>
      <c r="AF117" s="1026">
        <v>372689</v>
      </c>
      <c r="AG117" s="1024"/>
      <c r="AH117" s="1024"/>
      <c r="AI117" s="1024"/>
      <c r="AJ117" s="1025"/>
      <c r="AK117" s="1026">
        <v>398630</v>
      </c>
      <c r="AL117" s="1024"/>
      <c r="AM117" s="1024"/>
      <c r="AN117" s="1024"/>
      <c r="AO117" s="1025"/>
      <c r="AP117" s="1027"/>
      <c r="AQ117" s="1028"/>
      <c r="AR117" s="1028"/>
      <c r="AS117" s="1028"/>
      <c r="AT117" s="1029"/>
      <c r="AU117" s="943"/>
      <c r="AV117" s="944"/>
      <c r="AW117" s="944"/>
      <c r="AX117" s="944"/>
      <c r="AY117" s="944"/>
      <c r="AZ117" s="1030" t="s">
        <v>461</v>
      </c>
      <c r="BA117" s="1031"/>
      <c r="BB117" s="1031"/>
      <c r="BC117" s="1031"/>
      <c r="BD117" s="1031"/>
      <c r="BE117" s="1031"/>
      <c r="BF117" s="1031"/>
      <c r="BG117" s="1031"/>
      <c r="BH117" s="1031"/>
      <c r="BI117" s="1031"/>
      <c r="BJ117" s="1031"/>
      <c r="BK117" s="1031"/>
      <c r="BL117" s="1031"/>
      <c r="BM117" s="1031"/>
      <c r="BN117" s="1031"/>
      <c r="BO117" s="1031"/>
      <c r="BP117" s="1032"/>
      <c r="BQ117" s="987" t="s">
        <v>129</v>
      </c>
      <c r="BR117" s="988"/>
      <c r="BS117" s="988"/>
      <c r="BT117" s="988"/>
      <c r="BU117" s="988"/>
      <c r="BV117" s="988" t="s">
        <v>129</v>
      </c>
      <c r="BW117" s="988"/>
      <c r="BX117" s="988"/>
      <c r="BY117" s="988"/>
      <c r="BZ117" s="988"/>
      <c r="CA117" s="988" t="s">
        <v>129</v>
      </c>
      <c r="CB117" s="988"/>
      <c r="CC117" s="988"/>
      <c r="CD117" s="988"/>
      <c r="CE117" s="988"/>
      <c r="CF117" s="998" t="s">
        <v>129</v>
      </c>
      <c r="CG117" s="999"/>
      <c r="CH117" s="999"/>
      <c r="CI117" s="999"/>
      <c r="CJ117" s="999"/>
      <c r="CK117" s="983"/>
      <c r="CL117" s="984"/>
      <c r="CM117" s="975" t="s">
        <v>462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4" t="s">
        <v>129</v>
      </c>
      <c r="DH117" s="995"/>
      <c r="DI117" s="995"/>
      <c r="DJ117" s="995"/>
      <c r="DK117" s="996"/>
      <c r="DL117" s="997" t="s">
        <v>129</v>
      </c>
      <c r="DM117" s="995"/>
      <c r="DN117" s="995"/>
      <c r="DO117" s="995"/>
      <c r="DP117" s="996"/>
      <c r="DQ117" s="997" t="s">
        <v>129</v>
      </c>
      <c r="DR117" s="995"/>
      <c r="DS117" s="995"/>
      <c r="DT117" s="995"/>
      <c r="DU117" s="996"/>
      <c r="DV117" s="991" t="s">
        <v>129</v>
      </c>
      <c r="DW117" s="992"/>
      <c r="DX117" s="992"/>
      <c r="DY117" s="992"/>
      <c r="DZ117" s="993"/>
    </row>
    <row r="118" spans="1:130" s="214" customFormat="1" ht="26.25" customHeight="1" x14ac:dyDescent="0.2">
      <c r="A118" s="966" t="s">
        <v>436</v>
      </c>
      <c r="B118" s="967"/>
      <c r="C118" s="967"/>
      <c r="D118" s="967"/>
      <c r="E118" s="967"/>
      <c r="F118" s="967"/>
      <c r="G118" s="967"/>
      <c r="H118" s="967"/>
      <c r="I118" s="967"/>
      <c r="J118" s="967"/>
      <c r="K118" s="967"/>
      <c r="L118" s="967"/>
      <c r="M118" s="967"/>
      <c r="N118" s="967"/>
      <c r="O118" s="967"/>
      <c r="P118" s="967"/>
      <c r="Q118" s="967"/>
      <c r="R118" s="967"/>
      <c r="S118" s="967"/>
      <c r="T118" s="967"/>
      <c r="U118" s="967"/>
      <c r="V118" s="967"/>
      <c r="W118" s="967"/>
      <c r="X118" s="967"/>
      <c r="Y118" s="967"/>
      <c r="Z118" s="968"/>
      <c r="AA118" s="969" t="s">
        <v>433</v>
      </c>
      <c r="AB118" s="967"/>
      <c r="AC118" s="967"/>
      <c r="AD118" s="967"/>
      <c r="AE118" s="968"/>
      <c r="AF118" s="969" t="s">
        <v>434</v>
      </c>
      <c r="AG118" s="967"/>
      <c r="AH118" s="967"/>
      <c r="AI118" s="967"/>
      <c r="AJ118" s="968"/>
      <c r="AK118" s="969" t="s">
        <v>310</v>
      </c>
      <c r="AL118" s="967"/>
      <c r="AM118" s="967"/>
      <c r="AN118" s="967"/>
      <c r="AO118" s="968"/>
      <c r="AP118" s="1034" t="s">
        <v>435</v>
      </c>
      <c r="AQ118" s="1035"/>
      <c r="AR118" s="1035"/>
      <c r="AS118" s="1035"/>
      <c r="AT118" s="1036"/>
      <c r="AU118" s="943"/>
      <c r="AV118" s="944"/>
      <c r="AW118" s="944"/>
      <c r="AX118" s="944"/>
      <c r="AY118" s="944"/>
      <c r="AZ118" s="1042" t="s">
        <v>463</v>
      </c>
      <c r="BA118" s="1009"/>
      <c r="BB118" s="1009"/>
      <c r="BC118" s="1009"/>
      <c r="BD118" s="1009"/>
      <c r="BE118" s="1009"/>
      <c r="BF118" s="1009"/>
      <c r="BG118" s="1009"/>
      <c r="BH118" s="1009"/>
      <c r="BI118" s="1009"/>
      <c r="BJ118" s="1009"/>
      <c r="BK118" s="1009"/>
      <c r="BL118" s="1009"/>
      <c r="BM118" s="1009"/>
      <c r="BN118" s="1009"/>
      <c r="BO118" s="1009"/>
      <c r="BP118" s="1010"/>
      <c r="BQ118" s="1038" t="s">
        <v>129</v>
      </c>
      <c r="BR118" s="1033"/>
      <c r="BS118" s="1033"/>
      <c r="BT118" s="1033"/>
      <c r="BU118" s="1033"/>
      <c r="BV118" s="1033" t="s">
        <v>129</v>
      </c>
      <c r="BW118" s="1033"/>
      <c r="BX118" s="1033"/>
      <c r="BY118" s="1033"/>
      <c r="BZ118" s="1033"/>
      <c r="CA118" s="1033" t="s">
        <v>129</v>
      </c>
      <c r="CB118" s="1033"/>
      <c r="CC118" s="1033"/>
      <c r="CD118" s="1033"/>
      <c r="CE118" s="1033"/>
      <c r="CF118" s="998" t="s">
        <v>129</v>
      </c>
      <c r="CG118" s="999"/>
      <c r="CH118" s="999"/>
      <c r="CI118" s="999"/>
      <c r="CJ118" s="999"/>
      <c r="CK118" s="983"/>
      <c r="CL118" s="984"/>
      <c r="CM118" s="975" t="s">
        <v>464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4" t="s">
        <v>129</v>
      </c>
      <c r="DH118" s="995"/>
      <c r="DI118" s="995"/>
      <c r="DJ118" s="995"/>
      <c r="DK118" s="996"/>
      <c r="DL118" s="997" t="s">
        <v>129</v>
      </c>
      <c r="DM118" s="995"/>
      <c r="DN118" s="995"/>
      <c r="DO118" s="995"/>
      <c r="DP118" s="996"/>
      <c r="DQ118" s="997" t="s">
        <v>129</v>
      </c>
      <c r="DR118" s="995"/>
      <c r="DS118" s="995"/>
      <c r="DT118" s="995"/>
      <c r="DU118" s="996"/>
      <c r="DV118" s="991" t="s">
        <v>129</v>
      </c>
      <c r="DW118" s="992"/>
      <c r="DX118" s="992"/>
      <c r="DY118" s="992"/>
      <c r="DZ118" s="993"/>
    </row>
    <row r="119" spans="1:130" s="214" customFormat="1" ht="26.25" customHeight="1" x14ac:dyDescent="0.2">
      <c r="A119" s="1118" t="s">
        <v>439</v>
      </c>
      <c r="B119" s="982"/>
      <c r="C119" s="976" t="s">
        <v>440</v>
      </c>
      <c r="D119" s="932"/>
      <c r="E119" s="932"/>
      <c r="F119" s="932"/>
      <c r="G119" s="932"/>
      <c r="H119" s="932"/>
      <c r="I119" s="932"/>
      <c r="J119" s="932"/>
      <c r="K119" s="932"/>
      <c r="L119" s="932"/>
      <c r="M119" s="932"/>
      <c r="N119" s="932"/>
      <c r="O119" s="932"/>
      <c r="P119" s="932"/>
      <c r="Q119" s="932"/>
      <c r="R119" s="932"/>
      <c r="S119" s="932"/>
      <c r="T119" s="932"/>
      <c r="U119" s="932"/>
      <c r="V119" s="932"/>
      <c r="W119" s="932"/>
      <c r="X119" s="932"/>
      <c r="Y119" s="932"/>
      <c r="Z119" s="933"/>
      <c r="AA119" s="934" t="s">
        <v>129</v>
      </c>
      <c r="AB119" s="935"/>
      <c r="AC119" s="935"/>
      <c r="AD119" s="935"/>
      <c r="AE119" s="936"/>
      <c r="AF119" s="937" t="s">
        <v>129</v>
      </c>
      <c r="AG119" s="935"/>
      <c r="AH119" s="935"/>
      <c r="AI119" s="935"/>
      <c r="AJ119" s="936"/>
      <c r="AK119" s="937" t="s">
        <v>129</v>
      </c>
      <c r="AL119" s="935"/>
      <c r="AM119" s="935"/>
      <c r="AN119" s="935"/>
      <c r="AO119" s="936"/>
      <c r="AP119" s="938" t="s">
        <v>129</v>
      </c>
      <c r="AQ119" s="939"/>
      <c r="AR119" s="939"/>
      <c r="AS119" s="939"/>
      <c r="AT119" s="940"/>
      <c r="AU119" s="945"/>
      <c r="AV119" s="946"/>
      <c r="AW119" s="946"/>
      <c r="AX119" s="946"/>
      <c r="AY119" s="946"/>
      <c r="AZ119" s="237" t="s">
        <v>192</v>
      </c>
      <c r="BA119" s="237"/>
      <c r="BB119" s="237"/>
      <c r="BC119" s="237"/>
      <c r="BD119" s="237"/>
      <c r="BE119" s="237"/>
      <c r="BF119" s="237"/>
      <c r="BG119" s="237"/>
      <c r="BH119" s="237"/>
      <c r="BI119" s="237"/>
      <c r="BJ119" s="237"/>
      <c r="BK119" s="237"/>
      <c r="BL119" s="237"/>
      <c r="BM119" s="237"/>
      <c r="BN119" s="237"/>
      <c r="BO119" s="1022" t="s">
        <v>465</v>
      </c>
      <c r="BP119" s="1037"/>
      <c r="BQ119" s="1038">
        <v>5246608</v>
      </c>
      <c r="BR119" s="1033"/>
      <c r="BS119" s="1033"/>
      <c r="BT119" s="1033"/>
      <c r="BU119" s="1033"/>
      <c r="BV119" s="1033">
        <v>5090517</v>
      </c>
      <c r="BW119" s="1033"/>
      <c r="BX119" s="1033"/>
      <c r="BY119" s="1033"/>
      <c r="BZ119" s="1033"/>
      <c r="CA119" s="1033">
        <v>4492247</v>
      </c>
      <c r="CB119" s="1033"/>
      <c r="CC119" s="1033"/>
      <c r="CD119" s="1033"/>
      <c r="CE119" s="1033"/>
      <c r="CF119" s="1039"/>
      <c r="CG119" s="1040"/>
      <c r="CH119" s="1040"/>
      <c r="CI119" s="1040"/>
      <c r="CJ119" s="1041"/>
      <c r="CK119" s="985"/>
      <c r="CL119" s="986"/>
      <c r="CM119" s="1042" t="s">
        <v>466</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1043" t="s">
        <v>129</v>
      </c>
      <c r="DH119" s="1044"/>
      <c r="DI119" s="1044"/>
      <c r="DJ119" s="1044"/>
      <c r="DK119" s="1045"/>
      <c r="DL119" s="1046" t="s">
        <v>129</v>
      </c>
      <c r="DM119" s="1044"/>
      <c r="DN119" s="1044"/>
      <c r="DO119" s="1044"/>
      <c r="DP119" s="1045"/>
      <c r="DQ119" s="1046" t="s">
        <v>129</v>
      </c>
      <c r="DR119" s="1044"/>
      <c r="DS119" s="1044"/>
      <c r="DT119" s="1044"/>
      <c r="DU119" s="1045"/>
      <c r="DV119" s="1047" t="s">
        <v>129</v>
      </c>
      <c r="DW119" s="1048"/>
      <c r="DX119" s="1048"/>
      <c r="DY119" s="1048"/>
      <c r="DZ119" s="1049"/>
    </row>
    <row r="120" spans="1:130" s="214" customFormat="1" ht="26.25" customHeight="1" x14ac:dyDescent="0.2">
      <c r="A120" s="1119"/>
      <c r="B120" s="984"/>
      <c r="C120" s="975" t="s">
        <v>443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4" t="s">
        <v>129</v>
      </c>
      <c r="AB120" s="995"/>
      <c r="AC120" s="995"/>
      <c r="AD120" s="995"/>
      <c r="AE120" s="996"/>
      <c r="AF120" s="997" t="s">
        <v>129</v>
      </c>
      <c r="AG120" s="995"/>
      <c r="AH120" s="995"/>
      <c r="AI120" s="995"/>
      <c r="AJ120" s="996"/>
      <c r="AK120" s="997" t="s">
        <v>129</v>
      </c>
      <c r="AL120" s="995"/>
      <c r="AM120" s="995"/>
      <c r="AN120" s="995"/>
      <c r="AO120" s="996"/>
      <c r="AP120" s="991" t="s">
        <v>129</v>
      </c>
      <c r="AQ120" s="992"/>
      <c r="AR120" s="992"/>
      <c r="AS120" s="992"/>
      <c r="AT120" s="993"/>
      <c r="AU120" s="1014" t="s">
        <v>467</v>
      </c>
      <c r="AV120" s="1015"/>
      <c r="AW120" s="1015"/>
      <c r="AX120" s="1015"/>
      <c r="AY120" s="1016"/>
      <c r="AZ120" s="976" t="s">
        <v>468</v>
      </c>
      <c r="BA120" s="932"/>
      <c r="BB120" s="932"/>
      <c r="BC120" s="932"/>
      <c r="BD120" s="932"/>
      <c r="BE120" s="932"/>
      <c r="BF120" s="932"/>
      <c r="BG120" s="932"/>
      <c r="BH120" s="932"/>
      <c r="BI120" s="932"/>
      <c r="BJ120" s="932"/>
      <c r="BK120" s="932"/>
      <c r="BL120" s="932"/>
      <c r="BM120" s="932"/>
      <c r="BN120" s="932"/>
      <c r="BO120" s="932"/>
      <c r="BP120" s="933"/>
      <c r="BQ120" s="977">
        <v>7171528</v>
      </c>
      <c r="BR120" s="978"/>
      <c r="BS120" s="978"/>
      <c r="BT120" s="978"/>
      <c r="BU120" s="978"/>
      <c r="BV120" s="978">
        <v>7524769</v>
      </c>
      <c r="BW120" s="978"/>
      <c r="BX120" s="978"/>
      <c r="BY120" s="978"/>
      <c r="BZ120" s="978"/>
      <c r="CA120" s="978">
        <v>7298141</v>
      </c>
      <c r="CB120" s="978"/>
      <c r="CC120" s="978"/>
      <c r="CD120" s="978"/>
      <c r="CE120" s="978"/>
      <c r="CF120" s="979">
        <v>302.8</v>
      </c>
      <c r="CG120" s="980"/>
      <c r="CH120" s="980"/>
      <c r="CI120" s="980"/>
      <c r="CJ120" s="980"/>
      <c r="CK120" s="1055" t="s">
        <v>469</v>
      </c>
      <c r="CL120" s="1056"/>
      <c r="CM120" s="1056"/>
      <c r="CN120" s="1056"/>
      <c r="CO120" s="1057"/>
      <c r="CP120" s="1050" t="s">
        <v>412</v>
      </c>
      <c r="CQ120" s="1051"/>
      <c r="CR120" s="1051"/>
      <c r="CS120" s="1051"/>
      <c r="CT120" s="1051"/>
      <c r="CU120" s="1051"/>
      <c r="CV120" s="1051"/>
      <c r="CW120" s="1051"/>
      <c r="CX120" s="1051"/>
      <c r="CY120" s="1051"/>
      <c r="CZ120" s="1051"/>
      <c r="DA120" s="1051"/>
      <c r="DB120" s="1051"/>
      <c r="DC120" s="1051"/>
      <c r="DD120" s="1051"/>
      <c r="DE120" s="1051"/>
      <c r="DF120" s="1052"/>
      <c r="DG120" s="977">
        <v>1452951</v>
      </c>
      <c r="DH120" s="978"/>
      <c r="DI120" s="978"/>
      <c r="DJ120" s="978"/>
      <c r="DK120" s="978"/>
      <c r="DL120" s="978">
        <v>1314491</v>
      </c>
      <c r="DM120" s="978"/>
      <c r="DN120" s="978"/>
      <c r="DO120" s="978"/>
      <c r="DP120" s="978"/>
      <c r="DQ120" s="978">
        <v>1205010</v>
      </c>
      <c r="DR120" s="978"/>
      <c r="DS120" s="978"/>
      <c r="DT120" s="978"/>
      <c r="DU120" s="978"/>
      <c r="DV120" s="989">
        <v>50</v>
      </c>
      <c r="DW120" s="989"/>
      <c r="DX120" s="989"/>
      <c r="DY120" s="989"/>
      <c r="DZ120" s="990"/>
    </row>
    <row r="121" spans="1:130" s="214" customFormat="1" ht="26.25" customHeight="1" x14ac:dyDescent="0.2">
      <c r="A121" s="1119"/>
      <c r="B121" s="984"/>
      <c r="C121" s="1030" t="s">
        <v>470</v>
      </c>
      <c r="D121" s="1031"/>
      <c r="E121" s="1031"/>
      <c r="F121" s="1031"/>
      <c r="G121" s="1031"/>
      <c r="H121" s="1031"/>
      <c r="I121" s="1031"/>
      <c r="J121" s="1031"/>
      <c r="K121" s="1031"/>
      <c r="L121" s="1031"/>
      <c r="M121" s="1031"/>
      <c r="N121" s="1031"/>
      <c r="O121" s="1031"/>
      <c r="P121" s="1031"/>
      <c r="Q121" s="1031"/>
      <c r="R121" s="1031"/>
      <c r="S121" s="1031"/>
      <c r="T121" s="1031"/>
      <c r="U121" s="1031"/>
      <c r="V121" s="1031"/>
      <c r="W121" s="1031"/>
      <c r="X121" s="1031"/>
      <c r="Y121" s="1031"/>
      <c r="Z121" s="1032"/>
      <c r="AA121" s="994" t="s">
        <v>129</v>
      </c>
      <c r="AB121" s="995"/>
      <c r="AC121" s="995"/>
      <c r="AD121" s="995"/>
      <c r="AE121" s="996"/>
      <c r="AF121" s="997" t="s">
        <v>129</v>
      </c>
      <c r="AG121" s="995"/>
      <c r="AH121" s="995"/>
      <c r="AI121" s="995"/>
      <c r="AJ121" s="996"/>
      <c r="AK121" s="997" t="s">
        <v>129</v>
      </c>
      <c r="AL121" s="995"/>
      <c r="AM121" s="995"/>
      <c r="AN121" s="995"/>
      <c r="AO121" s="996"/>
      <c r="AP121" s="991" t="s">
        <v>129</v>
      </c>
      <c r="AQ121" s="992"/>
      <c r="AR121" s="992"/>
      <c r="AS121" s="992"/>
      <c r="AT121" s="993"/>
      <c r="AU121" s="1017"/>
      <c r="AV121" s="1018"/>
      <c r="AW121" s="1018"/>
      <c r="AX121" s="1018"/>
      <c r="AY121" s="1019"/>
      <c r="AZ121" s="975" t="s">
        <v>471</v>
      </c>
      <c r="BA121" s="949"/>
      <c r="BB121" s="949"/>
      <c r="BC121" s="949"/>
      <c r="BD121" s="949"/>
      <c r="BE121" s="949"/>
      <c r="BF121" s="949"/>
      <c r="BG121" s="949"/>
      <c r="BH121" s="949"/>
      <c r="BI121" s="949"/>
      <c r="BJ121" s="949"/>
      <c r="BK121" s="949"/>
      <c r="BL121" s="949"/>
      <c r="BM121" s="949"/>
      <c r="BN121" s="949"/>
      <c r="BO121" s="949"/>
      <c r="BP121" s="950"/>
      <c r="BQ121" s="987">
        <v>490123</v>
      </c>
      <c r="BR121" s="988"/>
      <c r="BS121" s="988"/>
      <c r="BT121" s="988"/>
      <c r="BU121" s="988"/>
      <c r="BV121" s="988">
        <v>473527</v>
      </c>
      <c r="BW121" s="988"/>
      <c r="BX121" s="988"/>
      <c r="BY121" s="988"/>
      <c r="BZ121" s="988"/>
      <c r="CA121" s="988">
        <v>460603</v>
      </c>
      <c r="CB121" s="988"/>
      <c r="CC121" s="988"/>
      <c r="CD121" s="988"/>
      <c r="CE121" s="988"/>
      <c r="CF121" s="998">
        <v>19.100000000000001</v>
      </c>
      <c r="CG121" s="999"/>
      <c r="CH121" s="999"/>
      <c r="CI121" s="999"/>
      <c r="CJ121" s="999"/>
      <c r="CK121" s="1058"/>
      <c r="CL121" s="1059"/>
      <c r="CM121" s="1059"/>
      <c r="CN121" s="1059"/>
      <c r="CO121" s="1060"/>
      <c r="CP121" s="1063" t="s">
        <v>472</v>
      </c>
      <c r="CQ121" s="1064"/>
      <c r="CR121" s="1064"/>
      <c r="CS121" s="1064"/>
      <c r="CT121" s="1064"/>
      <c r="CU121" s="1064"/>
      <c r="CV121" s="1064"/>
      <c r="CW121" s="1064"/>
      <c r="CX121" s="1064"/>
      <c r="CY121" s="1064"/>
      <c r="CZ121" s="1064"/>
      <c r="DA121" s="1064"/>
      <c r="DB121" s="1064"/>
      <c r="DC121" s="1064"/>
      <c r="DD121" s="1064"/>
      <c r="DE121" s="1064"/>
      <c r="DF121" s="1065"/>
      <c r="DG121" s="987">
        <v>7150</v>
      </c>
      <c r="DH121" s="988"/>
      <c r="DI121" s="988"/>
      <c r="DJ121" s="988"/>
      <c r="DK121" s="988"/>
      <c r="DL121" s="988">
        <v>8699</v>
      </c>
      <c r="DM121" s="988"/>
      <c r="DN121" s="988"/>
      <c r="DO121" s="988"/>
      <c r="DP121" s="988"/>
      <c r="DQ121" s="988">
        <v>9731</v>
      </c>
      <c r="DR121" s="988"/>
      <c r="DS121" s="988"/>
      <c r="DT121" s="988"/>
      <c r="DU121" s="988"/>
      <c r="DV121" s="947">
        <v>0.4</v>
      </c>
      <c r="DW121" s="947"/>
      <c r="DX121" s="947"/>
      <c r="DY121" s="947"/>
      <c r="DZ121" s="948"/>
    </row>
    <row r="122" spans="1:130" s="214" customFormat="1" ht="26.25" customHeight="1" x14ac:dyDescent="0.2">
      <c r="A122" s="1119"/>
      <c r="B122" s="984"/>
      <c r="C122" s="975" t="s">
        <v>453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4" t="s">
        <v>129</v>
      </c>
      <c r="AB122" s="995"/>
      <c r="AC122" s="995"/>
      <c r="AD122" s="995"/>
      <c r="AE122" s="996"/>
      <c r="AF122" s="997" t="s">
        <v>129</v>
      </c>
      <c r="AG122" s="995"/>
      <c r="AH122" s="995"/>
      <c r="AI122" s="995"/>
      <c r="AJ122" s="996"/>
      <c r="AK122" s="997" t="s">
        <v>129</v>
      </c>
      <c r="AL122" s="995"/>
      <c r="AM122" s="995"/>
      <c r="AN122" s="995"/>
      <c r="AO122" s="996"/>
      <c r="AP122" s="991" t="s">
        <v>129</v>
      </c>
      <c r="AQ122" s="992"/>
      <c r="AR122" s="992"/>
      <c r="AS122" s="992"/>
      <c r="AT122" s="993"/>
      <c r="AU122" s="1017"/>
      <c r="AV122" s="1018"/>
      <c r="AW122" s="1018"/>
      <c r="AX122" s="1018"/>
      <c r="AY122" s="1019"/>
      <c r="AZ122" s="1042" t="s">
        <v>473</v>
      </c>
      <c r="BA122" s="1009"/>
      <c r="BB122" s="1009"/>
      <c r="BC122" s="1009"/>
      <c r="BD122" s="1009"/>
      <c r="BE122" s="1009"/>
      <c r="BF122" s="1009"/>
      <c r="BG122" s="1009"/>
      <c r="BH122" s="1009"/>
      <c r="BI122" s="1009"/>
      <c r="BJ122" s="1009"/>
      <c r="BK122" s="1009"/>
      <c r="BL122" s="1009"/>
      <c r="BM122" s="1009"/>
      <c r="BN122" s="1009"/>
      <c r="BO122" s="1009"/>
      <c r="BP122" s="1010"/>
      <c r="BQ122" s="1038">
        <v>3744398</v>
      </c>
      <c r="BR122" s="1033"/>
      <c r="BS122" s="1033"/>
      <c r="BT122" s="1033"/>
      <c r="BU122" s="1033"/>
      <c r="BV122" s="1033">
        <v>3669422</v>
      </c>
      <c r="BW122" s="1033"/>
      <c r="BX122" s="1033"/>
      <c r="BY122" s="1033"/>
      <c r="BZ122" s="1033"/>
      <c r="CA122" s="1033">
        <v>3706639</v>
      </c>
      <c r="CB122" s="1033"/>
      <c r="CC122" s="1033"/>
      <c r="CD122" s="1033"/>
      <c r="CE122" s="1033"/>
      <c r="CF122" s="1053">
        <v>153.80000000000001</v>
      </c>
      <c r="CG122" s="1054"/>
      <c r="CH122" s="1054"/>
      <c r="CI122" s="1054"/>
      <c r="CJ122" s="1054"/>
      <c r="CK122" s="1058"/>
      <c r="CL122" s="1059"/>
      <c r="CM122" s="1059"/>
      <c r="CN122" s="1059"/>
      <c r="CO122" s="1060"/>
      <c r="CP122" s="1063" t="s">
        <v>410</v>
      </c>
      <c r="CQ122" s="1064"/>
      <c r="CR122" s="1064"/>
      <c r="CS122" s="1064"/>
      <c r="CT122" s="1064"/>
      <c r="CU122" s="1064"/>
      <c r="CV122" s="1064"/>
      <c r="CW122" s="1064"/>
      <c r="CX122" s="1064"/>
      <c r="CY122" s="1064"/>
      <c r="CZ122" s="1064"/>
      <c r="DA122" s="1064"/>
      <c r="DB122" s="1064"/>
      <c r="DC122" s="1064"/>
      <c r="DD122" s="1064"/>
      <c r="DE122" s="1064"/>
      <c r="DF122" s="1065"/>
      <c r="DG122" s="987" t="s">
        <v>129</v>
      </c>
      <c r="DH122" s="988"/>
      <c r="DI122" s="988"/>
      <c r="DJ122" s="988"/>
      <c r="DK122" s="988"/>
      <c r="DL122" s="988" t="s">
        <v>129</v>
      </c>
      <c r="DM122" s="988"/>
      <c r="DN122" s="988"/>
      <c r="DO122" s="988"/>
      <c r="DP122" s="988"/>
      <c r="DQ122" s="988" t="s">
        <v>129</v>
      </c>
      <c r="DR122" s="988"/>
      <c r="DS122" s="988"/>
      <c r="DT122" s="988"/>
      <c r="DU122" s="988"/>
      <c r="DV122" s="947" t="s">
        <v>129</v>
      </c>
      <c r="DW122" s="947"/>
      <c r="DX122" s="947"/>
      <c r="DY122" s="947"/>
      <c r="DZ122" s="948"/>
    </row>
    <row r="123" spans="1:130" s="214" customFormat="1" ht="26.25" customHeight="1" x14ac:dyDescent="0.2">
      <c r="A123" s="1119"/>
      <c r="B123" s="984"/>
      <c r="C123" s="975" t="s">
        <v>459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4" t="s">
        <v>129</v>
      </c>
      <c r="AB123" s="995"/>
      <c r="AC123" s="995"/>
      <c r="AD123" s="995"/>
      <c r="AE123" s="996"/>
      <c r="AF123" s="997" t="s">
        <v>129</v>
      </c>
      <c r="AG123" s="995"/>
      <c r="AH123" s="995"/>
      <c r="AI123" s="995"/>
      <c r="AJ123" s="996"/>
      <c r="AK123" s="997" t="s">
        <v>129</v>
      </c>
      <c r="AL123" s="995"/>
      <c r="AM123" s="995"/>
      <c r="AN123" s="995"/>
      <c r="AO123" s="996"/>
      <c r="AP123" s="991" t="s">
        <v>129</v>
      </c>
      <c r="AQ123" s="992"/>
      <c r="AR123" s="992"/>
      <c r="AS123" s="992"/>
      <c r="AT123" s="993"/>
      <c r="AU123" s="1020"/>
      <c r="AV123" s="1021"/>
      <c r="AW123" s="1021"/>
      <c r="AX123" s="1021"/>
      <c r="AY123" s="1021"/>
      <c r="AZ123" s="237" t="s">
        <v>192</v>
      </c>
      <c r="BA123" s="237"/>
      <c r="BB123" s="237"/>
      <c r="BC123" s="237"/>
      <c r="BD123" s="237"/>
      <c r="BE123" s="237"/>
      <c r="BF123" s="237"/>
      <c r="BG123" s="237"/>
      <c r="BH123" s="237"/>
      <c r="BI123" s="237"/>
      <c r="BJ123" s="237"/>
      <c r="BK123" s="237"/>
      <c r="BL123" s="237"/>
      <c r="BM123" s="237"/>
      <c r="BN123" s="237"/>
      <c r="BO123" s="1022" t="s">
        <v>474</v>
      </c>
      <c r="BP123" s="1037"/>
      <c r="BQ123" s="1110">
        <v>11406049</v>
      </c>
      <c r="BR123" s="1111"/>
      <c r="BS123" s="1111"/>
      <c r="BT123" s="1111"/>
      <c r="BU123" s="1111"/>
      <c r="BV123" s="1111">
        <v>11667718</v>
      </c>
      <c r="BW123" s="1111"/>
      <c r="BX123" s="1111"/>
      <c r="BY123" s="1111"/>
      <c r="BZ123" s="1111"/>
      <c r="CA123" s="1111">
        <v>11465383</v>
      </c>
      <c r="CB123" s="1111"/>
      <c r="CC123" s="1111"/>
      <c r="CD123" s="1111"/>
      <c r="CE123" s="1111"/>
      <c r="CF123" s="1039"/>
      <c r="CG123" s="1040"/>
      <c r="CH123" s="1040"/>
      <c r="CI123" s="1040"/>
      <c r="CJ123" s="1041"/>
      <c r="CK123" s="1058"/>
      <c r="CL123" s="1059"/>
      <c r="CM123" s="1059"/>
      <c r="CN123" s="1059"/>
      <c r="CO123" s="1060"/>
      <c r="CP123" s="1063"/>
      <c r="CQ123" s="1064"/>
      <c r="CR123" s="1064"/>
      <c r="CS123" s="1064"/>
      <c r="CT123" s="1064"/>
      <c r="CU123" s="1064"/>
      <c r="CV123" s="1064"/>
      <c r="CW123" s="1064"/>
      <c r="CX123" s="1064"/>
      <c r="CY123" s="1064"/>
      <c r="CZ123" s="1064"/>
      <c r="DA123" s="1064"/>
      <c r="DB123" s="1064"/>
      <c r="DC123" s="1064"/>
      <c r="DD123" s="1064"/>
      <c r="DE123" s="1064"/>
      <c r="DF123" s="1065"/>
      <c r="DG123" s="994"/>
      <c r="DH123" s="995"/>
      <c r="DI123" s="995"/>
      <c r="DJ123" s="995"/>
      <c r="DK123" s="996"/>
      <c r="DL123" s="997"/>
      <c r="DM123" s="995"/>
      <c r="DN123" s="995"/>
      <c r="DO123" s="995"/>
      <c r="DP123" s="996"/>
      <c r="DQ123" s="997"/>
      <c r="DR123" s="995"/>
      <c r="DS123" s="995"/>
      <c r="DT123" s="995"/>
      <c r="DU123" s="996"/>
      <c r="DV123" s="991"/>
      <c r="DW123" s="992"/>
      <c r="DX123" s="992"/>
      <c r="DY123" s="992"/>
      <c r="DZ123" s="993"/>
    </row>
    <row r="124" spans="1:130" s="214" customFormat="1" ht="26.25" customHeight="1" thickBot="1" x14ac:dyDescent="0.25">
      <c r="A124" s="1119"/>
      <c r="B124" s="984"/>
      <c r="C124" s="975" t="s">
        <v>462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4" t="s">
        <v>129</v>
      </c>
      <c r="AB124" s="995"/>
      <c r="AC124" s="995"/>
      <c r="AD124" s="995"/>
      <c r="AE124" s="996"/>
      <c r="AF124" s="997" t="s">
        <v>129</v>
      </c>
      <c r="AG124" s="995"/>
      <c r="AH124" s="995"/>
      <c r="AI124" s="995"/>
      <c r="AJ124" s="996"/>
      <c r="AK124" s="997" t="s">
        <v>129</v>
      </c>
      <c r="AL124" s="995"/>
      <c r="AM124" s="995"/>
      <c r="AN124" s="995"/>
      <c r="AO124" s="996"/>
      <c r="AP124" s="991" t="s">
        <v>129</v>
      </c>
      <c r="AQ124" s="992"/>
      <c r="AR124" s="992"/>
      <c r="AS124" s="992"/>
      <c r="AT124" s="993"/>
      <c r="AU124" s="1106" t="s">
        <v>475</v>
      </c>
      <c r="AV124" s="1107"/>
      <c r="AW124" s="1107"/>
      <c r="AX124" s="1107"/>
      <c r="AY124" s="1107"/>
      <c r="AZ124" s="1107"/>
      <c r="BA124" s="1107"/>
      <c r="BB124" s="1107"/>
      <c r="BC124" s="1107"/>
      <c r="BD124" s="1107"/>
      <c r="BE124" s="1107"/>
      <c r="BF124" s="1107"/>
      <c r="BG124" s="1107"/>
      <c r="BH124" s="1107"/>
      <c r="BI124" s="1107"/>
      <c r="BJ124" s="1107"/>
      <c r="BK124" s="1107"/>
      <c r="BL124" s="1107"/>
      <c r="BM124" s="1107"/>
      <c r="BN124" s="1107"/>
      <c r="BO124" s="1107"/>
      <c r="BP124" s="1108"/>
      <c r="BQ124" s="1109" t="s">
        <v>129</v>
      </c>
      <c r="BR124" s="1071"/>
      <c r="BS124" s="1071"/>
      <c r="BT124" s="1071"/>
      <c r="BU124" s="1071"/>
      <c r="BV124" s="1071" t="s">
        <v>129</v>
      </c>
      <c r="BW124" s="1071"/>
      <c r="BX124" s="1071"/>
      <c r="BY124" s="1071"/>
      <c r="BZ124" s="1071"/>
      <c r="CA124" s="1071" t="s">
        <v>129</v>
      </c>
      <c r="CB124" s="1071"/>
      <c r="CC124" s="1071"/>
      <c r="CD124" s="1071"/>
      <c r="CE124" s="1071"/>
      <c r="CF124" s="1072"/>
      <c r="CG124" s="1073"/>
      <c r="CH124" s="1073"/>
      <c r="CI124" s="1073"/>
      <c r="CJ124" s="1074"/>
      <c r="CK124" s="1061"/>
      <c r="CL124" s="1061"/>
      <c r="CM124" s="1061"/>
      <c r="CN124" s="1061"/>
      <c r="CO124" s="1062"/>
      <c r="CP124" s="1063" t="s">
        <v>476</v>
      </c>
      <c r="CQ124" s="1064"/>
      <c r="CR124" s="1064"/>
      <c r="CS124" s="1064"/>
      <c r="CT124" s="1064"/>
      <c r="CU124" s="1064"/>
      <c r="CV124" s="1064"/>
      <c r="CW124" s="1064"/>
      <c r="CX124" s="1064"/>
      <c r="CY124" s="1064"/>
      <c r="CZ124" s="1064"/>
      <c r="DA124" s="1064"/>
      <c r="DB124" s="1064"/>
      <c r="DC124" s="1064"/>
      <c r="DD124" s="1064"/>
      <c r="DE124" s="1064"/>
      <c r="DF124" s="1065"/>
      <c r="DG124" s="1043" t="s">
        <v>129</v>
      </c>
      <c r="DH124" s="1044"/>
      <c r="DI124" s="1044"/>
      <c r="DJ124" s="1044"/>
      <c r="DK124" s="1045"/>
      <c r="DL124" s="1046" t="s">
        <v>129</v>
      </c>
      <c r="DM124" s="1044"/>
      <c r="DN124" s="1044"/>
      <c r="DO124" s="1044"/>
      <c r="DP124" s="1045"/>
      <c r="DQ124" s="1046" t="s">
        <v>129</v>
      </c>
      <c r="DR124" s="1044"/>
      <c r="DS124" s="1044"/>
      <c r="DT124" s="1044"/>
      <c r="DU124" s="1045"/>
      <c r="DV124" s="1047" t="s">
        <v>129</v>
      </c>
      <c r="DW124" s="1048"/>
      <c r="DX124" s="1048"/>
      <c r="DY124" s="1048"/>
      <c r="DZ124" s="1049"/>
    </row>
    <row r="125" spans="1:130" s="214" customFormat="1" ht="26.25" customHeight="1" x14ac:dyDescent="0.2">
      <c r="A125" s="1119"/>
      <c r="B125" s="984"/>
      <c r="C125" s="975" t="s">
        <v>464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4" t="s">
        <v>129</v>
      </c>
      <c r="AB125" s="995"/>
      <c r="AC125" s="995"/>
      <c r="AD125" s="995"/>
      <c r="AE125" s="996"/>
      <c r="AF125" s="997" t="s">
        <v>129</v>
      </c>
      <c r="AG125" s="995"/>
      <c r="AH125" s="995"/>
      <c r="AI125" s="995"/>
      <c r="AJ125" s="996"/>
      <c r="AK125" s="997" t="s">
        <v>129</v>
      </c>
      <c r="AL125" s="995"/>
      <c r="AM125" s="995"/>
      <c r="AN125" s="995"/>
      <c r="AO125" s="996"/>
      <c r="AP125" s="991" t="s">
        <v>129</v>
      </c>
      <c r="AQ125" s="992"/>
      <c r="AR125" s="992"/>
      <c r="AS125" s="992"/>
      <c r="AT125" s="993"/>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1066" t="s">
        <v>477</v>
      </c>
      <c r="CL125" s="1056"/>
      <c r="CM125" s="1056"/>
      <c r="CN125" s="1056"/>
      <c r="CO125" s="1057"/>
      <c r="CP125" s="976" t="s">
        <v>478</v>
      </c>
      <c r="CQ125" s="932"/>
      <c r="CR125" s="932"/>
      <c r="CS125" s="932"/>
      <c r="CT125" s="932"/>
      <c r="CU125" s="932"/>
      <c r="CV125" s="932"/>
      <c r="CW125" s="932"/>
      <c r="CX125" s="932"/>
      <c r="CY125" s="932"/>
      <c r="CZ125" s="932"/>
      <c r="DA125" s="932"/>
      <c r="DB125" s="932"/>
      <c r="DC125" s="932"/>
      <c r="DD125" s="932"/>
      <c r="DE125" s="932"/>
      <c r="DF125" s="933"/>
      <c r="DG125" s="977" t="s">
        <v>129</v>
      </c>
      <c r="DH125" s="978"/>
      <c r="DI125" s="978"/>
      <c r="DJ125" s="978"/>
      <c r="DK125" s="978"/>
      <c r="DL125" s="978" t="s">
        <v>129</v>
      </c>
      <c r="DM125" s="978"/>
      <c r="DN125" s="978"/>
      <c r="DO125" s="978"/>
      <c r="DP125" s="978"/>
      <c r="DQ125" s="978" t="s">
        <v>129</v>
      </c>
      <c r="DR125" s="978"/>
      <c r="DS125" s="978"/>
      <c r="DT125" s="978"/>
      <c r="DU125" s="978"/>
      <c r="DV125" s="989" t="s">
        <v>129</v>
      </c>
      <c r="DW125" s="989"/>
      <c r="DX125" s="989"/>
      <c r="DY125" s="989"/>
      <c r="DZ125" s="990"/>
    </row>
    <row r="126" spans="1:130" s="214" customFormat="1" ht="26.25" customHeight="1" thickBot="1" x14ac:dyDescent="0.25">
      <c r="A126" s="1119"/>
      <c r="B126" s="984"/>
      <c r="C126" s="975" t="s">
        <v>466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4" t="s">
        <v>129</v>
      </c>
      <c r="AB126" s="995"/>
      <c r="AC126" s="995"/>
      <c r="AD126" s="995"/>
      <c r="AE126" s="996"/>
      <c r="AF126" s="997" t="s">
        <v>129</v>
      </c>
      <c r="AG126" s="995"/>
      <c r="AH126" s="995"/>
      <c r="AI126" s="995"/>
      <c r="AJ126" s="996"/>
      <c r="AK126" s="997" t="s">
        <v>129</v>
      </c>
      <c r="AL126" s="995"/>
      <c r="AM126" s="995"/>
      <c r="AN126" s="995"/>
      <c r="AO126" s="996"/>
      <c r="AP126" s="991" t="s">
        <v>129</v>
      </c>
      <c r="AQ126" s="992"/>
      <c r="AR126" s="992"/>
      <c r="AS126" s="992"/>
      <c r="AT126" s="993"/>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1067"/>
      <c r="CL126" s="1059"/>
      <c r="CM126" s="1059"/>
      <c r="CN126" s="1059"/>
      <c r="CO126" s="1060"/>
      <c r="CP126" s="975" t="s">
        <v>479</v>
      </c>
      <c r="CQ126" s="949"/>
      <c r="CR126" s="949"/>
      <c r="CS126" s="949"/>
      <c r="CT126" s="949"/>
      <c r="CU126" s="949"/>
      <c r="CV126" s="949"/>
      <c r="CW126" s="949"/>
      <c r="CX126" s="949"/>
      <c r="CY126" s="949"/>
      <c r="CZ126" s="949"/>
      <c r="DA126" s="949"/>
      <c r="DB126" s="949"/>
      <c r="DC126" s="949"/>
      <c r="DD126" s="949"/>
      <c r="DE126" s="949"/>
      <c r="DF126" s="950"/>
      <c r="DG126" s="987" t="s">
        <v>129</v>
      </c>
      <c r="DH126" s="988"/>
      <c r="DI126" s="988"/>
      <c r="DJ126" s="988"/>
      <c r="DK126" s="988"/>
      <c r="DL126" s="988" t="s">
        <v>129</v>
      </c>
      <c r="DM126" s="988"/>
      <c r="DN126" s="988"/>
      <c r="DO126" s="988"/>
      <c r="DP126" s="988"/>
      <c r="DQ126" s="988" t="s">
        <v>129</v>
      </c>
      <c r="DR126" s="988"/>
      <c r="DS126" s="988"/>
      <c r="DT126" s="988"/>
      <c r="DU126" s="988"/>
      <c r="DV126" s="947" t="s">
        <v>129</v>
      </c>
      <c r="DW126" s="947"/>
      <c r="DX126" s="947"/>
      <c r="DY126" s="947"/>
      <c r="DZ126" s="948"/>
    </row>
    <row r="127" spans="1:130" s="214" customFormat="1" ht="26.25" customHeight="1" x14ac:dyDescent="0.2">
      <c r="A127" s="1120"/>
      <c r="B127" s="986"/>
      <c r="C127" s="1042" t="s">
        <v>480</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94" t="s">
        <v>129</v>
      </c>
      <c r="AB127" s="995"/>
      <c r="AC127" s="995"/>
      <c r="AD127" s="995"/>
      <c r="AE127" s="996"/>
      <c r="AF127" s="997" t="s">
        <v>129</v>
      </c>
      <c r="AG127" s="995"/>
      <c r="AH127" s="995"/>
      <c r="AI127" s="995"/>
      <c r="AJ127" s="996"/>
      <c r="AK127" s="997" t="s">
        <v>129</v>
      </c>
      <c r="AL127" s="995"/>
      <c r="AM127" s="995"/>
      <c r="AN127" s="995"/>
      <c r="AO127" s="996"/>
      <c r="AP127" s="991" t="s">
        <v>129</v>
      </c>
      <c r="AQ127" s="992"/>
      <c r="AR127" s="992"/>
      <c r="AS127" s="992"/>
      <c r="AT127" s="993"/>
      <c r="AU127" s="216"/>
      <c r="AV127" s="216"/>
      <c r="AW127" s="216"/>
      <c r="AX127" s="1075" t="s">
        <v>481</v>
      </c>
      <c r="AY127" s="1076"/>
      <c r="AZ127" s="1076"/>
      <c r="BA127" s="1076"/>
      <c r="BB127" s="1076"/>
      <c r="BC127" s="1076"/>
      <c r="BD127" s="1076"/>
      <c r="BE127" s="1077"/>
      <c r="BF127" s="1078" t="s">
        <v>482</v>
      </c>
      <c r="BG127" s="1076"/>
      <c r="BH127" s="1076"/>
      <c r="BI127" s="1076"/>
      <c r="BJ127" s="1076"/>
      <c r="BK127" s="1076"/>
      <c r="BL127" s="1077"/>
      <c r="BM127" s="1078" t="s">
        <v>483</v>
      </c>
      <c r="BN127" s="1076"/>
      <c r="BO127" s="1076"/>
      <c r="BP127" s="1076"/>
      <c r="BQ127" s="1076"/>
      <c r="BR127" s="1076"/>
      <c r="BS127" s="1077"/>
      <c r="BT127" s="1078" t="s">
        <v>484</v>
      </c>
      <c r="BU127" s="1076"/>
      <c r="BV127" s="1076"/>
      <c r="BW127" s="1076"/>
      <c r="BX127" s="1076"/>
      <c r="BY127" s="1076"/>
      <c r="BZ127" s="1082"/>
      <c r="CA127" s="216"/>
      <c r="CB127" s="216"/>
      <c r="CC127" s="216"/>
      <c r="CD127" s="239"/>
      <c r="CE127" s="239"/>
      <c r="CF127" s="239"/>
      <c r="CG127" s="216"/>
      <c r="CH127" s="216"/>
      <c r="CI127" s="216"/>
      <c r="CJ127" s="238"/>
      <c r="CK127" s="1067"/>
      <c r="CL127" s="1059"/>
      <c r="CM127" s="1059"/>
      <c r="CN127" s="1059"/>
      <c r="CO127" s="1060"/>
      <c r="CP127" s="975" t="s">
        <v>485</v>
      </c>
      <c r="CQ127" s="949"/>
      <c r="CR127" s="949"/>
      <c r="CS127" s="949"/>
      <c r="CT127" s="949"/>
      <c r="CU127" s="949"/>
      <c r="CV127" s="949"/>
      <c r="CW127" s="949"/>
      <c r="CX127" s="949"/>
      <c r="CY127" s="949"/>
      <c r="CZ127" s="949"/>
      <c r="DA127" s="949"/>
      <c r="DB127" s="949"/>
      <c r="DC127" s="949"/>
      <c r="DD127" s="949"/>
      <c r="DE127" s="949"/>
      <c r="DF127" s="950"/>
      <c r="DG127" s="987" t="s">
        <v>129</v>
      </c>
      <c r="DH127" s="988"/>
      <c r="DI127" s="988"/>
      <c r="DJ127" s="988"/>
      <c r="DK127" s="988"/>
      <c r="DL127" s="988" t="s">
        <v>129</v>
      </c>
      <c r="DM127" s="988"/>
      <c r="DN127" s="988"/>
      <c r="DO127" s="988"/>
      <c r="DP127" s="988"/>
      <c r="DQ127" s="988" t="s">
        <v>129</v>
      </c>
      <c r="DR127" s="988"/>
      <c r="DS127" s="988"/>
      <c r="DT127" s="988"/>
      <c r="DU127" s="988"/>
      <c r="DV127" s="947" t="s">
        <v>129</v>
      </c>
      <c r="DW127" s="947"/>
      <c r="DX127" s="947"/>
      <c r="DY127" s="947"/>
      <c r="DZ127" s="948"/>
    </row>
    <row r="128" spans="1:130" s="214" customFormat="1" ht="26.25" customHeight="1" thickBot="1" x14ac:dyDescent="0.25">
      <c r="A128" s="1085" t="s">
        <v>486</v>
      </c>
      <c r="B128" s="1086"/>
      <c r="C128" s="1086"/>
      <c r="D128" s="1086"/>
      <c r="E128" s="1086"/>
      <c r="F128" s="1086"/>
      <c r="G128" s="1086"/>
      <c r="H128" s="1086"/>
      <c r="I128" s="1086"/>
      <c r="J128" s="1086"/>
      <c r="K128" s="1086"/>
      <c r="L128" s="1086"/>
      <c r="M128" s="1086"/>
      <c r="N128" s="1086"/>
      <c r="O128" s="1086"/>
      <c r="P128" s="1086"/>
      <c r="Q128" s="1086"/>
      <c r="R128" s="1086"/>
      <c r="S128" s="1086"/>
      <c r="T128" s="1086"/>
      <c r="U128" s="1086"/>
      <c r="V128" s="1086"/>
      <c r="W128" s="1087" t="s">
        <v>487</v>
      </c>
      <c r="X128" s="1087"/>
      <c r="Y128" s="1087"/>
      <c r="Z128" s="1088"/>
      <c r="AA128" s="1089">
        <v>52168</v>
      </c>
      <c r="AB128" s="1090"/>
      <c r="AC128" s="1090"/>
      <c r="AD128" s="1090"/>
      <c r="AE128" s="1091"/>
      <c r="AF128" s="1092">
        <v>62002</v>
      </c>
      <c r="AG128" s="1090"/>
      <c r="AH128" s="1090"/>
      <c r="AI128" s="1090"/>
      <c r="AJ128" s="1091"/>
      <c r="AK128" s="1092">
        <v>55597</v>
      </c>
      <c r="AL128" s="1090"/>
      <c r="AM128" s="1090"/>
      <c r="AN128" s="1090"/>
      <c r="AO128" s="1091"/>
      <c r="AP128" s="1093"/>
      <c r="AQ128" s="1094"/>
      <c r="AR128" s="1094"/>
      <c r="AS128" s="1094"/>
      <c r="AT128" s="1095"/>
      <c r="AU128" s="216"/>
      <c r="AV128" s="216"/>
      <c r="AW128" s="216"/>
      <c r="AX128" s="931" t="s">
        <v>488</v>
      </c>
      <c r="AY128" s="932"/>
      <c r="AZ128" s="932"/>
      <c r="BA128" s="932"/>
      <c r="BB128" s="932"/>
      <c r="BC128" s="932"/>
      <c r="BD128" s="932"/>
      <c r="BE128" s="933"/>
      <c r="BF128" s="1079" t="s">
        <v>129</v>
      </c>
      <c r="BG128" s="1080"/>
      <c r="BH128" s="1080"/>
      <c r="BI128" s="1080"/>
      <c r="BJ128" s="1080"/>
      <c r="BK128" s="1080"/>
      <c r="BL128" s="1081"/>
      <c r="BM128" s="1079">
        <v>15</v>
      </c>
      <c r="BN128" s="1080"/>
      <c r="BO128" s="1080"/>
      <c r="BP128" s="1080"/>
      <c r="BQ128" s="1080"/>
      <c r="BR128" s="1080"/>
      <c r="BS128" s="1081"/>
      <c r="BT128" s="1079">
        <v>20</v>
      </c>
      <c r="BU128" s="1080"/>
      <c r="BV128" s="1080"/>
      <c r="BW128" s="1080"/>
      <c r="BX128" s="1080"/>
      <c r="BY128" s="1080"/>
      <c r="BZ128" s="1117"/>
      <c r="CA128" s="239"/>
      <c r="CB128" s="239"/>
      <c r="CC128" s="239"/>
      <c r="CD128" s="239"/>
      <c r="CE128" s="239"/>
      <c r="CF128" s="239"/>
      <c r="CG128" s="216"/>
      <c r="CH128" s="216"/>
      <c r="CI128" s="216"/>
      <c r="CJ128" s="238"/>
      <c r="CK128" s="1068"/>
      <c r="CL128" s="1069"/>
      <c r="CM128" s="1069"/>
      <c r="CN128" s="1069"/>
      <c r="CO128" s="1070"/>
      <c r="CP128" s="1083" t="s">
        <v>489</v>
      </c>
      <c r="CQ128" s="767"/>
      <c r="CR128" s="767"/>
      <c r="CS128" s="767"/>
      <c r="CT128" s="767"/>
      <c r="CU128" s="767"/>
      <c r="CV128" s="767"/>
      <c r="CW128" s="767"/>
      <c r="CX128" s="767"/>
      <c r="CY128" s="767"/>
      <c r="CZ128" s="767"/>
      <c r="DA128" s="767"/>
      <c r="DB128" s="767"/>
      <c r="DC128" s="767"/>
      <c r="DD128" s="767"/>
      <c r="DE128" s="767"/>
      <c r="DF128" s="1084"/>
      <c r="DG128" s="1096" t="s">
        <v>129</v>
      </c>
      <c r="DH128" s="1097"/>
      <c r="DI128" s="1097"/>
      <c r="DJ128" s="1097"/>
      <c r="DK128" s="1097"/>
      <c r="DL128" s="1097" t="s">
        <v>129</v>
      </c>
      <c r="DM128" s="1097"/>
      <c r="DN128" s="1097"/>
      <c r="DO128" s="1097"/>
      <c r="DP128" s="1097"/>
      <c r="DQ128" s="1097" t="s">
        <v>129</v>
      </c>
      <c r="DR128" s="1097"/>
      <c r="DS128" s="1097"/>
      <c r="DT128" s="1097"/>
      <c r="DU128" s="1097"/>
      <c r="DV128" s="1098" t="s">
        <v>129</v>
      </c>
      <c r="DW128" s="1098"/>
      <c r="DX128" s="1098"/>
      <c r="DY128" s="1098"/>
      <c r="DZ128" s="1099"/>
    </row>
    <row r="129" spans="1:131" s="214" customFormat="1" ht="26.25" customHeight="1" x14ac:dyDescent="0.2">
      <c r="A129" s="1000" t="s">
        <v>106</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00" t="s">
        <v>490</v>
      </c>
      <c r="X129" s="1101"/>
      <c r="Y129" s="1101"/>
      <c r="Z129" s="1102"/>
      <c r="AA129" s="994">
        <v>2404034</v>
      </c>
      <c r="AB129" s="995"/>
      <c r="AC129" s="995"/>
      <c r="AD129" s="995"/>
      <c r="AE129" s="996"/>
      <c r="AF129" s="997">
        <v>2539760</v>
      </c>
      <c r="AG129" s="995"/>
      <c r="AH129" s="995"/>
      <c r="AI129" s="995"/>
      <c r="AJ129" s="996"/>
      <c r="AK129" s="997">
        <v>2755955</v>
      </c>
      <c r="AL129" s="995"/>
      <c r="AM129" s="995"/>
      <c r="AN129" s="995"/>
      <c r="AO129" s="996"/>
      <c r="AP129" s="1103"/>
      <c r="AQ129" s="1104"/>
      <c r="AR129" s="1104"/>
      <c r="AS129" s="1104"/>
      <c r="AT129" s="1105"/>
      <c r="AU129" s="217"/>
      <c r="AV129" s="217"/>
      <c r="AW129" s="217"/>
      <c r="AX129" s="1112" t="s">
        <v>491</v>
      </c>
      <c r="AY129" s="949"/>
      <c r="AZ129" s="949"/>
      <c r="BA129" s="949"/>
      <c r="BB129" s="949"/>
      <c r="BC129" s="949"/>
      <c r="BD129" s="949"/>
      <c r="BE129" s="950"/>
      <c r="BF129" s="1113" t="s">
        <v>129</v>
      </c>
      <c r="BG129" s="1114"/>
      <c r="BH129" s="1114"/>
      <c r="BI129" s="1114"/>
      <c r="BJ129" s="1114"/>
      <c r="BK129" s="1114"/>
      <c r="BL129" s="1115"/>
      <c r="BM129" s="1113">
        <v>20</v>
      </c>
      <c r="BN129" s="1114"/>
      <c r="BO129" s="1114"/>
      <c r="BP129" s="1114"/>
      <c r="BQ129" s="1114"/>
      <c r="BR129" s="1114"/>
      <c r="BS129" s="1115"/>
      <c r="BT129" s="1113">
        <v>30</v>
      </c>
      <c r="BU129" s="1114"/>
      <c r="BV129" s="1114"/>
      <c r="BW129" s="1114"/>
      <c r="BX129" s="1114"/>
      <c r="BY129" s="1114"/>
      <c r="BZ129" s="1116"/>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00" t="s">
        <v>493</v>
      </c>
      <c r="X130" s="1101"/>
      <c r="Y130" s="1101"/>
      <c r="Z130" s="1102"/>
      <c r="AA130" s="994">
        <v>351665</v>
      </c>
      <c r="AB130" s="995"/>
      <c r="AC130" s="995"/>
      <c r="AD130" s="995"/>
      <c r="AE130" s="996"/>
      <c r="AF130" s="997">
        <v>347930</v>
      </c>
      <c r="AG130" s="995"/>
      <c r="AH130" s="995"/>
      <c r="AI130" s="995"/>
      <c r="AJ130" s="996"/>
      <c r="AK130" s="997">
        <v>345772</v>
      </c>
      <c r="AL130" s="995"/>
      <c r="AM130" s="995"/>
      <c r="AN130" s="995"/>
      <c r="AO130" s="996"/>
      <c r="AP130" s="1103"/>
      <c r="AQ130" s="1104"/>
      <c r="AR130" s="1104"/>
      <c r="AS130" s="1104"/>
      <c r="AT130" s="1105"/>
      <c r="AU130" s="217"/>
      <c r="AV130" s="217"/>
      <c r="AW130" s="217"/>
      <c r="AX130" s="1112" t="s">
        <v>494</v>
      </c>
      <c r="AY130" s="949"/>
      <c r="AZ130" s="949"/>
      <c r="BA130" s="949"/>
      <c r="BB130" s="949"/>
      <c r="BC130" s="949"/>
      <c r="BD130" s="949"/>
      <c r="BE130" s="950"/>
      <c r="BF130" s="1121">
        <v>-0.8</v>
      </c>
      <c r="BG130" s="1122"/>
      <c r="BH130" s="1122"/>
      <c r="BI130" s="1122"/>
      <c r="BJ130" s="1122"/>
      <c r="BK130" s="1122"/>
      <c r="BL130" s="1123"/>
      <c r="BM130" s="1121">
        <v>25</v>
      </c>
      <c r="BN130" s="1122"/>
      <c r="BO130" s="1122"/>
      <c r="BP130" s="1122"/>
      <c r="BQ130" s="1122"/>
      <c r="BR130" s="1122"/>
      <c r="BS130" s="1123"/>
      <c r="BT130" s="1121">
        <v>35</v>
      </c>
      <c r="BU130" s="1122"/>
      <c r="BV130" s="1122"/>
      <c r="BW130" s="1122"/>
      <c r="BX130" s="1122"/>
      <c r="BY130" s="1122"/>
      <c r="BZ130" s="1124"/>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1125"/>
      <c r="B131" s="1126"/>
      <c r="C131" s="1126"/>
      <c r="D131" s="1126"/>
      <c r="E131" s="1126"/>
      <c r="F131" s="1126"/>
      <c r="G131" s="1126"/>
      <c r="H131" s="1126"/>
      <c r="I131" s="1126"/>
      <c r="J131" s="1126"/>
      <c r="K131" s="1126"/>
      <c r="L131" s="1126"/>
      <c r="M131" s="1126"/>
      <c r="N131" s="1126"/>
      <c r="O131" s="1126"/>
      <c r="P131" s="1126"/>
      <c r="Q131" s="1126"/>
      <c r="R131" s="1126"/>
      <c r="S131" s="1126"/>
      <c r="T131" s="1126"/>
      <c r="U131" s="1126"/>
      <c r="V131" s="1126"/>
      <c r="W131" s="1127" t="s">
        <v>495</v>
      </c>
      <c r="X131" s="1128"/>
      <c r="Y131" s="1128"/>
      <c r="Z131" s="1129"/>
      <c r="AA131" s="1043">
        <v>2052369</v>
      </c>
      <c r="AB131" s="1044"/>
      <c r="AC131" s="1044"/>
      <c r="AD131" s="1044"/>
      <c r="AE131" s="1045"/>
      <c r="AF131" s="1046">
        <v>2191830</v>
      </c>
      <c r="AG131" s="1044"/>
      <c r="AH131" s="1044"/>
      <c r="AI131" s="1044"/>
      <c r="AJ131" s="1045"/>
      <c r="AK131" s="1046">
        <v>2410183</v>
      </c>
      <c r="AL131" s="1044"/>
      <c r="AM131" s="1044"/>
      <c r="AN131" s="1044"/>
      <c r="AO131" s="1045"/>
      <c r="AP131" s="1130"/>
      <c r="AQ131" s="1131"/>
      <c r="AR131" s="1131"/>
      <c r="AS131" s="1131"/>
      <c r="AT131" s="1132"/>
      <c r="AU131" s="217"/>
      <c r="AV131" s="217"/>
      <c r="AW131" s="217"/>
      <c r="AX131" s="1156" t="s">
        <v>496</v>
      </c>
      <c r="AY131" s="767"/>
      <c r="AZ131" s="767"/>
      <c r="BA131" s="767"/>
      <c r="BB131" s="767"/>
      <c r="BC131" s="767"/>
      <c r="BD131" s="767"/>
      <c r="BE131" s="1084"/>
      <c r="BF131" s="1133" t="s">
        <v>129</v>
      </c>
      <c r="BG131" s="1134"/>
      <c r="BH131" s="1134"/>
      <c r="BI131" s="1134"/>
      <c r="BJ131" s="1134"/>
      <c r="BK131" s="1134"/>
      <c r="BL131" s="1135"/>
      <c r="BM131" s="1133">
        <v>350</v>
      </c>
      <c r="BN131" s="1134"/>
      <c r="BO131" s="1134"/>
      <c r="BP131" s="1134"/>
      <c r="BQ131" s="1134"/>
      <c r="BR131" s="1134"/>
      <c r="BS131" s="1135"/>
      <c r="BT131" s="1136"/>
      <c r="BU131" s="1137"/>
      <c r="BV131" s="1137"/>
      <c r="BW131" s="1137"/>
      <c r="BX131" s="1137"/>
      <c r="BY131" s="1137"/>
      <c r="BZ131" s="113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1139" t="s">
        <v>497</v>
      </c>
      <c r="B132" s="1140"/>
      <c r="C132" s="1140"/>
      <c r="D132" s="1140"/>
      <c r="E132" s="1140"/>
      <c r="F132" s="1140"/>
      <c r="G132" s="1140"/>
      <c r="H132" s="1140"/>
      <c r="I132" s="1140"/>
      <c r="J132" s="1140"/>
      <c r="K132" s="1140"/>
      <c r="L132" s="1140"/>
      <c r="M132" s="1140"/>
      <c r="N132" s="1140"/>
      <c r="O132" s="1140"/>
      <c r="P132" s="1140"/>
      <c r="Q132" s="1140"/>
      <c r="R132" s="1140"/>
      <c r="S132" s="1140"/>
      <c r="T132" s="1140"/>
      <c r="U132" s="1140"/>
      <c r="V132" s="1143" t="s">
        <v>498</v>
      </c>
      <c r="W132" s="1143"/>
      <c r="X132" s="1143"/>
      <c r="Y132" s="1143"/>
      <c r="Z132" s="1144"/>
      <c r="AA132" s="1145">
        <v>-0.68866758400000005</v>
      </c>
      <c r="AB132" s="1146"/>
      <c r="AC132" s="1146"/>
      <c r="AD132" s="1146"/>
      <c r="AE132" s="1147"/>
      <c r="AF132" s="1148">
        <v>-1.6991737499999999</v>
      </c>
      <c r="AG132" s="1146"/>
      <c r="AH132" s="1146"/>
      <c r="AI132" s="1146"/>
      <c r="AJ132" s="1147"/>
      <c r="AK132" s="1148">
        <v>-0.113642823</v>
      </c>
      <c r="AL132" s="1146"/>
      <c r="AM132" s="1146"/>
      <c r="AN132" s="1146"/>
      <c r="AO132" s="1147"/>
      <c r="AP132" s="1039"/>
      <c r="AQ132" s="1040"/>
      <c r="AR132" s="1040"/>
      <c r="AS132" s="1040"/>
      <c r="AT132" s="1149"/>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1141"/>
      <c r="B133" s="1142"/>
      <c r="C133" s="1142"/>
      <c r="D133" s="1142"/>
      <c r="E133" s="1142"/>
      <c r="F133" s="1142"/>
      <c r="G133" s="1142"/>
      <c r="H133" s="1142"/>
      <c r="I133" s="1142"/>
      <c r="J133" s="1142"/>
      <c r="K133" s="1142"/>
      <c r="L133" s="1142"/>
      <c r="M133" s="1142"/>
      <c r="N133" s="1142"/>
      <c r="O133" s="1142"/>
      <c r="P133" s="1142"/>
      <c r="Q133" s="1142"/>
      <c r="R133" s="1142"/>
      <c r="S133" s="1142"/>
      <c r="T133" s="1142"/>
      <c r="U133" s="1142"/>
      <c r="V133" s="1150" t="s">
        <v>499</v>
      </c>
      <c r="W133" s="1150"/>
      <c r="X133" s="1150"/>
      <c r="Y133" s="1150"/>
      <c r="Z133" s="1151"/>
      <c r="AA133" s="1152">
        <v>-0.1</v>
      </c>
      <c r="AB133" s="1153"/>
      <c r="AC133" s="1153"/>
      <c r="AD133" s="1153"/>
      <c r="AE133" s="1154"/>
      <c r="AF133" s="1152">
        <v>-1</v>
      </c>
      <c r="AG133" s="1153"/>
      <c r="AH133" s="1153"/>
      <c r="AI133" s="1153"/>
      <c r="AJ133" s="1154"/>
      <c r="AK133" s="1152">
        <v>-0.8</v>
      </c>
      <c r="AL133" s="1153"/>
      <c r="AM133" s="1153"/>
      <c r="AN133" s="1153"/>
      <c r="AO133" s="1154"/>
      <c r="AP133" s="1072"/>
      <c r="AQ133" s="1073"/>
      <c r="AR133" s="1073"/>
      <c r="AS133" s="1073"/>
      <c r="AT133" s="1155"/>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sheet="1" objects="1" scenarios="1" formatRows="0"/>
  <mergeCells count="2035">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C125:Z125"/>
    <mergeCell ref="AA125:AE125"/>
    <mergeCell ref="AF125:AJ125"/>
    <mergeCell ref="AK125:AO125"/>
    <mergeCell ref="DG127:DK127"/>
    <mergeCell ref="DL127:DP127"/>
    <mergeCell ref="DQ127:DU127"/>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AX130:BE130"/>
    <mergeCell ref="BF130:BL130"/>
    <mergeCell ref="BM130:BS130"/>
    <mergeCell ref="BT130:BZ130"/>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AX128:BE128"/>
    <mergeCell ref="BF128:BL128"/>
    <mergeCell ref="BM128:BS128"/>
    <mergeCell ref="BM127:BS127"/>
    <mergeCell ref="BT127:BZ127"/>
    <mergeCell ref="CP127:DF127"/>
    <mergeCell ref="CP128:DF128"/>
    <mergeCell ref="A128:V128"/>
    <mergeCell ref="W128:Z128"/>
    <mergeCell ref="AA128:AE128"/>
    <mergeCell ref="AF128:AJ128"/>
    <mergeCell ref="AK128:AO128"/>
    <mergeCell ref="AP128:AT128"/>
    <mergeCell ref="DG128:DK128"/>
    <mergeCell ref="DL128:DP128"/>
    <mergeCell ref="DQ128:DU128"/>
    <mergeCell ref="DV128:DZ128"/>
    <mergeCell ref="DV127:DZ127"/>
    <mergeCell ref="DG121:DK121"/>
    <mergeCell ref="DG122:DK122"/>
    <mergeCell ref="DL124:DP124"/>
    <mergeCell ref="DL123:DP123"/>
    <mergeCell ref="DQ123:DU123"/>
    <mergeCell ref="DV123:DZ123"/>
    <mergeCell ref="CF123:CJ123"/>
    <mergeCell ref="CP123:DF123"/>
    <mergeCell ref="DG123:DK123"/>
    <mergeCell ref="DV124:DZ124"/>
    <mergeCell ref="DQ124:DU124"/>
    <mergeCell ref="AP125:AT125"/>
    <mergeCell ref="CK125:CO128"/>
    <mergeCell ref="CP125:DF125"/>
    <mergeCell ref="DG125:DK125"/>
    <mergeCell ref="BV124:BZ124"/>
    <mergeCell ref="C122:Z122"/>
    <mergeCell ref="AA122:AE122"/>
    <mergeCell ref="AF122:AJ122"/>
    <mergeCell ref="AK122:AO122"/>
    <mergeCell ref="AP122:AT122"/>
    <mergeCell ref="CA124:CE124"/>
    <mergeCell ref="CF124:CJ124"/>
    <mergeCell ref="CP124:DF124"/>
    <mergeCell ref="DG124:DK124"/>
    <mergeCell ref="CP122:DF122"/>
    <mergeCell ref="DL125:DP125"/>
    <mergeCell ref="DQ125:DU125"/>
    <mergeCell ref="DV125:DZ125"/>
    <mergeCell ref="C126:Z126"/>
    <mergeCell ref="AA126:AE126"/>
    <mergeCell ref="AF126:AJ126"/>
    <mergeCell ref="CM118:DF118"/>
    <mergeCell ref="DG118:DK118"/>
    <mergeCell ref="DV122:DZ122"/>
    <mergeCell ref="C123:Z123"/>
    <mergeCell ref="AA123:AE123"/>
    <mergeCell ref="AF123:AJ123"/>
    <mergeCell ref="AK123:AO123"/>
    <mergeCell ref="AP123:AT123"/>
    <mergeCell ref="BO123:BP123"/>
    <mergeCell ref="AZ122:BP122"/>
    <mergeCell ref="CP120:DF120"/>
    <mergeCell ref="BQ121:BU121"/>
    <mergeCell ref="BV121:BZ121"/>
    <mergeCell ref="CA121:CE121"/>
    <mergeCell ref="CF121:CJ121"/>
    <mergeCell ref="BQ122:BU122"/>
    <mergeCell ref="BV122:BZ122"/>
    <mergeCell ref="CA122:CE122"/>
    <mergeCell ref="CF122:CJ122"/>
    <mergeCell ref="DL120:DP120"/>
    <mergeCell ref="DQ120:DU120"/>
    <mergeCell ref="DV120:DZ120"/>
    <mergeCell ref="C121:Z121"/>
    <mergeCell ref="AA121:AE121"/>
    <mergeCell ref="AF121:AJ121"/>
    <mergeCell ref="AK121:AO121"/>
    <mergeCell ref="DG120:DK120"/>
    <mergeCell ref="BV120:BZ120"/>
    <mergeCell ref="CA120:CE120"/>
    <mergeCell ref="CF120:CJ120"/>
    <mergeCell ref="CK120:CO124"/>
    <mergeCell ref="CP121:DF121"/>
    <mergeCell ref="CA117:CE117"/>
    <mergeCell ref="AP121:AT121"/>
    <mergeCell ref="AZ121:BP121"/>
    <mergeCell ref="BQ120:BU120"/>
    <mergeCell ref="BV118:BZ118"/>
    <mergeCell ref="CA118:CE118"/>
    <mergeCell ref="A118:Z118"/>
    <mergeCell ref="AA118:AE118"/>
    <mergeCell ref="AF118:AJ118"/>
    <mergeCell ref="AK118:AO118"/>
    <mergeCell ref="AP118:AT118"/>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Z118:BP118"/>
    <mergeCell ref="CF118:CJ118"/>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L121:DP121"/>
    <mergeCell ref="DQ121:DU121"/>
    <mergeCell ref="DV121:DZ121"/>
    <mergeCell ref="DL122:DP122"/>
    <mergeCell ref="DQ122:DU122"/>
    <mergeCell ref="C120:Z120"/>
    <mergeCell ref="AA120:AE120"/>
    <mergeCell ref="AF120:AJ120"/>
    <mergeCell ref="AK120:AO120"/>
    <mergeCell ref="AP120:AT120"/>
    <mergeCell ref="AU120:AY123"/>
    <mergeCell ref="AZ120:BP120"/>
    <mergeCell ref="A117:X117"/>
    <mergeCell ref="Y117:Z117"/>
    <mergeCell ref="AA117:AE117"/>
    <mergeCell ref="AF117:AJ117"/>
    <mergeCell ref="AK117:AO117"/>
    <mergeCell ref="AP117:AT117"/>
    <mergeCell ref="AZ117:BP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CA115:CE115"/>
    <mergeCell ref="CF115:CJ115"/>
    <mergeCell ref="CM115:DF115"/>
    <mergeCell ref="DG115:DK115"/>
    <mergeCell ref="DL115:DP115"/>
    <mergeCell ref="DQ115:DU115"/>
    <mergeCell ref="DV115:DZ115"/>
    <mergeCell ref="A111:Z111"/>
    <mergeCell ref="AA111:AE111"/>
    <mergeCell ref="AF111:AJ111"/>
    <mergeCell ref="AK111:AO111"/>
    <mergeCell ref="AP111:AT111"/>
    <mergeCell ref="CF111:CJ111"/>
    <mergeCell ref="CM111:DF111"/>
    <mergeCell ref="DG111:DK111"/>
    <mergeCell ref="DL111:DP111"/>
    <mergeCell ref="DQ111:DU111"/>
    <mergeCell ref="BQ115:BU115"/>
    <mergeCell ref="BV115:B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Q116:DU116"/>
    <mergeCell ref="BQ113:BU113"/>
    <mergeCell ref="BV113:BZ113"/>
    <mergeCell ref="CA113:CE113"/>
    <mergeCell ref="CF113:CJ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CM113:DF113"/>
    <mergeCell ref="DG113:DK113"/>
    <mergeCell ref="DL113:DP113"/>
    <mergeCell ref="DQ113:DU113"/>
    <mergeCell ref="DV113:DZ113"/>
    <mergeCell ref="CF117:CJ117"/>
    <mergeCell ref="CM117:DF117"/>
    <mergeCell ref="DG117:DK117"/>
    <mergeCell ref="DL117:DP117"/>
    <mergeCell ref="DQ117:DU117"/>
    <mergeCell ref="DV117:DZ117"/>
    <mergeCell ref="DV111:DZ111"/>
    <mergeCell ref="BQ117:BU117"/>
    <mergeCell ref="BV117:BZ117"/>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DV112:DZ112"/>
    <mergeCell ref="C113:Z113"/>
    <mergeCell ref="AA113:AE113"/>
    <mergeCell ref="AF113:AJ113"/>
    <mergeCell ref="AK113:AO113"/>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4:CG94"/>
    <mergeCell ref="CH94:CL94"/>
    <mergeCell ref="CM94:CQ94"/>
    <mergeCell ref="CR94:CV94"/>
    <mergeCell ref="CW94:DA94"/>
    <mergeCell ref="DB94:DF94"/>
    <mergeCell ref="DG94:DK94"/>
    <mergeCell ref="DL94:DP94"/>
    <mergeCell ref="DQ94:DU94"/>
    <mergeCell ref="DV94:DZ94"/>
    <mergeCell ref="BS92:CG92"/>
    <mergeCell ref="CH92:CL92"/>
    <mergeCell ref="CM92:CQ92"/>
    <mergeCell ref="CR92:CV92"/>
    <mergeCell ref="CW92:DA92"/>
    <mergeCell ref="DB92:DF92"/>
    <mergeCell ref="DG92:DK92"/>
    <mergeCell ref="DL92:DP92"/>
    <mergeCell ref="DQ92:DU92"/>
    <mergeCell ref="CH89:CL89"/>
    <mergeCell ref="CM89:CQ89"/>
    <mergeCell ref="CR89:CV89"/>
    <mergeCell ref="CW89:DA89"/>
    <mergeCell ref="DB89:DF89"/>
    <mergeCell ref="DG89:DK89"/>
    <mergeCell ref="DL89:DP89"/>
    <mergeCell ref="DQ89:DU89"/>
    <mergeCell ref="DV92:DZ92"/>
    <mergeCell ref="BS93:CG93"/>
    <mergeCell ref="CH93:CL93"/>
    <mergeCell ref="CM93:CQ93"/>
    <mergeCell ref="CR93:CV93"/>
    <mergeCell ref="CW93:DA93"/>
    <mergeCell ref="DB93:DF93"/>
    <mergeCell ref="DG93:DK93"/>
    <mergeCell ref="DL93:DP93"/>
    <mergeCell ref="DQ93:DU93"/>
    <mergeCell ref="DV93:DZ93"/>
    <mergeCell ref="DV89:DZ89"/>
    <mergeCell ref="DV90:DZ90"/>
    <mergeCell ref="BS91:CG91"/>
    <mergeCell ref="CH91:CL91"/>
    <mergeCell ref="CM91:CQ91"/>
    <mergeCell ref="CR91:CV91"/>
    <mergeCell ref="CW91:DA91"/>
    <mergeCell ref="DB91:DF91"/>
    <mergeCell ref="DG91:DK91"/>
    <mergeCell ref="DL91:DP91"/>
    <mergeCell ref="DQ91:DU91"/>
    <mergeCell ref="DV91:DZ91"/>
    <mergeCell ref="CM87:CQ87"/>
    <mergeCell ref="CR87:CV87"/>
    <mergeCell ref="CW87:DA87"/>
    <mergeCell ref="DB87:DF87"/>
    <mergeCell ref="DG87:DK87"/>
    <mergeCell ref="DL87:DP87"/>
    <mergeCell ref="DQ87:DU87"/>
    <mergeCell ref="DV87:DZ87"/>
    <mergeCell ref="DQ88:DU88"/>
    <mergeCell ref="DV88:DZ88"/>
    <mergeCell ref="BS90:CG90"/>
    <mergeCell ref="CH90:CL90"/>
    <mergeCell ref="CM90:CQ90"/>
    <mergeCell ref="CR90:CV90"/>
    <mergeCell ref="CW90:DA90"/>
    <mergeCell ref="DB90:DF90"/>
    <mergeCell ref="DG90:DK90"/>
    <mergeCell ref="DL90:DP90"/>
    <mergeCell ref="DQ90:DU90"/>
    <mergeCell ref="BS89:CG89"/>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5:DU85"/>
    <mergeCell ref="DV85:DZ85"/>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86:P86"/>
    <mergeCell ref="Q86:U86"/>
    <mergeCell ref="V86:Z86"/>
    <mergeCell ref="AA86:AE86"/>
    <mergeCell ref="AF86:AJ86"/>
    <mergeCell ref="AK86:AO86"/>
    <mergeCell ref="BS87:CG87"/>
    <mergeCell ref="CH87:CL87"/>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DQ81:DU81"/>
    <mergeCell ref="DV81:DZ81"/>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82:P82"/>
    <mergeCell ref="Q82:U82"/>
    <mergeCell ref="V82:Z82"/>
    <mergeCell ref="AA82:AE82"/>
    <mergeCell ref="AF82:AJ82"/>
    <mergeCell ref="AK82:AO82"/>
    <mergeCell ref="BS83:CG83"/>
    <mergeCell ref="CH83:CL83"/>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DQ77:DU77"/>
    <mergeCell ref="DV77:DZ77"/>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9:CG79"/>
    <mergeCell ref="CH79:CL79"/>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5:CG75"/>
    <mergeCell ref="CH75:CL75"/>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CM72:CQ72"/>
    <mergeCell ref="CR72:CV72"/>
    <mergeCell ref="CW72:DA72"/>
    <mergeCell ref="DB72:DF72"/>
    <mergeCell ref="DG72:DK72"/>
    <mergeCell ref="DL72:DP72"/>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DQ72:DU72"/>
    <mergeCell ref="DV72:DZ72"/>
    <mergeCell ref="AP69:AT69"/>
    <mergeCell ref="AU69:AY69"/>
    <mergeCell ref="CW69:DA69"/>
    <mergeCell ref="DB69:DF69"/>
    <mergeCell ref="B70:P70"/>
    <mergeCell ref="Q70:U70"/>
    <mergeCell ref="V70:Z70"/>
    <mergeCell ref="AA70:AE70"/>
    <mergeCell ref="AF70:AJ70"/>
    <mergeCell ref="AK70:AO70"/>
    <mergeCell ref="B69:P69"/>
    <mergeCell ref="Q69:U69"/>
    <mergeCell ref="AP70:AT70"/>
    <mergeCell ref="AU70:AY70"/>
    <mergeCell ref="AZ70:BD70"/>
    <mergeCell ref="BS70:CG70"/>
    <mergeCell ref="CH70:CL70"/>
    <mergeCell ref="CM70:CQ70"/>
    <mergeCell ref="CR70:CV70"/>
    <mergeCell ref="CW70:DA70"/>
    <mergeCell ref="DB70:DF70"/>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Z69:BD69"/>
    <mergeCell ref="CR68:CV68"/>
    <mergeCell ref="CW68:DA68"/>
    <mergeCell ref="DB68:DF68"/>
    <mergeCell ref="BS69:CG69"/>
    <mergeCell ref="CH69:CL69"/>
    <mergeCell ref="CM69:CQ69"/>
    <mergeCell ref="CR69:CV69"/>
    <mergeCell ref="V69:Z69"/>
    <mergeCell ref="AA69:AE69"/>
    <mergeCell ref="AF69:AJ69"/>
    <mergeCell ref="AK69:AO69"/>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L67:DP67"/>
    <mergeCell ref="DQ67:DU67"/>
    <mergeCell ref="BS66:CG66"/>
    <mergeCell ref="CH66:CL66"/>
    <mergeCell ref="CM66:CQ66"/>
    <mergeCell ref="CR66:CV66"/>
    <mergeCell ref="BS67:CG67"/>
    <mergeCell ref="CH67:CL67"/>
    <mergeCell ref="CM67:CQ67"/>
    <mergeCell ref="A66:P67"/>
    <mergeCell ref="Q66:U67"/>
    <mergeCell ref="V66:Z67"/>
    <mergeCell ref="AA66:AE67"/>
    <mergeCell ref="AF66:AJ67"/>
    <mergeCell ref="AK66:AO67"/>
    <mergeCell ref="AP66:AT67"/>
    <mergeCell ref="AP63:AT63"/>
    <mergeCell ref="AU63:AY63"/>
    <mergeCell ref="AZ63:BD63"/>
    <mergeCell ref="BE63:BI63"/>
    <mergeCell ref="BJ63:BN63"/>
    <mergeCell ref="BS63:CG63"/>
    <mergeCell ref="CH63:CL63"/>
    <mergeCell ref="CM63:CQ63"/>
    <mergeCell ref="CR63:CV63"/>
    <mergeCell ref="CW63:DA63"/>
    <mergeCell ref="B63:P63"/>
    <mergeCell ref="Q63:U63"/>
    <mergeCell ref="V63:Z63"/>
    <mergeCell ref="AA63:AE63"/>
    <mergeCell ref="AF63:AJ63"/>
    <mergeCell ref="AU66:AY67"/>
    <mergeCell ref="AZ66:BD67"/>
    <mergeCell ref="CR67:CV67"/>
    <mergeCell ref="DB63:DF63"/>
    <mergeCell ref="DG63:DK63"/>
    <mergeCell ref="DL63:DP63"/>
    <mergeCell ref="DQ63:DU63"/>
    <mergeCell ref="DV63:DZ63"/>
    <mergeCell ref="BS64:CG64"/>
    <mergeCell ref="CH64:CL64"/>
    <mergeCell ref="CM64:CQ64"/>
    <mergeCell ref="CR64:CV64"/>
    <mergeCell ref="CW64:DA64"/>
    <mergeCell ref="DB64:DF64"/>
    <mergeCell ref="DG64:DK64"/>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AK63:AO63"/>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59:AO59"/>
    <mergeCell ref="AP59:AT59"/>
    <mergeCell ref="AU59:AY59"/>
    <mergeCell ref="AZ59:BD59"/>
    <mergeCell ref="BE59:BI59"/>
    <mergeCell ref="BS59:CG59"/>
    <mergeCell ref="CH59:CL59"/>
    <mergeCell ref="CM59:CQ59"/>
    <mergeCell ref="CR59:CV59"/>
    <mergeCell ref="CW59:DA59"/>
    <mergeCell ref="DB59:DF59"/>
    <mergeCell ref="DG59:DK59"/>
    <mergeCell ref="CR60:CV60"/>
    <mergeCell ref="CW60:DA60"/>
    <mergeCell ref="DB60:DF60"/>
    <mergeCell ref="DG60:DK60"/>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DV23:DZ23"/>
    <mergeCell ref="A24:AY24"/>
    <mergeCell ref="BS24:CG24"/>
    <mergeCell ref="CH24:CL24"/>
    <mergeCell ref="CM24:CQ24"/>
    <mergeCell ref="CR24:CV24"/>
    <mergeCell ref="CW24:DA24"/>
    <mergeCell ref="DB24:DF24"/>
    <mergeCell ref="DG24:DK24"/>
    <mergeCell ref="CR21:CV21"/>
    <mergeCell ref="CW21:DA21"/>
    <mergeCell ref="DB21:DF21"/>
    <mergeCell ref="DG21:DK21"/>
    <mergeCell ref="DL21:DP21"/>
    <mergeCell ref="DB22:DF22"/>
    <mergeCell ref="DV21:DZ21"/>
    <mergeCell ref="B22:P22"/>
    <mergeCell ref="Q22:U22"/>
    <mergeCell ref="DQ24:DU24"/>
    <mergeCell ref="DV24:DZ24"/>
    <mergeCell ref="B23:P23"/>
    <mergeCell ref="Q23:U23"/>
    <mergeCell ref="V23:Z23"/>
    <mergeCell ref="AA23:AE23"/>
    <mergeCell ref="AF23:AJ23"/>
    <mergeCell ref="AK23:AO23"/>
    <mergeCell ref="BS22:CG22"/>
    <mergeCell ref="AZ22:BD22"/>
    <mergeCell ref="DQ23:DU23"/>
    <mergeCell ref="AP23:AT23"/>
    <mergeCell ref="AU23:AY23"/>
    <mergeCell ref="AZ23:BD23"/>
    <mergeCell ref="B21:P21"/>
    <mergeCell ref="Q21:U21"/>
    <mergeCell ref="V21:Z21"/>
    <mergeCell ref="AA21:AE21"/>
    <mergeCell ref="AF21:AJ21"/>
    <mergeCell ref="AU20:AY20"/>
    <mergeCell ref="V22:Z22"/>
    <mergeCell ref="AA22:AE22"/>
    <mergeCell ref="AF22:AJ22"/>
    <mergeCell ref="AK22:AO22"/>
    <mergeCell ref="AP22:AT22"/>
    <mergeCell ref="AU22:AY22"/>
    <mergeCell ref="DL22:DP22"/>
    <mergeCell ref="DQ22:DU22"/>
    <mergeCell ref="DV22:DZ22"/>
    <mergeCell ref="DQ21:DU21"/>
    <mergeCell ref="DB20:DF20"/>
    <mergeCell ref="B20:P20"/>
    <mergeCell ref="Q20:U20"/>
    <mergeCell ref="V20:Z20"/>
    <mergeCell ref="DG22:DK22"/>
    <mergeCell ref="CH22:CL22"/>
    <mergeCell ref="CM22:CQ22"/>
    <mergeCell ref="CR22:CV22"/>
    <mergeCell ref="CW22:DA22"/>
    <mergeCell ref="DG20:DK20"/>
    <mergeCell ref="AK21:AO21"/>
    <mergeCell ref="AP21:AT21"/>
    <mergeCell ref="AU21:AY21"/>
    <mergeCell ref="BS21:CG21"/>
    <mergeCell ref="CH21:CL21"/>
    <mergeCell ref="CM21:CQ21"/>
    <mergeCell ref="BS23:CG23"/>
    <mergeCell ref="CH23:CL23"/>
    <mergeCell ref="CM23:CQ23"/>
    <mergeCell ref="DL24:DP24"/>
    <mergeCell ref="CR23:CV23"/>
    <mergeCell ref="CW23:DA23"/>
    <mergeCell ref="DB23:DF23"/>
    <mergeCell ref="DG23:DK23"/>
    <mergeCell ref="DL23:DP23"/>
    <mergeCell ref="DL20:DP20"/>
    <mergeCell ref="B19:P19"/>
    <mergeCell ref="Q19:U19"/>
    <mergeCell ref="V19:Z19"/>
    <mergeCell ref="AA19:AE19"/>
    <mergeCell ref="AF19:AJ19"/>
    <mergeCell ref="AK19:AO19"/>
    <mergeCell ref="AP20:AT20"/>
    <mergeCell ref="CH19:CL19"/>
    <mergeCell ref="CM19:CQ19"/>
    <mergeCell ref="CR19:CV19"/>
    <mergeCell ref="CW19:DA19"/>
    <mergeCell ref="AP19:AT19"/>
    <mergeCell ref="AU19:AY19"/>
    <mergeCell ref="BS19:CG19"/>
    <mergeCell ref="DL19:DP19"/>
    <mergeCell ref="DQ19:DU19"/>
    <mergeCell ref="DV19:DZ19"/>
    <mergeCell ref="DG19:DK19"/>
    <mergeCell ref="DB19:DF19"/>
    <mergeCell ref="AA20:AE20"/>
    <mergeCell ref="AF20:AJ20"/>
    <mergeCell ref="AK20:AO20"/>
    <mergeCell ref="BS20:CG20"/>
    <mergeCell ref="CH20:CL20"/>
    <mergeCell ref="CM20:CQ20"/>
    <mergeCell ref="CR20:CV20"/>
    <mergeCell ref="CW20:DA20"/>
    <mergeCell ref="DQ20:DU20"/>
    <mergeCell ref="DV20:DZ20"/>
    <mergeCell ref="DV18:DZ18"/>
    <mergeCell ref="CR18:CV18"/>
    <mergeCell ref="CW18:DA18"/>
    <mergeCell ref="DQ17:DU17"/>
    <mergeCell ref="DV17:DZ17"/>
    <mergeCell ref="B18:P18"/>
    <mergeCell ref="Q18:U18"/>
    <mergeCell ref="V18:Z18"/>
    <mergeCell ref="AA18:AE18"/>
    <mergeCell ref="AF18:AJ18"/>
    <mergeCell ref="AU17:AY17"/>
    <mergeCell ref="BS17:CG17"/>
    <mergeCell ref="CH17:CL17"/>
    <mergeCell ref="DB18:DF18"/>
    <mergeCell ref="DG18:DK18"/>
    <mergeCell ref="DL18:DP18"/>
    <mergeCell ref="DQ18:DU18"/>
    <mergeCell ref="B17:P17"/>
    <mergeCell ref="Q17:U17"/>
    <mergeCell ref="V17:Z17"/>
    <mergeCell ref="AA17:AE17"/>
    <mergeCell ref="AF17:AJ17"/>
    <mergeCell ref="AK17:AO17"/>
    <mergeCell ref="AP17:AT17"/>
    <mergeCell ref="CH16:CL16"/>
    <mergeCell ref="BS16:CG16"/>
    <mergeCell ref="DQ15:DU15"/>
    <mergeCell ref="AK18:AO18"/>
    <mergeCell ref="AP18:AT18"/>
    <mergeCell ref="AU18:AY18"/>
    <mergeCell ref="BS18:CG18"/>
    <mergeCell ref="CH18:CL18"/>
    <mergeCell ref="CM18:CQ18"/>
    <mergeCell ref="DB17:DF17"/>
    <mergeCell ref="DG17:DK17"/>
    <mergeCell ref="DL17:DP17"/>
    <mergeCell ref="CR15:CV15"/>
    <mergeCell ref="CW15:DA15"/>
    <mergeCell ref="DB15:DF15"/>
    <mergeCell ref="DG15:DK15"/>
    <mergeCell ref="DL15:DP15"/>
    <mergeCell ref="DG16:DK16"/>
    <mergeCell ref="CM17:CQ17"/>
    <mergeCell ref="CR17:CV17"/>
    <mergeCell ref="CW17:DA17"/>
    <mergeCell ref="CM16:CQ16"/>
    <mergeCell ref="CR16:CV16"/>
    <mergeCell ref="CW16:DA16"/>
    <mergeCell ref="DB16:DF16"/>
    <mergeCell ref="DQ14:DU14"/>
    <mergeCell ref="DV14:DZ14"/>
    <mergeCell ref="B15:P15"/>
    <mergeCell ref="Q15:U15"/>
    <mergeCell ref="V15:Z15"/>
    <mergeCell ref="AA15:AE15"/>
    <mergeCell ref="AF15:AJ15"/>
    <mergeCell ref="AU14:AY14"/>
    <mergeCell ref="B16:P16"/>
    <mergeCell ref="Q16:U16"/>
    <mergeCell ref="V16:Z16"/>
    <mergeCell ref="AA16:AE16"/>
    <mergeCell ref="AF16:AJ16"/>
    <mergeCell ref="AK16:AO16"/>
    <mergeCell ref="AP16:AT16"/>
    <mergeCell ref="AU16:AY16"/>
    <mergeCell ref="DQ16:DU16"/>
    <mergeCell ref="DV16:DZ16"/>
    <mergeCell ref="DV15:DZ15"/>
    <mergeCell ref="DB14:DF14"/>
    <mergeCell ref="B14:P14"/>
    <mergeCell ref="Q14:U14"/>
    <mergeCell ref="V14:Z14"/>
    <mergeCell ref="AA14:AE14"/>
    <mergeCell ref="AF14:AJ14"/>
    <mergeCell ref="AK14:AO14"/>
    <mergeCell ref="BS14:CG14"/>
    <mergeCell ref="CH14:CL14"/>
    <mergeCell ref="CM14:CQ14"/>
    <mergeCell ref="CR14:CV14"/>
    <mergeCell ref="CW14:DA14"/>
    <mergeCell ref="DL16:DP16"/>
    <mergeCell ref="DG14:DK14"/>
    <mergeCell ref="DL14:DP14"/>
    <mergeCell ref="AK15:AO15"/>
    <mergeCell ref="AP15:AT15"/>
    <mergeCell ref="AU15:AY15"/>
    <mergeCell ref="BS15:CG15"/>
    <mergeCell ref="CH15:CL15"/>
    <mergeCell ref="CM15:CQ15"/>
    <mergeCell ref="B13:P13"/>
    <mergeCell ref="Q13:U13"/>
    <mergeCell ref="V13:Z13"/>
    <mergeCell ref="AA13:AE13"/>
    <mergeCell ref="AF13:AJ13"/>
    <mergeCell ref="AK13:AO13"/>
    <mergeCell ref="AP14:AT14"/>
    <mergeCell ref="CH13:CL13"/>
    <mergeCell ref="CM13:CQ13"/>
    <mergeCell ref="CR13:CV13"/>
    <mergeCell ref="CW13:DA13"/>
    <mergeCell ref="AP13:AT13"/>
    <mergeCell ref="AU13:AY13"/>
    <mergeCell ref="BS13:CG13"/>
    <mergeCell ref="CM11:CQ11"/>
    <mergeCell ref="CR11:CV11"/>
    <mergeCell ref="CW11:DA11"/>
    <mergeCell ref="DL13:DP13"/>
    <mergeCell ref="DQ13:DU13"/>
    <mergeCell ref="DV13:DZ13"/>
    <mergeCell ref="DG13:DK13"/>
    <mergeCell ref="DV12:DZ12"/>
    <mergeCell ref="CR12:CV12"/>
    <mergeCell ref="CW12:DA12"/>
    <mergeCell ref="DG11:DK11"/>
    <mergeCell ref="DL11:DP11"/>
    <mergeCell ref="DQ11:DU11"/>
    <mergeCell ref="DV11:DZ11"/>
    <mergeCell ref="B12:P12"/>
    <mergeCell ref="Q12:U12"/>
    <mergeCell ref="V12:Z12"/>
    <mergeCell ref="AA12:AE12"/>
    <mergeCell ref="AF12:AJ12"/>
    <mergeCell ref="AU11:AY11"/>
    <mergeCell ref="AK12:AO12"/>
    <mergeCell ref="AP12:AT12"/>
    <mergeCell ref="AU12:AY12"/>
    <mergeCell ref="BS12:CG12"/>
    <mergeCell ref="CH12:CL12"/>
    <mergeCell ref="CM12:CQ12"/>
    <mergeCell ref="DB12:DF12"/>
    <mergeCell ref="DG12:DK12"/>
    <mergeCell ref="DL12:DP12"/>
    <mergeCell ref="DQ12:DU12"/>
    <mergeCell ref="DB13:DF13"/>
    <mergeCell ref="CR9:CV9"/>
    <mergeCell ref="CW9:DA9"/>
    <mergeCell ref="DB9:DF9"/>
    <mergeCell ref="DG9:DK9"/>
    <mergeCell ref="DL9:DP9"/>
    <mergeCell ref="DQ9:DU9"/>
    <mergeCell ref="DG10:DK10"/>
    <mergeCell ref="DV9:DZ9"/>
    <mergeCell ref="B10:P10"/>
    <mergeCell ref="Q10:U10"/>
    <mergeCell ref="V10:Z10"/>
    <mergeCell ref="AA10:AE10"/>
    <mergeCell ref="AF10:AJ10"/>
    <mergeCell ref="AK10:AO10"/>
    <mergeCell ref="AP10:AT10"/>
    <mergeCell ref="AU10:AY10"/>
    <mergeCell ref="AP11:AT11"/>
    <mergeCell ref="CH10:CL10"/>
    <mergeCell ref="CM10:CQ10"/>
    <mergeCell ref="CR10:CV10"/>
    <mergeCell ref="CW10:DA10"/>
    <mergeCell ref="DB10:DF10"/>
    <mergeCell ref="BS10:CG10"/>
    <mergeCell ref="DB11:DF11"/>
    <mergeCell ref="BS11:CG11"/>
    <mergeCell ref="CH11:CL11"/>
    <mergeCell ref="AK9:AO9"/>
    <mergeCell ref="AP9:AT9"/>
    <mergeCell ref="AU9:AY9"/>
    <mergeCell ref="BS9:CG9"/>
    <mergeCell ref="CH9:CL9"/>
    <mergeCell ref="CM9:CQ9"/>
    <mergeCell ref="AP8:AT8"/>
    <mergeCell ref="DL10:DP10"/>
    <mergeCell ref="DQ10:DU10"/>
    <mergeCell ref="DV10:DZ10"/>
    <mergeCell ref="B11:P11"/>
    <mergeCell ref="Q11:U11"/>
    <mergeCell ref="V11:Z11"/>
    <mergeCell ref="AA11:AE11"/>
    <mergeCell ref="AF11:AJ11"/>
    <mergeCell ref="AK11:AO11"/>
    <mergeCell ref="B8:P8"/>
    <mergeCell ref="Q8:U8"/>
    <mergeCell ref="V8:Z8"/>
    <mergeCell ref="AA8:AE8"/>
    <mergeCell ref="AF8:AJ8"/>
    <mergeCell ref="AK8:AO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B7:P7"/>
    <mergeCell ref="Q7:U7"/>
    <mergeCell ref="V7:Z7"/>
    <mergeCell ref="AA7:AE7"/>
    <mergeCell ref="AF7:AJ7"/>
    <mergeCell ref="AK7:AO7"/>
    <mergeCell ref="AP7:AT7"/>
    <mergeCell ref="AU7:AY7"/>
    <mergeCell ref="BS7:CG7"/>
    <mergeCell ref="DL7:DP7"/>
    <mergeCell ref="DQ7:DU7"/>
    <mergeCell ref="DV7:DZ7"/>
    <mergeCell ref="CH7:CL7"/>
    <mergeCell ref="CM7:CQ7"/>
    <mergeCell ref="CR7:CV7"/>
    <mergeCell ref="CW7:DA7"/>
    <mergeCell ref="DB7:DF7"/>
    <mergeCell ref="DG7:DK7"/>
    <mergeCell ref="A2:BI2"/>
    <mergeCell ref="DJ2:DO2"/>
    <mergeCell ref="DQ2:DZ2"/>
    <mergeCell ref="A4:AY4"/>
    <mergeCell ref="BQ4:DZ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0" zoomScaleNormal="85" zoomScaleSheetLayoutView="100" workbookViewId="0">
      <selection activeCell="BA20" sqref="BA20"/>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500</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67" zoomScaleNormal="100" zoomScaleSheetLayoutView="55" workbookViewId="0"/>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W1" workbookViewId="0"/>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501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502</v>
      </c>
      <c r="AL6" s="250"/>
      <c r="AM6" s="250"/>
      <c r="AN6" s="250"/>
    </row>
    <row r="7" spans="1:46" ht="13.5" customHeight="1" x14ac:dyDescent="0.2">
      <c r="A7" s="249"/>
      <c r="AK7" s="252"/>
      <c r="AL7" s="253"/>
      <c r="AM7" s="253"/>
      <c r="AN7" s="254"/>
      <c r="AO7" s="1163" t="s">
        <v>503</v>
      </c>
      <c r="AP7" s="255"/>
      <c r="AQ7" s="256" t="s">
        <v>504</v>
      </c>
      <c r="AR7" s="257"/>
    </row>
    <row r="8" spans="1:46" ht="13.2" x14ac:dyDescent="0.2">
      <c r="A8" s="249"/>
      <c r="AK8" s="258"/>
      <c r="AL8" s="259"/>
      <c r="AM8" s="259"/>
      <c r="AN8" s="260"/>
      <c r="AO8" s="1164"/>
      <c r="AP8" s="261" t="s">
        <v>505</v>
      </c>
      <c r="AQ8" s="262" t="s">
        <v>506</v>
      </c>
      <c r="AR8" s="263" t="s">
        <v>507</v>
      </c>
    </row>
    <row r="9" spans="1:46" ht="13.2" x14ac:dyDescent="0.2">
      <c r="A9" s="249"/>
      <c r="AK9" s="1157" t="s">
        <v>508</v>
      </c>
      <c r="AL9" s="1158"/>
      <c r="AM9" s="1158"/>
      <c r="AN9" s="1159"/>
      <c r="AO9" s="264">
        <v>953395</v>
      </c>
      <c r="AP9" s="264">
        <v>133305</v>
      </c>
      <c r="AQ9" s="265">
        <v>138005</v>
      </c>
      <c r="AR9" s="266">
        <v>-3.4</v>
      </c>
    </row>
    <row r="10" spans="1:46" ht="13.5" customHeight="1" x14ac:dyDescent="0.2">
      <c r="A10" s="249"/>
      <c r="AK10" s="1157" t="s">
        <v>509</v>
      </c>
      <c r="AL10" s="1158"/>
      <c r="AM10" s="1158"/>
      <c r="AN10" s="1159"/>
      <c r="AO10" s="267">
        <v>11343</v>
      </c>
      <c r="AP10" s="267">
        <v>1586</v>
      </c>
      <c r="AQ10" s="268">
        <v>18944</v>
      </c>
      <c r="AR10" s="269">
        <v>-91.6</v>
      </c>
    </row>
    <row r="11" spans="1:46" ht="13.5" customHeight="1" x14ac:dyDescent="0.2">
      <c r="A11" s="249"/>
      <c r="AK11" s="1157" t="s">
        <v>510</v>
      </c>
      <c r="AL11" s="1158"/>
      <c r="AM11" s="1158"/>
      <c r="AN11" s="1159"/>
      <c r="AO11" s="267" t="s">
        <v>511</v>
      </c>
      <c r="AP11" s="267" t="s">
        <v>511</v>
      </c>
      <c r="AQ11" s="268">
        <v>1141</v>
      </c>
      <c r="AR11" s="269" t="s">
        <v>511</v>
      </c>
    </row>
    <row r="12" spans="1:46" ht="13.5" customHeight="1" x14ac:dyDescent="0.2">
      <c r="A12" s="249"/>
      <c r="AK12" s="1157" t="s">
        <v>512</v>
      </c>
      <c r="AL12" s="1158"/>
      <c r="AM12" s="1158"/>
      <c r="AN12" s="1159"/>
      <c r="AO12" s="267" t="s">
        <v>511</v>
      </c>
      <c r="AP12" s="267" t="s">
        <v>511</v>
      </c>
      <c r="AQ12" s="268" t="s">
        <v>511</v>
      </c>
      <c r="AR12" s="269" t="s">
        <v>511</v>
      </c>
    </row>
    <row r="13" spans="1:46" ht="13.5" customHeight="1" x14ac:dyDescent="0.2">
      <c r="A13" s="249"/>
      <c r="AK13" s="1157" t="s">
        <v>513</v>
      </c>
      <c r="AL13" s="1158"/>
      <c r="AM13" s="1158"/>
      <c r="AN13" s="1159"/>
      <c r="AO13" s="267">
        <v>31088</v>
      </c>
      <c r="AP13" s="267">
        <v>4347</v>
      </c>
      <c r="AQ13" s="268">
        <v>5446</v>
      </c>
      <c r="AR13" s="269">
        <v>-20.2</v>
      </c>
    </row>
    <row r="14" spans="1:46" ht="13.5" customHeight="1" x14ac:dyDescent="0.2">
      <c r="A14" s="249"/>
      <c r="AK14" s="1157" t="s">
        <v>514</v>
      </c>
      <c r="AL14" s="1158"/>
      <c r="AM14" s="1158"/>
      <c r="AN14" s="1159"/>
      <c r="AO14" s="267">
        <v>44654</v>
      </c>
      <c r="AP14" s="267">
        <v>6244</v>
      </c>
      <c r="AQ14" s="268">
        <v>2970</v>
      </c>
      <c r="AR14" s="269">
        <v>110.2</v>
      </c>
    </row>
    <row r="15" spans="1:46" ht="13.5" customHeight="1" x14ac:dyDescent="0.2">
      <c r="A15" s="249"/>
      <c r="AK15" s="1160" t="s">
        <v>515</v>
      </c>
      <c r="AL15" s="1161"/>
      <c r="AM15" s="1161"/>
      <c r="AN15" s="1162"/>
      <c r="AO15" s="267">
        <v>-77948</v>
      </c>
      <c r="AP15" s="267">
        <v>-10899</v>
      </c>
      <c r="AQ15" s="268">
        <v>-11906</v>
      </c>
      <c r="AR15" s="269">
        <v>-8.5</v>
      </c>
    </row>
    <row r="16" spans="1:46" ht="13.2" x14ac:dyDescent="0.2">
      <c r="A16" s="249"/>
      <c r="AK16" s="1160" t="s">
        <v>192</v>
      </c>
      <c r="AL16" s="1161"/>
      <c r="AM16" s="1161"/>
      <c r="AN16" s="1162"/>
      <c r="AO16" s="267">
        <v>962532</v>
      </c>
      <c r="AP16" s="267">
        <v>134582</v>
      </c>
      <c r="AQ16" s="268">
        <v>154600</v>
      </c>
      <c r="AR16" s="269">
        <v>-12.9</v>
      </c>
    </row>
    <row r="17" spans="1:46" ht="13.2" x14ac:dyDescent="0.2">
      <c r="A17" s="249"/>
    </row>
    <row r="18" spans="1:46" ht="13.2" x14ac:dyDescent="0.2">
      <c r="A18" s="249"/>
      <c r="AQ18" s="270"/>
      <c r="AR18" s="270"/>
    </row>
    <row r="19" spans="1:46" ht="13.2" x14ac:dyDescent="0.2">
      <c r="A19" s="249"/>
      <c r="AK19" s="245" t="s">
        <v>516</v>
      </c>
    </row>
    <row r="20" spans="1:46" ht="13.2" x14ac:dyDescent="0.2">
      <c r="A20" s="249"/>
      <c r="AK20" s="271"/>
      <c r="AL20" s="272"/>
      <c r="AM20" s="272"/>
      <c r="AN20" s="273"/>
      <c r="AO20" s="274" t="s">
        <v>517</v>
      </c>
      <c r="AP20" s="275" t="s">
        <v>518</v>
      </c>
      <c r="AQ20" s="276" t="s">
        <v>519</v>
      </c>
      <c r="AR20" s="277"/>
    </row>
    <row r="21" spans="1:46" s="250" customFormat="1" ht="13.2" x14ac:dyDescent="0.2">
      <c r="A21" s="278"/>
      <c r="AK21" s="1165" t="s">
        <v>520</v>
      </c>
      <c r="AL21" s="1166"/>
      <c r="AM21" s="1166"/>
      <c r="AN21" s="1167"/>
      <c r="AO21" s="279">
        <v>12.58</v>
      </c>
      <c r="AP21" s="280">
        <v>13.81</v>
      </c>
      <c r="AQ21" s="281">
        <v>-1.23</v>
      </c>
      <c r="AS21" s="282"/>
      <c r="AT21" s="278"/>
    </row>
    <row r="22" spans="1:46" s="250" customFormat="1" ht="13.2" x14ac:dyDescent="0.2">
      <c r="A22" s="278"/>
      <c r="AK22" s="1165" t="s">
        <v>521</v>
      </c>
      <c r="AL22" s="1166"/>
      <c r="AM22" s="1166"/>
      <c r="AN22" s="1167"/>
      <c r="AO22" s="283">
        <v>93.1</v>
      </c>
      <c r="AP22" s="284">
        <v>95.5</v>
      </c>
      <c r="AQ22" s="285">
        <v>-2.4</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68" t="s">
        <v>522</v>
      </c>
      <c r="B26" s="1168"/>
      <c r="C26" s="1168"/>
      <c r="D26" s="1168"/>
      <c r="E26" s="1168"/>
      <c r="F26" s="1168"/>
      <c r="G26" s="1168"/>
      <c r="H26" s="1168"/>
      <c r="I26" s="1168"/>
      <c r="J26" s="1168"/>
      <c r="K26" s="1168"/>
      <c r="L26" s="1168"/>
      <c r="M26" s="1168"/>
      <c r="N26" s="1168"/>
      <c r="O26" s="1168"/>
      <c r="P26" s="1168"/>
      <c r="Q26" s="1168"/>
      <c r="R26" s="1168"/>
      <c r="S26" s="1168"/>
      <c r="T26" s="1168"/>
      <c r="U26" s="1168"/>
      <c r="V26" s="1168"/>
      <c r="W26" s="1168"/>
      <c r="X26" s="1168"/>
      <c r="Y26" s="1168"/>
      <c r="Z26" s="1168"/>
      <c r="AA26" s="1168"/>
      <c r="AB26" s="1168"/>
      <c r="AC26" s="1168"/>
      <c r="AD26" s="1168"/>
      <c r="AE26" s="1168"/>
      <c r="AF26" s="1168"/>
      <c r="AG26" s="1168"/>
      <c r="AH26" s="1168"/>
      <c r="AI26" s="1168"/>
      <c r="AJ26" s="1168"/>
      <c r="AK26" s="1168"/>
      <c r="AL26" s="1168"/>
      <c r="AM26" s="1168"/>
      <c r="AN26" s="1168"/>
      <c r="AO26" s="1168"/>
      <c r="AP26" s="1168"/>
      <c r="AQ26" s="1168"/>
      <c r="AR26" s="1168"/>
      <c r="AS26" s="1168"/>
    </row>
    <row r="27" spans="1:46" ht="13.2" x14ac:dyDescent="0.2">
      <c r="A27" s="290"/>
      <c r="AS27" s="245"/>
      <c r="AT27" s="245"/>
    </row>
    <row r="28" spans="1:46" ht="16.2" x14ac:dyDescent="0.2">
      <c r="A28" s="246" t="s">
        <v>523</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524</v>
      </c>
      <c r="AL29" s="250"/>
      <c r="AM29" s="250"/>
      <c r="AN29" s="250"/>
      <c r="AS29" s="292"/>
    </row>
    <row r="30" spans="1:46" ht="13.5" customHeight="1" x14ac:dyDescent="0.2">
      <c r="A30" s="249"/>
      <c r="AK30" s="252"/>
      <c r="AL30" s="253"/>
      <c r="AM30" s="253"/>
      <c r="AN30" s="254"/>
      <c r="AO30" s="1163" t="s">
        <v>503</v>
      </c>
      <c r="AP30" s="255"/>
      <c r="AQ30" s="256" t="s">
        <v>504</v>
      </c>
      <c r="AR30" s="257"/>
    </row>
    <row r="31" spans="1:46" ht="13.2" x14ac:dyDescent="0.2">
      <c r="A31" s="249"/>
      <c r="AK31" s="258"/>
      <c r="AL31" s="259"/>
      <c r="AM31" s="259"/>
      <c r="AN31" s="260"/>
      <c r="AO31" s="1164"/>
      <c r="AP31" s="261" t="s">
        <v>505</v>
      </c>
      <c r="AQ31" s="262" t="s">
        <v>506</v>
      </c>
      <c r="AR31" s="263" t="s">
        <v>507</v>
      </c>
    </row>
    <row r="32" spans="1:46" ht="27" customHeight="1" x14ac:dyDescent="0.2">
      <c r="A32" s="249"/>
      <c r="AK32" s="1174" t="s">
        <v>525</v>
      </c>
      <c r="AL32" s="1175"/>
      <c r="AM32" s="1175"/>
      <c r="AN32" s="1176"/>
      <c r="AO32" s="293">
        <v>246060</v>
      </c>
      <c r="AP32" s="293">
        <v>34404</v>
      </c>
      <c r="AQ32" s="294">
        <v>81359</v>
      </c>
      <c r="AR32" s="295">
        <v>-57.7</v>
      </c>
    </row>
    <row r="33" spans="1:46" ht="13.5" customHeight="1" x14ac:dyDescent="0.2">
      <c r="A33" s="249"/>
      <c r="AK33" s="1174" t="s">
        <v>526</v>
      </c>
      <c r="AL33" s="1175"/>
      <c r="AM33" s="1175"/>
      <c r="AN33" s="1176"/>
      <c r="AO33" s="293" t="s">
        <v>511</v>
      </c>
      <c r="AP33" s="293" t="s">
        <v>511</v>
      </c>
      <c r="AQ33" s="294" t="s">
        <v>511</v>
      </c>
      <c r="AR33" s="295" t="s">
        <v>511</v>
      </c>
    </row>
    <row r="34" spans="1:46" ht="27" customHeight="1" x14ac:dyDescent="0.2">
      <c r="A34" s="249"/>
      <c r="AK34" s="1174" t="s">
        <v>527</v>
      </c>
      <c r="AL34" s="1175"/>
      <c r="AM34" s="1175"/>
      <c r="AN34" s="1176"/>
      <c r="AO34" s="293" t="s">
        <v>511</v>
      </c>
      <c r="AP34" s="293" t="s">
        <v>511</v>
      </c>
      <c r="AQ34" s="294" t="s">
        <v>511</v>
      </c>
      <c r="AR34" s="295" t="s">
        <v>511</v>
      </c>
    </row>
    <row r="35" spans="1:46" ht="27" customHeight="1" x14ac:dyDescent="0.2">
      <c r="A35" s="249"/>
      <c r="AK35" s="1174" t="s">
        <v>528</v>
      </c>
      <c r="AL35" s="1175"/>
      <c r="AM35" s="1175"/>
      <c r="AN35" s="1176"/>
      <c r="AO35" s="293">
        <v>136648</v>
      </c>
      <c r="AP35" s="293">
        <v>19106</v>
      </c>
      <c r="AQ35" s="294">
        <v>18647</v>
      </c>
      <c r="AR35" s="295">
        <v>2.5</v>
      </c>
    </row>
    <row r="36" spans="1:46" ht="27" customHeight="1" x14ac:dyDescent="0.2">
      <c r="A36" s="249"/>
      <c r="AK36" s="1174" t="s">
        <v>529</v>
      </c>
      <c r="AL36" s="1175"/>
      <c r="AM36" s="1175"/>
      <c r="AN36" s="1176"/>
      <c r="AO36" s="293">
        <v>15922</v>
      </c>
      <c r="AP36" s="293">
        <v>2226</v>
      </c>
      <c r="AQ36" s="294">
        <v>4480</v>
      </c>
      <c r="AR36" s="295">
        <v>-50.3</v>
      </c>
    </row>
    <row r="37" spans="1:46" ht="13.5" customHeight="1" x14ac:dyDescent="0.2">
      <c r="A37" s="249"/>
      <c r="AK37" s="1174" t="s">
        <v>530</v>
      </c>
      <c r="AL37" s="1175"/>
      <c r="AM37" s="1175"/>
      <c r="AN37" s="1176"/>
      <c r="AO37" s="293" t="s">
        <v>511</v>
      </c>
      <c r="AP37" s="293" t="s">
        <v>511</v>
      </c>
      <c r="AQ37" s="294">
        <v>815</v>
      </c>
      <c r="AR37" s="295" t="s">
        <v>511</v>
      </c>
    </row>
    <row r="38" spans="1:46" ht="27" customHeight="1" x14ac:dyDescent="0.2">
      <c r="A38" s="249"/>
      <c r="AK38" s="1177" t="s">
        <v>531</v>
      </c>
      <c r="AL38" s="1178"/>
      <c r="AM38" s="1178"/>
      <c r="AN38" s="1179"/>
      <c r="AO38" s="296" t="s">
        <v>511</v>
      </c>
      <c r="AP38" s="296" t="s">
        <v>511</v>
      </c>
      <c r="AQ38" s="297">
        <v>14</v>
      </c>
      <c r="AR38" s="285" t="s">
        <v>511</v>
      </c>
      <c r="AS38" s="292"/>
    </row>
    <row r="39" spans="1:46" ht="13.2" x14ac:dyDescent="0.2">
      <c r="A39" s="249"/>
      <c r="AK39" s="1177" t="s">
        <v>532</v>
      </c>
      <c r="AL39" s="1178"/>
      <c r="AM39" s="1178"/>
      <c r="AN39" s="1179"/>
      <c r="AO39" s="293">
        <v>-55597</v>
      </c>
      <c r="AP39" s="293">
        <v>-7774</v>
      </c>
      <c r="AQ39" s="294">
        <v>-4008</v>
      </c>
      <c r="AR39" s="295">
        <v>94</v>
      </c>
      <c r="AS39" s="292"/>
    </row>
    <row r="40" spans="1:46" ht="27" customHeight="1" x14ac:dyDescent="0.2">
      <c r="A40" s="249"/>
      <c r="AK40" s="1174" t="s">
        <v>533</v>
      </c>
      <c r="AL40" s="1175"/>
      <c r="AM40" s="1175"/>
      <c r="AN40" s="1176"/>
      <c r="AO40" s="293">
        <v>-345772</v>
      </c>
      <c r="AP40" s="293">
        <v>-48346</v>
      </c>
      <c r="AQ40" s="294">
        <v>-68941</v>
      </c>
      <c r="AR40" s="295">
        <v>-29.9</v>
      </c>
      <c r="AS40" s="292"/>
    </row>
    <row r="41" spans="1:46" ht="13.2" x14ac:dyDescent="0.2">
      <c r="A41" s="249"/>
      <c r="AK41" s="1180" t="s">
        <v>303</v>
      </c>
      <c r="AL41" s="1181"/>
      <c r="AM41" s="1181"/>
      <c r="AN41" s="1182"/>
      <c r="AO41" s="293">
        <v>-2739</v>
      </c>
      <c r="AP41" s="293">
        <v>-383</v>
      </c>
      <c r="AQ41" s="294">
        <v>32367</v>
      </c>
      <c r="AR41" s="295">
        <v>-101.2</v>
      </c>
      <c r="AS41" s="292"/>
    </row>
    <row r="42" spans="1:46" ht="13.2" x14ac:dyDescent="0.2">
      <c r="A42" s="249"/>
      <c r="AK42" s="298" t="s">
        <v>534</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535</v>
      </c>
    </row>
    <row r="48" spans="1:46" ht="13.2" x14ac:dyDescent="0.2">
      <c r="A48" s="249"/>
      <c r="AK48" s="303" t="s">
        <v>536</v>
      </c>
      <c r="AL48" s="303"/>
      <c r="AM48" s="303"/>
      <c r="AN48" s="303"/>
      <c r="AO48" s="303"/>
      <c r="AP48" s="303"/>
      <c r="AQ48" s="304"/>
      <c r="AR48" s="303"/>
    </row>
    <row r="49" spans="1:44" ht="13.5" customHeight="1" x14ac:dyDescent="0.2">
      <c r="A49" s="249"/>
      <c r="AK49" s="305"/>
      <c r="AL49" s="306"/>
      <c r="AM49" s="1169" t="s">
        <v>503</v>
      </c>
      <c r="AN49" s="1171" t="s">
        <v>537</v>
      </c>
      <c r="AO49" s="1172"/>
      <c r="AP49" s="1172"/>
      <c r="AQ49" s="1172"/>
      <c r="AR49" s="1173"/>
    </row>
    <row r="50" spans="1:44" ht="13.2" x14ac:dyDescent="0.2">
      <c r="A50" s="249"/>
      <c r="AK50" s="307"/>
      <c r="AL50" s="308"/>
      <c r="AM50" s="1170"/>
      <c r="AN50" s="309" t="s">
        <v>538</v>
      </c>
      <c r="AO50" s="310" t="s">
        <v>539</v>
      </c>
      <c r="AP50" s="311" t="s">
        <v>540</v>
      </c>
      <c r="AQ50" s="312" t="s">
        <v>541</v>
      </c>
      <c r="AR50" s="313" t="s">
        <v>542</v>
      </c>
    </row>
    <row r="51" spans="1:44" ht="13.2" x14ac:dyDescent="0.2">
      <c r="A51" s="249"/>
      <c r="AK51" s="305" t="s">
        <v>543</v>
      </c>
      <c r="AL51" s="306"/>
      <c r="AM51" s="314">
        <v>901548</v>
      </c>
      <c r="AN51" s="315">
        <v>118313</v>
      </c>
      <c r="AO51" s="316">
        <v>2.1</v>
      </c>
      <c r="AP51" s="317">
        <v>122882</v>
      </c>
      <c r="AQ51" s="318">
        <v>-11.4</v>
      </c>
      <c r="AR51" s="319">
        <v>13.5</v>
      </c>
    </row>
    <row r="52" spans="1:44" ht="13.2" x14ac:dyDescent="0.2">
      <c r="A52" s="249"/>
      <c r="AK52" s="320"/>
      <c r="AL52" s="321" t="s">
        <v>544</v>
      </c>
      <c r="AM52" s="322">
        <v>461517</v>
      </c>
      <c r="AN52" s="323">
        <v>60567</v>
      </c>
      <c r="AO52" s="324">
        <v>17.399999999999999</v>
      </c>
      <c r="AP52" s="325">
        <v>65785</v>
      </c>
      <c r="AQ52" s="326">
        <v>-7.6</v>
      </c>
      <c r="AR52" s="327">
        <v>25</v>
      </c>
    </row>
    <row r="53" spans="1:44" ht="13.2" x14ac:dyDescent="0.2">
      <c r="A53" s="249"/>
      <c r="AK53" s="305" t="s">
        <v>545</v>
      </c>
      <c r="AL53" s="306"/>
      <c r="AM53" s="314">
        <v>1523792</v>
      </c>
      <c r="AN53" s="315">
        <v>203389</v>
      </c>
      <c r="AO53" s="316">
        <v>71.900000000000006</v>
      </c>
      <c r="AP53" s="317">
        <v>114790</v>
      </c>
      <c r="AQ53" s="318">
        <v>-6.6</v>
      </c>
      <c r="AR53" s="319">
        <v>78.5</v>
      </c>
    </row>
    <row r="54" spans="1:44" ht="13.2" x14ac:dyDescent="0.2">
      <c r="A54" s="249"/>
      <c r="AK54" s="320"/>
      <c r="AL54" s="321" t="s">
        <v>544</v>
      </c>
      <c r="AM54" s="322">
        <v>646979</v>
      </c>
      <c r="AN54" s="323">
        <v>86356</v>
      </c>
      <c r="AO54" s="324">
        <v>42.6</v>
      </c>
      <c r="AP54" s="325">
        <v>55601</v>
      </c>
      <c r="AQ54" s="326">
        <v>-15.5</v>
      </c>
      <c r="AR54" s="327">
        <v>58.1</v>
      </c>
    </row>
    <row r="55" spans="1:44" ht="13.2" x14ac:dyDescent="0.2">
      <c r="A55" s="249"/>
      <c r="AK55" s="305" t="s">
        <v>546</v>
      </c>
      <c r="AL55" s="306"/>
      <c r="AM55" s="314">
        <v>615499</v>
      </c>
      <c r="AN55" s="315">
        <v>83153</v>
      </c>
      <c r="AO55" s="316">
        <v>-59.1</v>
      </c>
      <c r="AP55" s="317">
        <v>126262</v>
      </c>
      <c r="AQ55" s="318">
        <v>10</v>
      </c>
      <c r="AR55" s="319">
        <v>-69.099999999999994</v>
      </c>
    </row>
    <row r="56" spans="1:44" ht="13.2" x14ac:dyDescent="0.2">
      <c r="A56" s="249"/>
      <c r="AK56" s="320"/>
      <c r="AL56" s="321" t="s">
        <v>544</v>
      </c>
      <c r="AM56" s="322">
        <v>371453</v>
      </c>
      <c r="AN56" s="323">
        <v>50183</v>
      </c>
      <c r="AO56" s="324">
        <v>-41.9</v>
      </c>
      <c r="AP56" s="325">
        <v>56769</v>
      </c>
      <c r="AQ56" s="326">
        <v>2.1</v>
      </c>
      <c r="AR56" s="327">
        <v>-44</v>
      </c>
    </row>
    <row r="57" spans="1:44" ht="13.2" x14ac:dyDescent="0.2">
      <c r="A57" s="249"/>
      <c r="AK57" s="305" t="s">
        <v>547</v>
      </c>
      <c r="AL57" s="306"/>
      <c r="AM57" s="314">
        <v>556855</v>
      </c>
      <c r="AN57" s="315">
        <v>76282</v>
      </c>
      <c r="AO57" s="316">
        <v>-8.3000000000000007</v>
      </c>
      <c r="AP57" s="317">
        <v>126525</v>
      </c>
      <c r="AQ57" s="318">
        <v>0.2</v>
      </c>
      <c r="AR57" s="319">
        <v>-8.5</v>
      </c>
    </row>
    <row r="58" spans="1:44" ht="13.2" x14ac:dyDescent="0.2">
      <c r="A58" s="249"/>
      <c r="AK58" s="320"/>
      <c r="AL58" s="321" t="s">
        <v>544</v>
      </c>
      <c r="AM58" s="322">
        <v>378556</v>
      </c>
      <c r="AN58" s="323">
        <v>51857</v>
      </c>
      <c r="AO58" s="324">
        <v>3.3</v>
      </c>
      <c r="AP58" s="325">
        <v>67052</v>
      </c>
      <c r="AQ58" s="326">
        <v>18.100000000000001</v>
      </c>
      <c r="AR58" s="327">
        <v>-14.8</v>
      </c>
    </row>
    <row r="59" spans="1:44" ht="13.2" x14ac:dyDescent="0.2">
      <c r="A59" s="249"/>
      <c r="AK59" s="305" t="s">
        <v>548</v>
      </c>
      <c r="AL59" s="306"/>
      <c r="AM59" s="314">
        <v>1274519</v>
      </c>
      <c r="AN59" s="315">
        <v>178205</v>
      </c>
      <c r="AO59" s="316">
        <v>133.6</v>
      </c>
      <c r="AP59" s="317">
        <v>138402</v>
      </c>
      <c r="AQ59" s="318">
        <v>9.4</v>
      </c>
      <c r="AR59" s="319">
        <v>124.2</v>
      </c>
    </row>
    <row r="60" spans="1:44" ht="13.2" x14ac:dyDescent="0.2">
      <c r="A60" s="249"/>
      <c r="AK60" s="320"/>
      <c r="AL60" s="321" t="s">
        <v>544</v>
      </c>
      <c r="AM60" s="322">
        <v>918173</v>
      </c>
      <c r="AN60" s="323">
        <v>128380</v>
      </c>
      <c r="AO60" s="324">
        <v>147.6</v>
      </c>
      <c r="AP60" s="325">
        <v>70652</v>
      </c>
      <c r="AQ60" s="326">
        <v>5.4</v>
      </c>
      <c r="AR60" s="327">
        <v>142.19999999999999</v>
      </c>
    </row>
    <row r="61" spans="1:44" ht="13.2" x14ac:dyDescent="0.2">
      <c r="A61" s="249"/>
      <c r="AK61" s="305" t="s">
        <v>549</v>
      </c>
      <c r="AL61" s="328"/>
      <c r="AM61" s="314">
        <v>974443</v>
      </c>
      <c r="AN61" s="315">
        <v>131868</v>
      </c>
      <c r="AO61" s="316">
        <v>28</v>
      </c>
      <c r="AP61" s="317">
        <v>125772</v>
      </c>
      <c r="AQ61" s="329">
        <v>0.3</v>
      </c>
      <c r="AR61" s="319">
        <v>27.7</v>
      </c>
    </row>
    <row r="62" spans="1:44" ht="13.2" x14ac:dyDescent="0.2">
      <c r="A62" s="249"/>
      <c r="AK62" s="320"/>
      <c r="AL62" s="321" t="s">
        <v>544</v>
      </c>
      <c r="AM62" s="322">
        <v>555336</v>
      </c>
      <c r="AN62" s="323">
        <v>75469</v>
      </c>
      <c r="AO62" s="324">
        <v>33.799999999999997</v>
      </c>
      <c r="AP62" s="325">
        <v>63172</v>
      </c>
      <c r="AQ62" s="326">
        <v>0.5</v>
      </c>
      <c r="AR62" s="327">
        <v>33.299999999999997</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sheet="1" objects="1" scenarios="1"/>
  <mergeCells count="25">
    <mergeCell ref="AK21:AN21"/>
    <mergeCell ref="AK22:AN22"/>
    <mergeCell ref="A26:AS26"/>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14:AN14"/>
    <mergeCell ref="AK15:AN15"/>
    <mergeCell ref="AK16:AN16"/>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C2" sqref="C2"/>
    </sheetView>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551</v>
      </c>
    </row>
    <row r="121" spans="125:125" ht="13.5" hidden="1" customHeight="1" x14ac:dyDescent="0.2">
      <c r="DU121" s="243"/>
    </row>
  </sheetData>
  <sheetProtection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C73" zoomScaleNormal="100" zoomScaleSheetLayoutView="55" workbookViewId="0">
      <selection activeCell="AF102" sqref="AF102"/>
    </sheetView>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552</v>
      </c>
    </row>
  </sheetData>
  <sheetProtection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0" zoomScaleNormal="5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183" t="s">
        <v>3</v>
      </c>
      <c r="D47" s="1183"/>
      <c r="E47" s="1184"/>
      <c r="F47" s="11">
        <v>97.63</v>
      </c>
      <c r="G47" s="12">
        <v>97.04</v>
      </c>
      <c r="H47" s="12">
        <v>98.3</v>
      </c>
      <c r="I47" s="12">
        <v>93.31</v>
      </c>
      <c r="J47" s="13">
        <v>86.23</v>
      </c>
    </row>
    <row r="48" spans="2:10" ht="57.75" customHeight="1" x14ac:dyDescent="0.2">
      <c r="B48" s="14"/>
      <c r="C48" s="1185" t="s">
        <v>4</v>
      </c>
      <c r="D48" s="1185"/>
      <c r="E48" s="1186"/>
      <c r="F48" s="15">
        <v>15.7</v>
      </c>
      <c r="G48" s="16">
        <v>14.57</v>
      </c>
      <c r="H48" s="16">
        <v>14.61</v>
      </c>
      <c r="I48" s="16">
        <v>14.34</v>
      </c>
      <c r="J48" s="17">
        <v>13.39</v>
      </c>
    </row>
    <row r="49" spans="2:10" ht="57.75" customHeight="1" thickBot="1" x14ac:dyDescent="0.25">
      <c r="B49" s="18"/>
      <c r="C49" s="1187" t="s">
        <v>5</v>
      </c>
      <c r="D49" s="1187"/>
      <c r="E49" s="1188"/>
      <c r="F49" s="19">
        <v>23.14</v>
      </c>
      <c r="G49" s="20" t="s">
        <v>558</v>
      </c>
      <c r="H49" s="20">
        <v>0.19</v>
      </c>
      <c r="I49" s="20">
        <v>0.77</v>
      </c>
      <c r="J49" s="21">
        <v>24.38</v>
      </c>
    </row>
    <row r="50" spans="2:10" ht="13.2" x14ac:dyDescent="0.2"/>
  </sheetData>
  <sheetProtection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仲久保　茂俊</dc:creator>
  <cp:lastModifiedBy>岡田 久美</cp:lastModifiedBy>
  <dcterms:created xsi:type="dcterms:W3CDTF">2024-03-29T05:02:46Z</dcterms:created>
  <dcterms:modified xsi:type="dcterms:W3CDTF">2024-03-29T08:56:55Z</dcterms:modified>
</cp:coreProperties>
</file>