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4545CBA5-9D6B-418C-B1D3-39DB068D5498}"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<sst xmlns="http://schemas.openxmlformats.org/spreadsheetml/2006/main" count="1100" uniqueCount="610">
  <si>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</si>
  <si>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</si>
  <si>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</si>
  <si>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</si>
  <si>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</si>
  <si>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</si>
  <si>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</si>
  <si>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</si>
  <si>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</si>
  <si>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</si>
  <si>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</si>
  <si>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</si>
  <si>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</si>
  <si>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</si>
  <si>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</si>
  <si>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</si>
  <si>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</si>
  <si>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</si>
  <si>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</si>
  <si>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</si>
  <si>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</si>
  <si>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</si>
  <si>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</si>
  <si>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</si>
  <si>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</si>
  <si>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</si>
  <si>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</si>
  <si>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</si>
  <si>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</si>
  <si>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</si>
  <si>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</si>
  <si>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</si>
  <si>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</si>
  <si>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</si>
  <si>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</si>
  <si>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</si>
  <si>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</si>
  <si>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</si>
  <si>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</si>
  <si>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</si>
  <si>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</si>
  <si>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</si>
  <si>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</si>
  <si>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</si>
  <si>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</si>
  <si>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</si>
  <si>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</si>
  <si>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</si>
  <si>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</si>
  <si>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</si>
  <si>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</si>
  <si>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</si>
  <si>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</si>
  <si>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</si>
  <si>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</si>
  <si>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</si>
  <si>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</si>
  <si>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</si>
  <si>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</si>
  <si>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</si>
  <si>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</si>
  <si>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</si>
  <si>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</si>
  <si>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</si>
  <si>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</si>
  <si>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</si>
  <si>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</si>
  <si>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</si>
  <si>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</si>
  <si>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</si>
  <si>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</si>
  <si>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</si>
  <si>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</si>
  <si>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</si>
  <si>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</si>
  <si>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</si>
  <si>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</si>
  <si>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</si>
  <si>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</si>
  <si>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</si>
  <si>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</si>
  <si>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</si>
  <si>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</si>
  <si>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</si>
  <si>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</si>
  <si>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</si>
  <si>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</si>
  <si>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</si>
  <si>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</si>
  <si>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</si>
  <si>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</si>
  <si>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</si>
  <si>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</si>
  <si>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</si>
  <si>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</si>
  <si>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</si>
  <si>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</si>
  <si>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</si>
  <si>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</si>
  <si>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</si>
  <si>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</si>
  <si>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</si>
  <si>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</si>
  <si>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</si>
  <si>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</si>
  <si>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</si>
  <si>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</si>
  <si>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</si>
  <si>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</si>
  <si>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</si>
  <si>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</si>
  <si>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</si>
  <si>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</si>
  <si>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</si>
  <si>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</si>
  <si>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</si>
  <si>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</si>
  <si>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</si>
  <si>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</si>
  <si>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</si>
  <si>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</si>
  <si>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</si>
  <si>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</si>
  <si>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</si>
  <si>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</si>
  <si>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</si>
  <si>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</si>
  <si>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</si>
  <si>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</si>
  <si>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</si>
  <si>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</si>
  <si>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</si>
  <si>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</si>
  <si>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</si>
  <si>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</si>
  <si>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</si>
  <si>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</si>
  <si>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</si>
  <si>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</si>
  <si>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</si>
  <si>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</si>
  <si>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</si>
  <si>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</si>
  <si>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</si>
  <si>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</si>
  <si>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</si>
  <si>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</si>
  <si>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</si>
  <si>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</si>
  <si>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</si>
  <si>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</si>
  <si>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</si>
  <si>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</si>
  <si>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</si>
  <si>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</si>
  <si>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</si>
  <si>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</si>
  <si>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</si>
  <si>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</si>
  <si>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</si>
  <si>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</si>
  <si>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</si>
  <si>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</si>
  <si>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</si>
  <si>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</si>
  <si>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</si>
  <si>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</si>
  <si>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</si>
  <si>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</si>
  <si>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</si>
  <si>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</si>
  <si>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</si>
  <si>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</si>
  <si>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</si>
  <si>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</si>
  <si>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</si>
  <si>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</si>
  <si>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</si>
  <si>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</si>
  <si>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</si>
  <si>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</si>
  <si>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</si>
  <si>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</si>
  <si>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</si>
  <si>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</si>
  <si>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</si>
  <si>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</si>
  <si>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</si>
  <si>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</si>
  <si>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</si>
  <si>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</si>
  <si>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</si>
  <si>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</si>
  <si>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</si>
  <si>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</si>
  <si>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</si>
  <si>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</si>
  <si>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</si>
  <si>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</si>
  <si>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</si>
  <si>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</si>
  <si>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</si>
  <si>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</si>
  <si>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</si>
  <si>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</si>
  <si>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</si>
  <si>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</si>
  <si>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</si>
  <si>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</si>
  <si>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</si>
  <si>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</si>
  <si>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</si>
  <si>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</si>
  <si>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京都府宇治市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</si>
  <si>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</si>
  <si>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</si>
  <si>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</si>
  <si>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</si>
  <si>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</si>
  <si>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</si>
  <si>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</si>
  <si>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</si>
  <si>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</si>
  <si>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</si>
  <si>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</si>
  <si>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</si>
  <si>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</si>
  <si>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</si>
  <si>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</si>
  <si>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</si>
  <si>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</si>
  <si>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</si>
  <si>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</si>
  <si>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</si>
  <si>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</si>
  <si>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</si>
  <si>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</si>
  <si>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</si>
  <si>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</si>
  <si>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</si>
  <si>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</si>
  <si>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</si>
  <si>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</si>
  <si>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</si>
  <si>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</si>
  <si>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</si>
  <si>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</si>
  <si>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</si>
  <si>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</si>
  <si>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</si>
  <si>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</si>
  <si>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</si>
  <si>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</si>
  <si>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</si>
  <si>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</si>
  <si>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</si>
  <si>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</si>
  <si>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</si>
  <si>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</si>
  <si>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</si>
  <si>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</si>
  <si>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</si>
  <si>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</si>
  <si>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</si>
  <si>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</si>
  <si>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</si>
  <si>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</si>
  <si>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</si>
  <si>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</si>
  <si>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</si>
  <si>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</si>
  <si>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</si>
  <si>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</si>
  <si>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</si>
  <si>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</si>
  <si>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</si>
  <si>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</si>
  <si>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</si>
  <si>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</si>
  <si>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</si>
  <si>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</si>
  <si>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</si>
  <si>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</si>
  <si>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</si>
  <si>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</si>
  <si>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</si>
  <si>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</si>
  <si>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</si>
  <si>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</si>
  <si>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</si>
  <si>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</si>
  <si>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</si>
  <si>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</si>
  <si>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</si>
  <si>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</si>
  <si>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</si>
  <si>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</si>
  <si>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</si>
  <si>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</si>
  <si>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</si>
  <si>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</si>
  <si>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</si>
  <si>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</si>
  <si>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</si>
  <si>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</si>
  <si>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</si>
  <si>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</si>
  <si>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</si>
  <si>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</si>
  <si>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</si>
  <si>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</si>
  <si>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</si>
  <si>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</si>
  <si>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</si>
  <si>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</si>
  <si>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</si>
  <si>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</si>
  <si>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</si>
  <si>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</si>
  <si>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</si>
  <si>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</si>
  <si>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</si>
  <si>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</si>
  <si>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</si>
  <si>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</si>
  <si>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</si>
  <si>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</si>
  <si>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</si>
  <si>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</si>
  <si>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</si>
  <si>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</si>
  <si>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</si>
  <si>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</si>
  <si>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</si>
  <si>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</si>
  <si>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</si>
  <si>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</si>
  <si>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</si>
  <si>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</si>
  <si>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</si>
  <si>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</si>
  <si>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</si>
  <si>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</si>
  <si>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</si>
  <si>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</si>
  <si>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</si>
  <si>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</si>
  <si>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</si>
  <si>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</si>
  <si>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</si>
  <si>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</si>
  <si>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</si>
  <si>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</si>
  <si>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</si>
  <si>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</si>
  <si>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</si>
  <si>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</si>
  <si>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</si>
  <si>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</si>
  <si>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</si>
  <si>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</si>
  <si>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</si>
  <si>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京都府宇治市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</si>
  <si>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</si>
  <si>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</si>
  <si>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</si>
  <si>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</si>
  <si>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</si>
  <si>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</si>
  <si>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</si>
  <si>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</si>
  <si>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</si>
  <si>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</si>
  <si>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</si>
  <si>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</si>
  <si>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</si>
  <si>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</si>
  <si>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</si>
  <si>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</si>
  <si>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</si>
  <si>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</si>
  <si>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</si>
  <si>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</si>
  <si>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</si>
  <si>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</si>
  <si>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</si>
  <si>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</si>
  <si>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</si>
  <si>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</si>
  <si>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</si>
  <si>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</si>
  <si>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</si>
  <si>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</si>
  <si>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</si>
  <si>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</si>
  <si>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</si>
  <si>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</si>
  <si>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</si>
  <si>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</si>
  <si>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</si>
  <si>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</si>
  <si>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</si>
  <si>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</si>
  <si>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</si>
  <si>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</si>
  <si>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</si>
  <si>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</si>
  <si>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</si>
  <si>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</si>
  <si>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</si>
  <si>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</si>
  <si>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</si>
  <si>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</si>
  <si>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</si>
  <si>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</si>
  <si>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</si>
  <si>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</si>
  <si>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</si>
  <si>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</si>
  <si>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</si>
  <si>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</si>
  <si>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</si>
  <si>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</si>
  <si>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</si>
  <si>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</si>
  <si>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</si>
  <si>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</si>
  <si>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</si>
  <si>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</si>
  <si>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</si>
  <si>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</si>
  <si>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</si>
  <si>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</si>
  <si>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</si>
  <si>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</si>
  <si>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</si>
  <si>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</si>
  <si>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</si>
  <si>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</si>
  <si>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</si>
  <si>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</si>
  <si>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</si>
  <si>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</si>
  <si>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</si>
  <si>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</si>
  <si>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</si>
  <si>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</si>
  <si>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</si>
  <si>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</si>
  <si>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</si>
  <si>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</si>
  <si>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</si>
  <si>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</si>
  <si>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</si>
  <si>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</si>
  <si>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</si>
  <si>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</si>
  <si>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</si>
  <si>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</si>
  <si>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</si>
  <si>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</si>
  <si>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</si>
  <si>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</si>
  <si>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</si>
  <si>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</si>
  <si>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</si>
  <si>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</si>
  <si>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</si>
  <si>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</si>
  <si>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</si>
  <si>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</si>
  <si>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</si>
  <si>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</si>
  <si>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</si>
  <si>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</si>
  <si>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</si>
  <si>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</si>
  <si>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</si>
  <si>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</si>
  <si>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</si>
  <si>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</si>
  <si>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</si>
  <si>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</si>
  <si>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</si>
  <si>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</si>
  <si>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</si>
  <si>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</si>
  <si>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</si>
  <si>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</si>
  <si>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</si>
  <si>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</si>
  <si>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</si>
  <si>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</si>
  <si>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</si>
  <si>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</si>
  <si>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</si>
  <si>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</si>
  <si>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</si>
  <si>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</si>
  <si>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</si>
  <si>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</si>
  <si>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</si>
  <si>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</si>
  <si>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</si>
  <si>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</si>
  <si>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</si>
  <si>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</si>
  <si>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</si>
  <si>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</si>
  <si>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</si>
  <si>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</si>
  <si>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</si>
  <si>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</si>
  <si>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</si>
  <si>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</si>
  <si>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</si>
  <si>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</si>
  <si>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</si>
  <si>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</si>
  <si>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</si>
  <si>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</si>
  <si>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</si>
  <si>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</si>
  <si>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</si>
  <si>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</si>
  <si>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</si>
  <si>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</si>
  <si>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</si>
  <si>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</si>
  <si>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</si>
  <si>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</si>
  <si>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</si>
  <si>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</si>
  <si>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</si>
  <si>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</si>
  <si>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</si>
  <si>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</si>
  <si>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</si>
  <si>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</si>
  <si>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</si>
  <si>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</si>
  <si>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</si>
  <si>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</si>
  <si>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</si>
  <si>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</si>
  <si>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</si>
  <si>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</si>
  <si>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</si>
  <si>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</si>
  <si>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</si>
  <si>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</si>
  <si>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0.97</t>
  </si>
  <si>
    <t>▲ 2.08</t>
  </si>
  <si>
    <t>水道事業会計</t>
  </si>
  <si>
    <t>一般会計</t>
  </si>
  <si>
    <t>介護保険事業特別会計</t>
  </si>
  <si>
    <t>公共下水道事業会計</t>
  </si>
  <si>
    <t>後期高齢者医療事業特別会計</t>
  </si>
  <si>
    <t>墓地公園事業特別会計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</si>
  <si>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</si>
  <si>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</si>
  <si>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</si>
  <si>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</si>
  <si>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</si>
  <si>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</si>
  <si>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</si>
  <si>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</si>
  <si>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</si>
  <si>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</si>
  <si>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</si>
  <si>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城南衛生管理組合</t>
  </si>
  <si>
    <t>淀川・木津川水防事務組合</t>
  </si>
  <si>
    <t>京都府自治会館管理組合</t>
  </si>
  <si>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</si>
  <si>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</si>
  <si>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</si>
  <si>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</si>
  <si>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</si>
  <si>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t>
    <phoneticPr fontId="2"/>
  </si>
  <si>
    <t>宇治市スポーツ協会</t>
    <rPh sb="0" eb="3">
      <t>ウジシ</t>
    </rPh>
    <rPh sb="7" eb="9">
      <t>キョウカイ</t>
    </rPh>
    <phoneticPr fontId="2"/>
  </si>
  <si>
    <t>宇治廃棄物処理公社</t>
    <rPh sb="0" eb="2">
      <t>ウジ</t>
    </rPh>
    <rPh sb="2" eb="5">
      <t>ハイキブツ</t>
    </rPh>
    <rPh sb="5" eb="7">
      <t>ショリ</t>
    </rPh>
    <rPh sb="7" eb="9">
      <t>コウシャ</t>
    </rPh>
    <phoneticPr fontId="2"/>
  </si>
  <si>
    <t>宇治市文化センター</t>
    <rPh sb="0" eb="3">
      <t>ウジシ</t>
    </rPh>
    <rPh sb="3" eb="5">
      <t>ブンカ</t>
    </rPh>
    <phoneticPr fontId="2"/>
  </si>
  <si>
    <t>宇治市公園公社</t>
    <rPh sb="0" eb="3">
      <t>ウジシ</t>
    </rPh>
    <rPh sb="3" eb="5">
      <t>コウエン</t>
    </rPh>
    <rPh sb="5" eb="7">
      <t>コウシャ</t>
    </rPh>
    <phoneticPr fontId="2"/>
  </si>
  <si>
    <t>宇治市霊園公社</t>
    <rPh sb="0" eb="3">
      <t>ウジシ</t>
    </rPh>
    <rPh sb="3" eb="5">
      <t>レイエン</t>
    </rPh>
    <rPh sb="5" eb="7">
      <t>コウシャ</t>
    </rPh>
    <phoneticPr fontId="2"/>
  </si>
  <si>
    <t>宇治市福祉サービス公社</t>
    <rPh sb="0" eb="3">
      <t>ウジシ</t>
    </rPh>
    <rPh sb="3" eb="5">
      <t>フクシ</t>
    </rPh>
    <rPh sb="9" eb="11">
      <t>コウシャ</t>
    </rPh>
    <phoneticPr fontId="2"/>
  </si>
  <si>
    <t>宇治市野外活動センター</t>
    <rPh sb="0" eb="3">
      <t>ウジシ</t>
    </rPh>
    <rPh sb="3" eb="5">
      <t>ヤガイ</t>
    </rPh>
    <rPh sb="5" eb="7">
      <t>カツドウ</t>
    </rPh>
    <phoneticPr fontId="2"/>
  </si>
  <si>
    <t>エフエム宇治放送</t>
    <rPh sb="4" eb="6">
      <t>ウジ</t>
    </rPh>
    <rPh sb="6" eb="8">
      <t>ホウソウ</t>
    </rPh>
    <phoneticPr fontId="2"/>
  </si>
  <si>
    <t>宇治市土地開発公社</t>
    <rPh sb="0" eb="3">
      <t>ウジシ</t>
    </rPh>
    <rPh sb="3" eb="5">
      <t>トチ</t>
    </rPh>
    <rPh sb="5" eb="7">
      <t>カイハツ</t>
    </rPh>
    <rPh sb="7" eb="9">
      <t>コウシャ</t>
    </rPh>
    <phoneticPr fontId="2"/>
  </si>
  <si>
    <t>宇治市文化財愛護協会</t>
    <rPh sb="0" eb="3">
      <t>ウジシ</t>
    </rPh>
    <rPh sb="3" eb="5">
      <t>ブンカ</t>
    </rPh>
    <rPh sb="5" eb="6">
      <t>ザイ</t>
    </rPh>
    <rPh sb="6" eb="8">
      <t>アイゴ</t>
    </rPh>
    <rPh sb="8" eb="10">
      <t>キョウカイ</t>
    </rPh>
    <phoneticPr fontId="2"/>
  </si>
  <si>
    <t>-</t>
    <phoneticPr fontId="2"/>
  </si>
  <si>
    <t>-</t>
    <phoneticPr fontId="2"/>
  </si>
  <si>
    <t>-</t>
    <phoneticPr fontId="2"/>
  </si>
  <si>
    <t>-</t>
    <phoneticPr fontId="2"/>
  </si>
  <si>
    <t>公共施設等整備基金</t>
    <rPh sb="0" eb="1">
      <t>コウ</t>
    </rPh>
    <rPh sb="1" eb="2">
      <t>キョウ</t>
    </rPh>
    <rPh sb="2" eb="4">
      <t>シセツ</t>
    </rPh>
    <rPh sb="4" eb="5">
      <t>トウ</t>
    </rPh>
    <rPh sb="5" eb="7">
      <t>セイビ</t>
    </rPh>
    <rPh sb="7" eb="9">
      <t>キキン</t>
    </rPh>
    <phoneticPr fontId="2"/>
  </si>
  <si>
    <t>地域福祉振興基金</t>
    <rPh sb="0" eb="2">
      <t>チイキ</t>
    </rPh>
    <rPh sb="2" eb="4">
      <t>フクシ</t>
    </rPh>
    <rPh sb="4" eb="6">
      <t>シンコウ</t>
    </rPh>
    <rPh sb="6" eb="8">
      <t>キキン</t>
    </rPh>
    <phoneticPr fontId="2"/>
  </si>
  <si>
    <t>高齢者活動基金</t>
    <rPh sb="0" eb="3">
      <t>コウレイシャ</t>
    </rPh>
    <rPh sb="3" eb="5">
      <t>カツドウ</t>
    </rPh>
    <rPh sb="5" eb="7">
      <t>キキン</t>
    </rPh>
    <phoneticPr fontId="2"/>
  </si>
  <si>
    <t>ふるさと応援基金</t>
    <rPh sb="4" eb="6">
      <t>オウエン</t>
    </rPh>
    <rPh sb="6" eb="8">
      <t>キキン</t>
    </rPh>
    <phoneticPr fontId="2"/>
  </si>
  <si>
    <t>社会福祉事業基金</t>
    <rPh sb="0" eb="2">
      <t>シャカイ</t>
    </rPh>
    <rPh sb="2" eb="4">
      <t>フクシ</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</si>
  <si>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</si>
  <si>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</si>
  <si>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</si>
  <si>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充当可能財源等が将来負担額を上回っており、将来負担比率は発生していない状況である。
公共施設等総合管理計画に基づき、老朽化した施設の集約化・複合化や除却を進めていく際には、適正配置等に留意しつつ、将来に過度な負担を残さないよう検討する必要がある。</t>
    <rPh sb="0" eb="2">
      <t>ジュウトウ</t>
    </rPh>
    <rPh sb="54" eb="55">
      <t>モト</t>
    </rPh>
    <rPh sb="82" eb="83">
      <t>サイ</t>
    </rPh>
    <rPh sb="86" eb="88">
      <t>テキセイ</t>
    </rPh>
    <rPh sb="88" eb="90">
      <t>ハイチ</t>
    </rPh>
    <rPh sb="90" eb="91">
      <t>トウ</t>
    </rPh>
    <rPh sb="92" eb="94">
      <t>リュウイ</t>
    </rPh>
    <rPh sb="98" eb="100">
      <t>ショウライ</t>
    </rPh>
    <rPh sb="101" eb="103">
      <t>カド</t>
    </rPh>
    <rPh sb="104" eb="106">
      <t>フタン</t>
    </rPh>
    <rPh sb="107" eb="108">
      <t>ノコ</t>
    </rPh>
    <rPh sb="113" eb="115">
      <t>ケントウ</t>
    </rPh>
    <rPh sb="117" eb="1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</si>
  <si>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</si>
  <si>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</si>
  <si>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</si>
  <si>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</si>
  <si>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</si>
  <si>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</si>
  <si>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実質公債費比率は類似団体と比較して低い水準にある。また将来負担比率については発生していない状況が続いている。
これは、本市施策の指針として定めた「第5次総合計画、第3期中期計画（平成30年度～平成33年度）」において、①義務的経費の増加を抑えるために借換分を除いた公債費60億円未満とする、②将来世代への負担となる市債現在高については増加を抑制するという、持続可能な財政運営のための目標を設定し、地方債発行抑制に努めた結果によるものと考えている。</t>
    <rPh sb="125" eb="127">
      <t>カリカエ</t>
    </rPh>
    <rPh sb="127" eb="128">
      <t>ブン</t>
    </rPh>
    <rPh sb="129" eb="130">
      <t>ノゾ</t>
    </rPh>
    <rPh sb="167" eb="169">
      <t>ゾウカ</t>
    </rPh>
    <rPh sb="170" eb="172">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</si>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</sst>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72112BA-FAFA-4C80-AC80-D2C34D8C8BE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c:ext xmlns:c16="http://schemas.microsoft.com/office/drawing/2014/chart" uri="{C3380CC4-5D6E-409C-BE32-E72D297353CC}">
              <c16:uniqueId val="{00000000-330E-4D17-9BE4-6CE2A5B096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24060</c:v>
                </c:pt>
                <c:pt idx="1">
                  <c:v>19908</c:v>
                </c:pt>
                <c:pt idx="2">
                  <c:v>26663</c:v>
                </c:pt>
                <c:pt idx="3">
                  <c:v>29746</c:v>
                </c:pt>
                <c:pt idx="4">
                  <c:v>22948</c:v>
                </c:pt>
              </c:numCache>
            </c:numRef>
          </c:val>
          <c:smooth val="0"/>
          <c:extLst>
            <c:ext xmlns:c16="http://schemas.microsoft.com/office/drawing/2014/chart" uri="{C3380CC4-5D6E-409C-BE32-E72D297353CC}">
              <c16:uniqueId val="{00000001-330E-4D17-9BE4-6CE2A5B09600}"/>
            </c:ext>
          </c:extLst>
        </c:ser>
        <c:dLbls>
          <c:showLegendKey val="0"/>
          <c:showVal val="0"/>
          <c:showCatName val="0"/>
          <c:showSerName val="0"/>
          <c:showPercent val="0"/>
          <c:showBubbleSize val="0"/>
        </c:dLbls>
        <c:marker val="1"/>
        <c:smooth val="0"/>
        <c:axId val="214249856"/>
        <c:axId val="214251776"/>
      </c:lineChart>
      <c:catAx>
        <c:axId val="214249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251776"/>
        <c:crosses val="autoZero"/>
        <c:auto val="1"/>
        <c:lblAlgn val="ctr"/>
        <c:lblOffset val="100"/>
        <c:tickLblSkip val="1"/>
        <c:tickMarkSkip val="1"/>
        <c:noMultiLvlLbl val="0"/>
      </c:catAx>
      <c:valAx>
        <c:axId val="2142517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249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0.85</c:v>
                </c:pt>
                <c:pt idx="1">
                  <c:v>0.79</c:v>
                </c:pt>
                <c:pt idx="2">
                  <c:v>0.69</c:v>
                </c:pt>
                <c:pt idx="3">
                  <c:v>0.53</c:v>
                </c:pt>
                <c:pt idx="4">
                  <c:v>0.82</c:v>
                </c:pt>
              </c:numCache>
            </c:numRef>
          </c:val>
          <c:extLst>
            <c:ext xmlns:c16="http://schemas.microsoft.com/office/drawing/2014/chart" uri="{C3380CC4-5D6E-409C-BE32-E72D297353CC}">
              <c16:uniqueId val="{00000000-46F6-4DB9-B218-74EE78E8BC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7.6</c:v>
                </c:pt>
                <c:pt idx="1">
                  <c:v>7.97</c:v>
                </c:pt>
                <c:pt idx="2">
                  <c:v>7.22</c:v>
                </c:pt>
                <c:pt idx="3">
                  <c:v>5.3</c:v>
                </c:pt>
                <c:pt idx="4">
                  <c:v>6.57</c:v>
                </c:pt>
              </c:numCache>
            </c:numRef>
          </c:val>
          <c:extLst>
            <c:ext xmlns:c16="http://schemas.microsoft.com/office/drawing/2014/chart" uri="{C3380CC4-5D6E-409C-BE32-E72D297353CC}">
              <c16:uniqueId val="{00000001-46F6-4DB9-B218-74EE78E8BCA1}"/>
            </c:ext>
          </c:extLst>
        </c:ser>
        <c:dLbls>
          <c:showLegendKey val="0"/>
          <c:showVal val="0"/>
          <c:showCatName val="0"/>
          <c:showSerName val="0"/>
          <c:showPercent val="0"/>
          <c:showBubbleSize val="0"/>
        </c:dLbls>
        <c:gapWidth val="250"/>
        <c:overlap val="100"/>
        <c:axId val="220773760"/>
        <c:axId val="22078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0.39</c:v>
                </c:pt>
                <c:pt idx="1">
                  <c:v>0.41</c:v>
                </c:pt>
                <c:pt idx="2">
                  <c:v>-0.97</c:v>
                </c:pt>
                <c:pt idx="3">
                  <c:v>-2.08</c:v>
                </c:pt>
                <c:pt idx="4">
                  <c:v>1.61</c:v>
                </c:pt>
              </c:numCache>
            </c:numRef>
          </c:val>
          <c:smooth val="0"/>
          <c:extLst>
            <c:ext xmlns:c16="http://schemas.microsoft.com/office/drawing/2014/chart" uri="{C3380CC4-5D6E-409C-BE32-E72D297353CC}">
              <c16:uniqueId val="{00000002-46F6-4DB9-B218-74EE78E8BCA1}"/>
            </c:ext>
          </c:extLst>
        </c:ser>
        <c:dLbls>
          <c:showLegendKey val="0"/>
          <c:showVal val="0"/>
          <c:showCatName val="0"/>
          <c:showSerName val="0"/>
          <c:showPercent val="0"/>
          <c:showBubbleSize val="0"/>
        </c:dLbls>
        <c:marker val="1"/>
        <c:smooth val="0"/>
        <c:axId val="220773760"/>
        <c:axId val="220780032"/>
      </c:lineChart>
      <c:catAx>
        <c:axId val="2207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780032"/>
        <c:crosses val="autoZero"/>
        <c:auto val="1"/>
        <c:lblAlgn val="ctr"/>
        <c:lblOffset val="100"/>
        <c:tickLblSkip val="1"/>
        <c:tickMarkSkip val="1"/>
        <c:noMultiLvlLbl val="0"/>
      </c:catAx>
      <c:valAx>
        <c:axId val="22078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2F-4498-911A-C5D5C8A042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2F-4498-911A-C5D5C8A042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2F-4498-911A-C5D5C8A0426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1.4</c:v>
                </c:pt>
                <c:pt idx="2">
                  <c:v>#N/A</c:v>
                </c:pt>
                <c:pt idx="3">
                  <c:v>1.19</c:v>
                </c:pt>
                <c:pt idx="4">
                  <c:v>#N/A</c:v>
                </c:pt>
                <c:pt idx="5">
                  <c:v>2.4</c:v>
                </c:pt>
                <c:pt idx="6">
                  <c:v>#N/A</c:v>
                </c:pt>
                <c:pt idx="7">
                  <c:v>2.2999999999999998</c:v>
                </c:pt>
                <c:pt idx="8">
                  <c:v>#N/A</c:v>
                </c:pt>
                <c:pt idx="9">
                  <c:v>0</c:v>
                </c:pt>
              </c:numCache>
            </c:numRef>
          </c:val>
          <c:extLst>
            <c:ext xmlns:c16="http://schemas.microsoft.com/office/drawing/2014/chart" uri="{C3380CC4-5D6E-409C-BE32-E72D297353CC}">
              <c16:uniqueId val="{00000003-712F-4498-911A-C5D5C8A0426A}"/>
            </c:ext>
          </c:extLst>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12F-4498-911A-C5D5C8A0426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0.24</c:v>
                </c:pt>
                <c:pt idx="8">
                  <c:v>#N/A</c:v>
                </c:pt>
                <c:pt idx="9">
                  <c:v>0.25</c:v>
                </c:pt>
              </c:numCache>
            </c:numRef>
          </c:val>
          <c:extLst>
            <c:ext xmlns:c16="http://schemas.microsoft.com/office/drawing/2014/chart" uri="{C3380CC4-5D6E-409C-BE32-E72D297353CC}">
              <c16:uniqueId val="{00000005-712F-4498-911A-C5D5C8A0426A}"/>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0.41</c:v>
                </c:pt>
                <c:pt idx="4">
                  <c:v>#N/A</c:v>
                </c:pt>
                <c:pt idx="5">
                  <c:v>0.38</c:v>
                </c:pt>
                <c:pt idx="6">
                  <c:v>#N/A</c:v>
                </c:pt>
                <c:pt idx="7">
                  <c:v>0.44</c:v>
                </c:pt>
                <c:pt idx="8">
                  <c:v>#N/A</c:v>
                </c:pt>
                <c:pt idx="9">
                  <c:v>0.28000000000000003</c:v>
                </c:pt>
              </c:numCache>
            </c:numRef>
          </c:val>
          <c:extLst>
            <c:ext xmlns:c16="http://schemas.microsoft.com/office/drawing/2014/chart" uri="{C3380CC4-5D6E-409C-BE32-E72D297353CC}">
              <c16:uniqueId val="{00000006-712F-4498-911A-C5D5C8A0426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1.42</c:v>
                </c:pt>
                <c:pt idx="2">
                  <c:v>#N/A</c:v>
                </c:pt>
                <c:pt idx="3">
                  <c:v>0.99</c:v>
                </c:pt>
                <c:pt idx="4">
                  <c:v>#N/A</c:v>
                </c:pt>
                <c:pt idx="5">
                  <c:v>1.19</c:v>
                </c:pt>
                <c:pt idx="6">
                  <c:v>#N/A</c:v>
                </c:pt>
                <c:pt idx="7">
                  <c:v>1.3</c:v>
                </c:pt>
                <c:pt idx="8">
                  <c:v>#N/A</c:v>
                </c:pt>
                <c:pt idx="9">
                  <c:v>0.66</c:v>
                </c:pt>
              </c:numCache>
            </c:numRef>
          </c:val>
          <c:extLst>
            <c:ext xmlns:c16="http://schemas.microsoft.com/office/drawing/2014/chart" uri="{C3380CC4-5D6E-409C-BE32-E72D297353CC}">
              <c16:uniqueId val="{00000007-712F-4498-911A-C5D5C8A042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0.79</c:v>
                </c:pt>
                <c:pt idx="4">
                  <c:v>#N/A</c:v>
                </c:pt>
                <c:pt idx="5">
                  <c:v>0.68</c:v>
                </c:pt>
                <c:pt idx="6">
                  <c:v>#N/A</c:v>
                </c:pt>
                <c:pt idx="7">
                  <c:v>0.53</c:v>
                </c:pt>
                <c:pt idx="8">
                  <c:v>#N/A</c:v>
                </c:pt>
                <c:pt idx="9">
                  <c:v>0.81</c:v>
                </c:pt>
              </c:numCache>
            </c:numRef>
          </c:val>
          <c:extLst>
            <c:ext xmlns:c16="http://schemas.microsoft.com/office/drawing/2014/chart" uri="{C3380CC4-5D6E-409C-BE32-E72D297353CC}">
              <c16:uniqueId val="{00000008-712F-4498-911A-C5D5C8A042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5.86</c:v>
                </c:pt>
                <c:pt idx="2">
                  <c:v>#N/A</c:v>
                </c:pt>
                <c:pt idx="3">
                  <c:v>5.74</c:v>
                </c:pt>
                <c:pt idx="4">
                  <c:v>#N/A</c:v>
                </c:pt>
                <c:pt idx="5">
                  <c:v>6.02</c:v>
                </c:pt>
                <c:pt idx="6">
                  <c:v>#N/A</c:v>
                </c:pt>
                <c:pt idx="7">
                  <c:v>5.84</c:v>
                </c:pt>
                <c:pt idx="8">
                  <c:v>#N/A</c:v>
                </c:pt>
                <c:pt idx="9">
                  <c:v>6.03</c:v>
                </c:pt>
              </c:numCache>
            </c:numRef>
          </c:val>
          <c:extLst>
            <c:ext xmlns:c16="http://schemas.microsoft.com/office/drawing/2014/chart" uri="{C3380CC4-5D6E-409C-BE32-E72D297353CC}">
              <c16:uniqueId val="{00000009-712F-4498-911A-C5D5C8A0426A}"/>
            </c:ext>
          </c:extLst>
        </c:ser>
        <c:dLbls>
          <c:showLegendKey val="0"/>
          <c:showVal val="0"/>
          <c:showCatName val="0"/>
          <c:showSerName val="0"/>
          <c:showPercent val="0"/>
          <c:showBubbleSize val="0"/>
        </c:dLbls>
        <c:gapWidth val="150"/>
        <c:overlap val="100"/>
        <c:axId val="221287936"/>
        <c:axId val="221289472"/>
      </c:barChart>
      <c:catAx>
        <c:axId val="2212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89472"/>
        <c:crosses val="autoZero"/>
        <c:auto val="1"/>
        <c:lblAlgn val="ctr"/>
        <c:lblOffset val="100"/>
        <c:tickLblSkip val="1"/>
        <c:tickMarkSkip val="1"/>
        <c:noMultiLvlLbl val="0"/>
      </c:catAx>
      <c:valAx>
        <c:axId val="2212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8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6886</c:v>
                </c:pt>
                <c:pt idx="5">
                  <c:v>6239</c:v>
                </c:pt>
                <c:pt idx="8">
                  <c:v>6344</c:v>
                </c:pt>
                <c:pt idx="11">
                  <c:v>6461</c:v>
                </c:pt>
                <c:pt idx="14">
                  <c:v>6480</c:v>
                </c:pt>
              </c:numCache>
            </c:numRef>
          </c:val>
          <c:extLst>
            <c:ext xmlns:c16="http://schemas.microsoft.com/office/drawing/2014/chart" uri="{C3380CC4-5D6E-409C-BE32-E72D297353CC}">
              <c16:uniqueId val="{00000000-76DC-4DCF-A14F-C62C785714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C-4DCF-A14F-C62C785714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104</c:v>
                </c:pt>
                <c:pt idx="6">
                  <c:v>41</c:v>
                </c:pt>
                <c:pt idx="9">
                  <c:v>43</c:v>
                </c:pt>
                <c:pt idx="12">
                  <c:v>25</c:v>
                </c:pt>
              </c:numCache>
            </c:numRef>
          </c:val>
          <c:extLst>
            <c:ext xmlns:c16="http://schemas.microsoft.com/office/drawing/2014/chart" uri="{C3380CC4-5D6E-409C-BE32-E72D297353CC}">
              <c16:uniqueId val="{00000002-76DC-4DCF-A14F-C62C785714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279</c:v>
                </c:pt>
                <c:pt idx="3">
                  <c:v>241</c:v>
                </c:pt>
                <c:pt idx="6">
                  <c:v>198</c:v>
                </c:pt>
                <c:pt idx="9">
                  <c:v>206</c:v>
                </c:pt>
                <c:pt idx="12">
                  <c:v>254</c:v>
                </c:pt>
              </c:numCache>
            </c:numRef>
          </c:val>
          <c:extLst>
            <c:ext xmlns:c16="http://schemas.microsoft.com/office/drawing/2014/chart" uri="{C3380CC4-5D6E-409C-BE32-E72D297353CC}">
              <c16:uniqueId val="{00000003-76DC-4DCF-A14F-C62C785714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1675</c:v>
                </c:pt>
                <c:pt idx="3">
                  <c:v>1080</c:v>
                </c:pt>
                <c:pt idx="6">
                  <c:v>1122</c:v>
                </c:pt>
                <c:pt idx="9">
                  <c:v>1059</c:v>
                </c:pt>
                <c:pt idx="12">
                  <c:v>986</c:v>
                </c:pt>
              </c:numCache>
            </c:numRef>
          </c:val>
          <c:extLst>
            <c:ext xmlns:c16="http://schemas.microsoft.com/office/drawing/2014/chart" uri="{C3380CC4-5D6E-409C-BE32-E72D297353CC}">
              <c16:uniqueId val="{00000004-76DC-4DCF-A14F-C62C785714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C-4DCF-A14F-C62C785714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C-4DCF-A14F-C62C785714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5474</c:v>
                </c:pt>
                <c:pt idx="3">
                  <c:v>5420</c:v>
                </c:pt>
                <c:pt idx="6">
                  <c:v>5662</c:v>
                </c:pt>
                <c:pt idx="9">
                  <c:v>5745</c:v>
                </c:pt>
                <c:pt idx="12">
                  <c:v>5449</c:v>
                </c:pt>
              </c:numCache>
            </c:numRef>
          </c:val>
          <c:extLst>
            <c:ext xmlns:c16="http://schemas.microsoft.com/office/drawing/2014/chart" uri="{C3380CC4-5D6E-409C-BE32-E72D297353CC}">
              <c16:uniqueId val="{00000007-76DC-4DCF-A14F-C62C785714E6}"/>
            </c:ext>
          </c:extLst>
        </c:ser>
        <c:dLbls>
          <c:showLegendKey val="0"/>
          <c:showVal val="0"/>
          <c:showCatName val="0"/>
          <c:showSerName val="0"/>
          <c:showPercent val="0"/>
          <c:showBubbleSize val="0"/>
        </c:dLbls>
        <c:gapWidth val="100"/>
        <c:overlap val="100"/>
        <c:axId val="213827968"/>
        <c:axId val="21382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599</c:v>
                </c:pt>
                <c:pt idx="2">
                  <c:v>#N/A</c:v>
                </c:pt>
                <c:pt idx="3">
                  <c:v>#N/A</c:v>
                </c:pt>
                <c:pt idx="4">
                  <c:v>606</c:v>
                </c:pt>
                <c:pt idx="5">
                  <c:v>#N/A</c:v>
                </c:pt>
                <c:pt idx="6">
                  <c:v>#N/A</c:v>
                </c:pt>
                <c:pt idx="7">
                  <c:v>679</c:v>
                </c:pt>
                <c:pt idx="8">
                  <c:v>#N/A</c:v>
                </c:pt>
                <c:pt idx="9">
                  <c:v>#N/A</c:v>
                </c:pt>
                <c:pt idx="10">
                  <c:v>592</c:v>
                </c:pt>
                <c:pt idx="11">
                  <c:v>#N/A</c:v>
                </c:pt>
                <c:pt idx="12">
                  <c:v>#N/A</c:v>
                </c:pt>
                <c:pt idx="13">
                  <c:v>234</c:v>
                </c:pt>
                <c:pt idx="14">
                  <c:v>#N/A</c:v>
                </c:pt>
              </c:numCache>
            </c:numRef>
          </c:val>
          <c:smooth val="0"/>
          <c:extLst>
            <c:ext xmlns:c16="http://schemas.microsoft.com/office/drawing/2014/chart" uri="{C3380CC4-5D6E-409C-BE32-E72D297353CC}">
              <c16:uniqueId val="{00000008-76DC-4DCF-A14F-C62C785714E6}"/>
            </c:ext>
          </c:extLst>
        </c:ser>
        <c:dLbls>
          <c:showLegendKey val="0"/>
          <c:showVal val="0"/>
          <c:showCatName val="0"/>
          <c:showSerName val="0"/>
          <c:showPercent val="0"/>
          <c:showBubbleSize val="0"/>
        </c:dLbls>
        <c:marker val="1"/>
        <c:smooth val="0"/>
        <c:axId val="213827968"/>
        <c:axId val="213829888"/>
      </c:lineChart>
      <c:catAx>
        <c:axId val="21382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829888"/>
        <c:crosses val="autoZero"/>
        <c:auto val="1"/>
        <c:lblAlgn val="ctr"/>
        <c:lblOffset val="100"/>
        <c:tickLblSkip val="1"/>
        <c:tickMarkSkip val="1"/>
        <c:noMultiLvlLbl val="0"/>
      </c:catAx>
      <c:valAx>
        <c:axId val="21382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2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63756</c:v>
                </c:pt>
                <c:pt idx="5">
                  <c:v>64784</c:v>
                </c:pt>
                <c:pt idx="8">
                  <c:v>65188</c:v>
                </c:pt>
                <c:pt idx="11">
                  <c:v>65326</c:v>
                </c:pt>
                <c:pt idx="14">
                  <c:v>65889</c:v>
                </c:pt>
              </c:numCache>
            </c:numRef>
          </c:val>
          <c:extLst>
            <c:ext xmlns:c16="http://schemas.microsoft.com/office/drawing/2014/chart" uri="{C3380CC4-5D6E-409C-BE32-E72D297353CC}">
              <c16:uniqueId val="{00000000-A8A9-4746-A9F7-AD1F366E5D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15275</c:v>
                </c:pt>
                <c:pt idx="5">
                  <c:v>14671</c:v>
                </c:pt>
                <c:pt idx="8">
                  <c:v>14704</c:v>
                </c:pt>
                <c:pt idx="11">
                  <c:v>13846</c:v>
                </c:pt>
                <c:pt idx="14">
                  <c:v>14690</c:v>
                </c:pt>
              </c:numCache>
            </c:numRef>
          </c:val>
          <c:extLst>
            <c:ext xmlns:c16="http://schemas.microsoft.com/office/drawing/2014/chart" uri="{C3380CC4-5D6E-409C-BE32-E72D297353CC}">
              <c16:uniqueId val="{00000001-A8A9-4746-A9F7-AD1F366E5D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10549</c:v>
                </c:pt>
                <c:pt idx="5">
                  <c:v>11194</c:v>
                </c:pt>
                <c:pt idx="8">
                  <c:v>10093</c:v>
                </c:pt>
                <c:pt idx="11">
                  <c:v>9895</c:v>
                </c:pt>
                <c:pt idx="14">
                  <c:v>10841</c:v>
                </c:pt>
              </c:numCache>
            </c:numRef>
          </c:val>
          <c:extLst>
            <c:ext xmlns:c16="http://schemas.microsoft.com/office/drawing/2014/chart" uri="{C3380CC4-5D6E-409C-BE32-E72D297353CC}">
              <c16:uniqueId val="{00000002-A8A9-4746-A9F7-AD1F366E5D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A9-4746-A9F7-AD1F366E5D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A9-4746-A9F7-AD1F366E5D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642</c:v>
                </c:pt>
                <c:pt idx="3">
                  <c:v>644</c:v>
                </c:pt>
                <c:pt idx="6">
                  <c:v>639</c:v>
                </c:pt>
                <c:pt idx="9">
                  <c:v>477</c:v>
                </c:pt>
                <c:pt idx="12">
                  <c:v>649</c:v>
                </c:pt>
              </c:numCache>
            </c:numRef>
          </c:val>
          <c:extLst>
            <c:ext xmlns:c16="http://schemas.microsoft.com/office/drawing/2014/chart" uri="{C3380CC4-5D6E-409C-BE32-E72D297353CC}">
              <c16:uniqueId val="{00000005-A8A9-4746-A9F7-AD1F366E5D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8678</c:v>
                </c:pt>
                <c:pt idx="3">
                  <c:v>7706</c:v>
                </c:pt>
                <c:pt idx="6">
                  <c:v>8758</c:v>
                </c:pt>
                <c:pt idx="9">
                  <c:v>8702</c:v>
                </c:pt>
                <c:pt idx="12">
                  <c:v>8804</c:v>
                </c:pt>
              </c:numCache>
            </c:numRef>
          </c:val>
          <c:extLst>
            <c:ext xmlns:c16="http://schemas.microsoft.com/office/drawing/2014/chart" uri="{C3380CC4-5D6E-409C-BE32-E72D297353CC}">
              <c16:uniqueId val="{00000006-A8A9-4746-A9F7-AD1F366E5D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1714</c:v>
                </c:pt>
                <c:pt idx="3">
                  <c:v>1614</c:v>
                </c:pt>
                <c:pt idx="6">
                  <c:v>2754</c:v>
                </c:pt>
                <c:pt idx="9">
                  <c:v>3533</c:v>
                </c:pt>
                <c:pt idx="12">
                  <c:v>3382</c:v>
                </c:pt>
              </c:numCache>
            </c:numRef>
          </c:val>
          <c:extLst>
            <c:ext xmlns:c16="http://schemas.microsoft.com/office/drawing/2014/chart" uri="{C3380CC4-5D6E-409C-BE32-E72D297353CC}">
              <c16:uniqueId val="{00000007-A8A9-4746-A9F7-AD1F366E5D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21174</c:v>
                </c:pt>
                <c:pt idx="3">
                  <c:v>18788</c:v>
                </c:pt>
                <c:pt idx="6">
                  <c:v>17487</c:v>
                </c:pt>
                <c:pt idx="9">
                  <c:v>15227</c:v>
                </c:pt>
                <c:pt idx="12">
                  <c:v>15258</c:v>
                </c:pt>
              </c:numCache>
            </c:numRef>
          </c:val>
          <c:extLst>
            <c:ext xmlns:c16="http://schemas.microsoft.com/office/drawing/2014/chart" uri="{C3380CC4-5D6E-409C-BE32-E72D297353CC}">
              <c16:uniqueId val="{00000008-A8A9-4746-A9F7-AD1F366E5D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1856</c:v>
                </c:pt>
                <c:pt idx="3">
                  <c:v>1761</c:v>
                </c:pt>
                <c:pt idx="6">
                  <c:v>1008</c:v>
                </c:pt>
                <c:pt idx="9">
                  <c:v>579</c:v>
                </c:pt>
                <c:pt idx="12">
                  <c:v>2341</c:v>
                </c:pt>
              </c:numCache>
            </c:numRef>
          </c:val>
          <c:extLst>
            <c:ext xmlns:c16="http://schemas.microsoft.com/office/drawing/2014/chart" uri="{C3380CC4-5D6E-409C-BE32-E72D297353CC}">
              <c16:uniqueId val="{00000009-A8A9-4746-A9F7-AD1F366E5D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45760</c:v>
                </c:pt>
                <c:pt idx="3">
                  <c:v>45000</c:v>
                </c:pt>
                <c:pt idx="6">
                  <c:v>44515</c:v>
                </c:pt>
                <c:pt idx="9">
                  <c:v>44231</c:v>
                </c:pt>
                <c:pt idx="12">
                  <c:v>43956</c:v>
                </c:pt>
              </c:numCache>
            </c:numRef>
          </c:val>
          <c:extLst>
            <c:ext xmlns:c16="http://schemas.microsoft.com/office/drawing/2014/chart" uri="{C3380CC4-5D6E-409C-BE32-E72D297353CC}">
              <c16:uniqueId val="{0000000A-A8A9-4746-A9F7-AD1F366E5D6E}"/>
            </c:ext>
          </c:extLst>
        </c:ser>
        <c:dLbls>
          <c:showLegendKey val="0"/>
          <c:showVal val="0"/>
          <c:showCatName val="0"/>
          <c:showSerName val="0"/>
          <c:showPercent val="0"/>
          <c:showBubbleSize val="0"/>
        </c:dLbls>
        <c:gapWidth val="100"/>
        <c:overlap val="100"/>
        <c:axId val="213866752"/>
        <c:axId val="21388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A9-4746-A9F7-AD1F366E5D6E}"/>
            </c:ext>
          </c:extLst>
        </c:ser>
        <c:dLbls>
          <c:showLegendKey val="0"/>
          <c:showVal val="0"/>
          <c:showCatName val="0"/>
          <c:showSerName val="0"/>
          <c:showPercent val="0"/>
          <c:showBubbleSize val="0"/>
        </c:dLbls>
        <c:marker val="1"/>
        <c:smooth val="0"/>
        <c:axId val="213866752"/>
        <c:axId val="213881216"/>
      </c:lineChart>
      <c:catAx>
        <c:axId val="2138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881216"/>
        <c:crosses val="autoZero"/>
        <c:auto val="1"/>
        <c:lblAlgn val="ctr"/>
        <c:lblOffset val="100"/>
        <c:tickLblSkip val="1"/>
        <c:tickMarkSkip val="1"/>
        <c:noMultiLvlLbl val="0"/>
      </c:catAx>
      <c:valAx>
        <c:axId val="2138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6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2506</c:v>
                </c:pt>
                <c:pt idx="1">
                  <c:v>1842</c:v>
                </c:pt>
                <c:pt idx="2">
                  <c:v>2295</c:v>
                </c:pt>
              </c:numCache>
            </c:numRef>
          </c:val>
          <c:extLst>
            <c:ext xmlns:c16="http://schemas.microsoft.com/office/drawing/2014/chart" uri="{C3380CC4-5D6E-409C-BE32-E72D297353CC}">
              <c16:uniqueId val="{00000000-6A6C-4E44-84E4-D285F86E29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1659</c:v>
                </c:pt>
                <c:pt idx="1">
                  <c:v>1684</c:v>
                </c:pt>
                <c:pt idx="2">
                  <c:v>1733</c:v>
                </c:pt>
              </c:numCache>
            </c:numRef>
          </c:val>
          <c:extLst>
            <c:ext xmlns:c16="http://schemas.microsoft.com/office/drawing/2014/chart" uri="{C3380CC4-5D6E-409C-BE32-E72D297353CC}">
              <c16:uniqueId val="{00000001-6A6C-4E44-84E4-D285F86E29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3316</c:v>
                </c:pt>
                <c:pt idx="1">
                  <c:v>3378</c:v>
                </c:pt>
                <c:pt idx="2">
                  <c:v>3347</c:v>
                </c:pt>
              </c:numCache>
            </c:numRef>
          </c:val>
          <c:extLst>
            <c:ext xmlns:c16="http://schemas.microsoft.com/office/drawing/2014/chart" uri="{C3380CC4-5D6E-409C-BE32-E72D297353CC}">
              <c16:uniqueId val="{00000002-6A6C-4E44-84E4-D285F86E29E4}"/>
            </c:ext>
          </c:extLst>
        </c:ser>
        <c:dLbls>
          <c:showLegendKey val="0"/>
          <c:showVal val="0"/>
          <c:showCatName val="0"/>
          <c:showSerName val="0"/>
          <c:showPercent val="0"/>
          <c:showBubbleSize val="0"/>
        </c:dLbls>
        <c:gapWidth val="120"/>
        <c:overlap val="100"/>
        <c:axId val="221938048"/>
        <c:axId val="221939584"/>
      </c:barChart>
      <c:catAx>
        <c:axId val="2219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939584"/>
        <c:crosses val="autoZero"/>
        <c:auto val="1"/>
        <c:lblAlgn val="ctr"/>
        <c:lblOffset val="100"/>
        <c:tickLblSkip val="1"/>
        <c:tickMarkSkip val="1"/>
        <c:noMultiLvlLbl val="0"/>
      </c:catAx>
      <c:valAx>
        <c:axId val="221939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9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{A96A207F-1677-4179-B679-DC08EB9E5523}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D28-48DE-AF6A-5B7BAF6182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{C905F998-CE12-47B9-A7AA-543036720AAF}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28-48DE-AF6A-5B7BAF6182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{92E8821B-561A-4099-BFB0-7945152FA0BC}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28-48DE-AF6A-5B7BAF6182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{37B58444-1475-40AB-814C-107C858725FA}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28-48DE-AF6A-5B7BAF6182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{5B222109-0B06-4E44-8520-CF7E602C32E8}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28-48DE-AF6A-5B7BAF6182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{72C64325-EB42-4BFF-8110-422B0FC31E73}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D28-48DE-AF6A-5B7BAF6182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{92D9D1A9-6D5D-4280-BA7E-1A7C6A6F5935}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D28-48DE-AF6A-5B7BAF6182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{22E8F210-278D-4B1E-A422-659A27DD749C}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D28-48DE-AF6A-5B7BAF6182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{EBC00592-0440-4575-AC7C-58354883EE43}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D28-48DE-AF6A-5B7BAF6182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56</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28-48DE-AF6A-5B7BAF6182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{83B81AF6-4825-4DCD-AA23-75180B9AD84A}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D28-48DE-AF6A-5B7BAF6182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{38DFA833-11E8-4DAE-AE4A-FE9F682CC038}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28-48DE-AF6A-5B7BAF6182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{7EFEDC99-7119-41A3-939E-7AFA26032EB2}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28-48DE-AF6A-5B7BAF6182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{4B582053-F1B6-4961-B983-8AE52D5626B0}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28-48DE-AF6A-5B7BAF6182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{19C4E6BC-173E-4FB4-A0EC-E93B2BDF5D37}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28-48DE-AF6A-5B7BAF61826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{94F53508-CFE3-4366-8E89-0FDA74D61BC0}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D28-48DE-AF6A-5B7BAF61826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{5B30BA4B-EB69-4AF0-A6EB-65C1194A0CBD}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D28-48DE-AF6A-5B7BAF61826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{90A7E456-BA0B-470E-B677-B879FD758F20}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D28-48DE-AF6A-5B7BAF61826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{06B5468F-A889-459F-9D03-635CC1AE619C}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D28-48DE-AF6A-5B7BAF6182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4D28-48DE-AF6A-5B7BAF618265}"/>
            </c:ext>
          </c:extLst>
        </c:ser>
        <c:dLbls>
          <c:showLegendKey val="0"/>
          <c:showVal val="1"/>
          <c:showCatName val="0"/>
          <c:showSerName val="0"/>
          <c:showPercent val="0"/>
          <c:showBubbleSize val="0"/>
        </c:dLbls>
        <c:axId val="195883624"/>
        <c:axId val="195884800"/>
      </c:scatterChart>
      <c:valAx>
        <c:axId val="195883624"/>
        <c:scaling>
          <c:orientation val="minMax"/>
          <c:max val="59.300000000000004"/>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884800"/>
        <c:crosses val="autoZero"/>
        <c:crossBetween val="midCat"/>
      </c:valAx>
      <c:valAx>
        <c:axId val="195884800"/>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883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{D0CACE58-ED4B-4F1C-9834-A0451C343A42}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F18-49A8-8627-61F6659269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{CE5A5C33-C52B-4097-A962-1B4B403EC910}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18-49A8-8627-61F6659269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{571032BC-2B41-4D98-A3CE-F500433F7FAA}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18-49A8-8627-61F6659269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{87CA5A27-C6E1-4D1C-ACC5-A37AD66D4B38}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18-49A8-8627-61F6659269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{125C081D-3EFE-40C4-A844-4A8122002BBB}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18-49A8-8627-61F66592695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{D49A0401-2F04-4EB8-8C42-8CFD4EB958BE}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F18-49A8-8627-61F66592695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{CE360DF0-24A8-4029-9F15-623078F741A9}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F18-49A8-8627-61F66592695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{137EBC09-0DF9-449C-8411-0F61D04CF09A}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F18-49A8-8627-61F66592695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{606A2C8F-F8D2-4884-9F5F-089CD3350C11}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F18-49A8-8627-61F6659269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2.1</c:v>
                </c:pt>
                <c:pt idx="16">
                  <c:v>2.1</c:v>
                </c:pt>
                <c:pt idx="24">
                  <c:v>2.1</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F18-49A8-8627-61F6659269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{21CF8BF5-DD0C-4168-9C49-B343FA5B8A7C}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F18-49A8-8627-61F6659269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{C5D94EFB-1817-4A18-A960-23D892377715}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18-49A8-8627-61F6659269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{581FE728-3802-400D-8289-7114435075EE}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18-49A8-8627-61F6659269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{75AE28A3-A6E7-4217-97D9-1A66536B1EDA}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18-49A8-8627-61F6659269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{D81598B7-CB3D-451B-920B-B4E14401B638}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18-49A8-8627-61F66592695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{8D183A2D-23B1-413D-92A8-9C3F849C07F6}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F18-49A8-8627-61F66592695E}"/>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{451C669F-C525-4F96-AB65-D65B0E297229}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F18-49A8-8627-61F66592695E}"/>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{AF03DF62-61EA-4049-9997-6C6EB7B9042F}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F18-49A8-8627-61F66592695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{41861ECF-1B23-4AA8-B8C0-81BA12CCA0A4}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F18-49A8-8627-61F665926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9F18-49A8-8627-61F66592695E}"/>
            </c:ext>
          </c:extLst>
        </c:ser>
        <c:dLbls>
          <c:showLegendKey val="0"/>
          <c:showVal val="1"/>
          <c:showCatName val="0"/>
          <c:showSerName val="0"/>
          <c:showPercent val="0"/>
          <c:showBubbleSize val="0"/>
        </c:dLbls>
        <c:axId val="195885584"/>
        <c:axId val="195884408"/>
      </c:scatterChart>
      <c:valAx>
        <c:axId val="195885584"/>
        <c:scaling>
          <c:orientation val="minMax"/>
          <c:max val="5.3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884408"/>
        <c:crosses val="autoZero"/>
        <c:crossBetween val="midCat"/>
      </c:valAx>
      <c:valAx>
        <c:axId val="195884408"/>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5885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（Ａ）一般会計等における元利償還金は、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減税補てん債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の償還終了による元利償還金の減少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億円の減となりました。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（Ｂ）平成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年度臨時財政対策債等の交付税算入開始により、算入公債費等については、前年度比で、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億円の増加となりました。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以上により、実質公債費比率の分子は、前年度から、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億円の減となり、実質公債費比率は、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ヵ年平均で、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引き続き、市債に大きく頼ることのない財政運営に努めていきます。</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（Ａ）地方債償還額が発行額を上回ったことにより、地方債の現在高が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億円減少しました。また、</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事業に係るものの支出予定額の増加により債務負担行為に基づく支出予定額が</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億円増加しました。以上のことから、将来負担額の合計は</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億円増加しました。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（Ｂ）都市計画事業に係る地方債の元金償還金等の減少等による充当可能特定歳入の増加に伴い、充当可能財源等は、</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億円増加しました。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以上により、将来負担比率の分子は▲</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億円となり、充当可能財源等が将来負担額を上回ったため、将来負担比率は、算出されませんでした。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今後も将来世代に負担を先送りしない財政運営に努めていきます。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財政調整基金を積み立てたことなどにより、基金全体として、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健全かつ持続可能な財政運営に努め、</a:t>
          </a:r>
          <a:r>
            <a:rPr kumimoji="1" lang="ja-JP" altLang="en-US" sz="1400">
              <a:solidFill>
                <a:schemeClr val="dk1"/>
              </a:solidFill>
              <a:effectLst/>
              <a:latin typeface="+mn-lt"/>
              <a:ea typeface="+mn-ea"/>
              <a:cs typeface="+mn-cs"/>
            </a:rPr>
            <a:t>財政状況や</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目的等に応じた</a:t>
          </a:r>
          <a:r>
            <a:rPr kumimoji="1" lang="ja-JP" altLang="ja-JP" sz="1400">
              <a:solidFill>
                <a:schemeClr val="dk1"/>
              </a:solidFill>
              <a:effectLst/>
              <a:latin typeface="+mn-lt"/>
              <a:ea typeface="+mn-ea"/>
              <a:cs typeface="+mn-cs"/>
            </a:rPr>
            <a:t>確保</a:t>
          </a:r>
          <a:r>
            <a:rPr kumimoji="1" lang="ja-JP" altLang="en-US" sz="1400">
              <a:solidFill>
                <a:schemeClr val="dk1"/>
              </a:solidFill>
              <a:effectLst/>
              <a:latin typeface="+mn-lt"/>
              <a:ea typeface="+mn-ea"/>
              <a:cs typeface="+mn-cs"/>
            </a:rPr>
            <a:t>・活用</a:t>
          </a:r>
          <a:r>
            <a:rPr kumimoji="1" lang="ja-JP" altLang="ja-JP" sz="1400">
              <a:solidFill>
                <a:schemeClr val="dk1"/>
              </a:solidFill>
              <a:effectLst/>
              <a:latin typeface="+mn-lt"/>
              <a:ea typeface="+mn-ea"/>
              <a:cs typeface="+mn-cs"/>
            </a:rPr>
            <a:t>を図</a:t>
          </a:r>
          <a:r>
            <a:rPr kumimoji="1" lang="ja-JP" altLang="en-US" sz="1400">
              <a:solidFill>
                <a:schemeClr val="dk1"/>
              </a:solidFill>
              <a:effectLst/>
              <a:latin typeface="+mn-lt"/>
              <a:ea typeface="+mn-ea"/>
              <a:cs typeface="+mn-cs"/>
            </a:rPr>
            <a:t>ります</a:t>
          </a:r>
          <a:r>
            <a:rPr kumimoji="1" lang="ja-JP" altLang="ja-JP" sz="1400">
              <a:solidFill>
                <a:schemeClr val="dk1"/>
              </a:solidFill>
              <a:effectLst/>
              <a:latin typeface="+mn-lt"/>
              <a:ea typeface="+mn-ea"/>
              <a:cs typeface="+mn-cs"/>
            </a:rPr>
            <a:t>。</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公共施設等の整備や、高齢者施策、観光施策、子育て支援施策等、幅広く基金を活用し事業を行なっております。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一定の取り崩しがあるものの、寄付金や利子の積立を行なったため前年度より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健全かつ持続可能な財政運営に努めるなかで、事業目的に沿う活用を図ります。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市有財産の売却益を</a:t>
          </a:r>
          <a:r>
            <a:rPr kumimoji="1" lang="ja-JP" altLang="en-US" sz="1400">
              <a:solidFill>
                <a:schemeClr val="dk1"/>
              </a:solidFill>
              <a:effectLst/>
              <a:latin typeface="+mn-lt"/>
              <a:ea typeface="+mn-ea"/>
              <a:cs typeface="+mn-cs"/>
            </a:rPr>
            <a:t>積立てることにより、</a:t>
          </a:r>
          <a:r>
            <a:rPr kumimoji="1" lang="en-US" altLang="ja-JP" sz="1400">
              <a:solidFill>
                <a:schemeClr val="dk1"/>
              </a:solidFill>
              <a:effectLst/>
              <a:latin typeface="+mn-lt"/>
              <a:ea typeface="+mn-ea"/>
              <a:cs typeface="+mn-cs"/>
            </a:rPr>
            <a:t>4.6</a:t>
          </a:r>
          <a:r>
            <a:rPr kumimoji="1" lang="ja-JP" altLang="en-US" sz="1400">
              <a:solidFill>
                <a:schemeClr val="dk1"/>
              </a:solidFill>
              <a:effectLst/>
              <a:latin typeface="+mn-lt"/>
              <a:ea typeface="+mn-ea"/>
              <a:cs typeface="+mn-cs"/>
            </a:rPr>
            <a:t>億円増加しました。</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健全かつ持続可能な財政運営に努め、可能な限り基金の確保を図ります。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年度は繰入を行なわず、運用益を積み立てました。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今後の事業に係る公債費負担に応じ、活用を図っていきます。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6E6B3A8-A6B2-41B3-8B5E-F767896B5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DA940A-8C44-4B71-AB85-83404F201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9D5891B-7724-4B21-AAA8-67C04ECAD97D}"/>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2892833-1E45-4B5F-8D47-6D5F29668FDF}"/>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FFD47B5F-290F-4DCE-A629-4B48D815120F}"/>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61461008-E8C5-4DB2-8ADF-4E752D3E6FDF}"/>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14052615-C588-412C-BB37-D7B6F1220043}"/>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BC041CB1-4A4E-4841-99A9-3BD0712B365F}"/>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181D657-EEB5-47C4-B32F-C0092C6A1B03}"/>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4FE359B-11D5-483D-845F-9FC9F93FE916}"/>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733D0BB0-CC38-4D59-BA6E-9BFEB4B7015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524F1A7C-CFCC-4033-B0DC-64C5DC80BDBE}"/>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BEE44A0-64AE-4BE5-91A8-0C64BA6FD67F}"/>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3AF5BB2D-C9EF-4584-8605-8C0BE64C878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428897E-DF7C-4883-B513-713A092D35AF}"/>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BF590703-52B0-473F-B152-172F84617EC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E714437-03CD-4744-8BA2-87AF0D829359}"/>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24FCD06-F3B3-4B75-9F6A-A063FA27BBBC}"/>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4E6500E-F773-4701-890A-4F677144210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39C01F8-A853-47B1-A6E9-87B45589C078}"/>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80D39FE-C7FE-4B01-BC54-0EEEFA57E60F}"/>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41D9A0F-2BF8-4F8F-844F-6A84ED75C71B}"/>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5F0A7FE-7586-4E4A-8B07-F0BE3C4CACCD}"/>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7AF7801-D5A8-417B-9969-707A62271DB2}"/>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9A6935E-CEB4-4842-BA9A-F234A457A95A}"/>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444A3B4E-055F-4E0F-BBDE-AF926A35912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65CA327F-0891-44CA-A0A1-5C86B1AE893D}"/>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E608B65-8579-46A3-B4F4-AB435E9FFA6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5422C31-DE79-498D-BC77-6C94C6F20389}"/>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ABC98E09-ECAF-4516-A69B-895819355074}"/>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EB9AD94-88F0-47FC-AB8E-D502E297B5D7}"/>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35603E6-4059-43F3-8118-365DD44DDD53}"/>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7922AEF-7412-46E3-A2C1-101AE361E96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9F158B-E0FE-4FB5-82C3-7BE4A9178C32}"/>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E35EEAE-8FB1-44B3-9C87-8EA5246DB4EE}"/>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B4BEDAD8-8111-4A64-9BB6-753AE067A4F3}"/>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895CF2C-402F-466E-BD5F-88E0ABBF20A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52431760-663D-40D8-ABE2-CE73B22E9F47}"/>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4A510681-15B3-43B9-8BF6-8489BCEF66ED}"/>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31BEB0A8-5FC6-4E33-BA25-3677C1443EB3}"/>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9341160C-7D43-4859-99F3-DA5B6F66967D}"/>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D573CC58-93E5-49B7-9787-3C3369A6E88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2320270-5581-4CC0-ADA3-4EA46D3B1CE6}"/>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C5D71667-B173-4091-8431-0E870CF94C81}"/>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3917D139-E5E5-46F1-8411-286FAC4D2CE4}"/>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1E3F659C-03F4-473E-B8A6-4B4AABB67E21}"/>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3C882114-FA93-46C1-AED4-54EE895A067F}"/>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A95C0830-093D-4013-9585-C8FDAEFE6472}"/>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9992B2A-E523-4E78-911B-4612A49A229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A40CE33-47FD-41F3-BA6D-7BBB495EE91A}"/>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5C603D96-6922-4436-8B7C-6436EFED4603}"/>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D887697-BF2F-4B49-8247-7110769A5BAE}"/>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9BA2FD34-6BB1-4159-9DAE-5371D7F51259}"/>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775AB65-616B-4E57-B4BD-C7E3C926D2FB}"/>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％削減するという目標を掲げ、老朽化した施設の集約化・複合化や除却を進めていくところである。</a:t>
          </a:r>
          <a:endParaRPr lang="ja-JP" altLang="ja-JP">
            <a:effectLst/>
          </a:endParaRPr>
        </a:p>
        <a:p>
          <a:r>
            <a:rPr kumimoji="1" lang="ja-JP" altLang="ja-JP" sz="1100">
              <a:solidFill>
                <a:schemeClr val="dk1"/>
              </a:solidFill>
              <a:effectLst/>
              <a:latin typeface="+mn-lt"/>
              <a:ea typeface="+mn-ea"/>
              <a:cs typeface="+mn-cs"/>
            </a:rPr>
            <a:t>現状においては、類似団体平均を下回っている状況。</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BEF79704-5E4F-486E-85BA-99DC8A7B2299}"/>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BB224DE3-F1AF-4837-A303-1BF568BA769E}"/>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8A262C47-9F7E-422E-9207-0A8DBD22E76A}"/>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764B758A-A773-4F4B-B7DD-52D79CADF970}"/>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A425F7B9-693A-4854-B744-295BC883CF69}"/>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D29456DD-7F87-4177-8E3D-C0191CD71D14}"/>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43CF049F-4246-484D-9046-BC62D10D5747}"/>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DBF6F550-9AA8-4A43-8A9C-3AAFB2F5C72D}"/>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96A382E2-8560-4570-8266-1F817F3B0497}"/>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E162EF10-EF39-4DC6-BB7B-2EE72385093A}"/>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F31322BC-FC99-4980-BD2E-8F87F26C2D22}"/>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9F02A84-B283-45B9-8057-EE73B534CF86}"/>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F54E99C8-6C3F-4C44-9802-8DEC7C27E03A}"/>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420E9467-6074-49A8-B7D6-417FAB7CDB33}"/>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70" name="直線コネクタ 69">
          <a:extLst>
            <a:ext uri="{FF2B5EF4-FFF2-40B4-BE49-F238E27FC236}">
              <a16:creationId xmlns:a16="http://schemas.microsoft.com/office/drawing/2014/main" id="{C7EFD282-7D5F-4481-B97C-C6B7460CD7C3}"/>
            </a:ext>
          </a:extLst>
        </xdr:cNvPr>
        <xdr:cNvCxnSpPr/>
      </xdr:nvCxnSpPr>
      <xdr:spPr>
        <a:xfrm flipV="1">
          <a:off x="4300220" y="5266055"/>
          <a:ext cx="1270" cy="9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1" name="有形固定資産減価償却率最小値テキスト">
          <a:extLst>
            <a:ext uri="{FF2B5EF4-FFF2-40B4-BE49-F238E27FC236}">
              <a16:creationId xmlns:a16="http://schemas.microsoft.com/office/drawing/2014/main" id="{F8F44AA7-9718-48FC-A70D-40FE99675BF4}"/>
            </a:ext>
          </a:extLst>
        </xdr:cNvPr>
        <xdr:cNvSpPr txBox="1"/>
      </xdr:nvSpPr>
      <xdr:spPr>
        <a:xfrm>
          <a:off x="4352925" y="623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2" name="直線コネクタ 71">
          <a:extLst>
            <a:ext uri="{FF2B5EF4-FFF2-40B4-BE49-F238E27FC236}">
              <a16:creationId xmlns:a16="http://schemas.microsoft.com/office/drawing/2014/main" id="{8078F724-73DD-442C-8A98-3B3A21C4ED4F}"/>
            </a:ext>
          </a:extLst>
        </xdr:cNvPr>
        <xdr:cNvCxnSpPr/>
      </xdr:nvCxnSpPr>
      <xdr:spPr>
        <a:xfrm>
          <a:off x="4213225" y="62297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3" name="有形固定資産減価償却率最大値テキスト">
          <a:extLst>
            <a:ext uri="{FF2B5EF4-FFF2-40B4-BE49-F238E27FC236}">
              <a16:creationId xmlns:a16="http://schemas.microsoft.com/office/drawing/2014/main" id="{C5AA3CFF-928F-4771-BA7D-9A38641AF5EA}"/>
            </a:ext>
          </a:extLst>
        </xdr:cNvPr>
        <xdr:cNvSpPr txBox="1"/>
      </xdr:nvSpPr>
      <xdr:spPr>
        <a:xfrm>
          <a:off x="4352925" y="505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4" name="直線コネクタ 73">
          <a:extLst>
            <a:ext uri="{FF2B5EF4-FFF2-40B4-BE49-F238E27FC236}">
              <a16:creationId xmlns:a16="http://schemas.microsoft.com/office/drawing/2014/main" id="{4FC5E62A-6DA6-4229-B339-CCD70A1DD71F}"/>
            </a:ext>
          </a:extLst>
        </xdr:cNvPr>
        <xdr:cNvCxnSpPr/>
      </xdr:nvCxnSpPr>
      <xdr:spPr>
        <a:xfrm>
          <a:off x="4213225" y="526605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75" name="有形固定資産減価償却率平均値テキスト">
          <a:extLst>
            <a:ext uri="{FF2B5EF4-FFF2-40B4-BE49-F238E27FC236}">
              <a16:creationId xmlns:a16="http://schemas.microsoft.com/office/drawing/2014/main" id="{CC5E0666-F4A7-43F8-A0A6-2D1EAD805B78}"/>
            </a:ext>
          </a:extLst>
        </xdr:cNvPr>
        <xdr:cNvSpPr txBox="1"/>
      </xdr:nvSpPr>
      <xdr:spPr>
        <a:xfrm>
          <a:off x="4352925" y="5483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6" name="フローチャート: 判断 75">
          <a:extLst>
            <a:ext uri="{FF2B5EF4-FFF2-40B4-BE49-F238E27FC236}">
              <a16:creationId xmlns:a16="http://schemas.microsoft.com/office/drawing/2014/main" id="{14A964A3-47E9-43ED-AEA7-5195AE5DF14E}"/>
            </a:ext>
          </a:extLst>
        </xdr:cNvPr>
        <xdr:cNvSpPr/>
      </xdr:nvSpPr>
      <xdr:spPr>
        <a:xfrm>
          <a:off x="4251325" y="562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7" name="フローチャート: 判断 76">
          <a:extLst>
            <a:ext uri="{FF2B5EF4-FFF2-40B4-BE49-F238E27FC236}">
              <a16:creationId xmlns:a16="http://schemas.microsoft.com/office/drawing/2014/main" id="{CB2D9F22-DD04-4903-8437-277B1A4D0B4C}"/>
            </a:ext>
          </a:extLst>
        </xdr:cNvPr>
        <xdr:cNvSpPr/>
      </xdr:nvSpPr>
      <xdr:spPr>
        <a:xfrm>
          <a:off x="3616325" y="5638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8" name="フローチャート: 判断 77">
          <a:extLst>
            <a:ext uri="{FF2B5EF4-FFF2-40B4-BE49-F238E27FC236}">
              <a16:creationId xmlns:a16="http://schemas.microsoft.com/office/drawing/2014/main" id="{1DF9C405-866E-4AE3-A971-426B42824DB7}"/>
            </a:ext>
          </a:extLst>
        </xdr:cNvPr>
        <xdr:cNvSpPr/>
      </xdr:nvSpPr>
      <xdr:spPr>
        <a:xfrm>
          <a:off x="2930525" y="56516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9" name="フローチャート: 判断 78">
          <a:extLst>
            <a:ext uri="{FF2B5EF4-FFF2-40B4-BE49-F238E27FC236}">
              <a16:creationId xmlns:a16="http://schemas.microsoft.com/office/drawing/2014/main" id="{494D451D-1260-415C-9AA4-A49A2AFBAD3F}"/>
            </a:ext>
          </a:extLst>
        </xdr:cNvPr>
        <xdr:cNvSpPr/>
      </xdr:nvSpPr>
      <xdr:spPr>
        <a:xfrm>
          <a:off x="2244725" y="5993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8BA0E59-C3FD-49FB-98CA-2B33C98231C7}"/>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9927673-0F36-4185-A1C9-040F473CBD4E}"/>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EEA0D4B-69D2-4285-A3AC-65E418427F6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4581306-9709-4183-9E2B-1A1599D2923C}"/>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9C37A6D-1271-4DE1-B20C-E09FEC5805D3}"/>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85" name="楕円 84">
          <a:extLst>
            <a:ext uri="{FF2B5EF4-FFF2-40B4-BE49-F238E27FC236}">
              <a16:creationId xmlns:a16="http://schemas.microsoft.com/office/drawing/2014/main" id="{C2186045-825E-4242-B17A-9FF74BB1B501}"/>
            </a:ext>
          </a:extLst>
        </xdr:cNvPr>
        <xdr:cNvSpPr/>
      </xdr:nvSpPr>
      <xdr:spPr>
        <a:xfrm>
          <a:off x="4251325" y="5703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86" name="有形固定資産減価償却率該当値テキスト">
          <a:extLst>
            <a:ext uri="{FF2B5EF4-FFF2-40B4-BE49-F238E27FC236}">
              <a16:creationId xmlns:a16="http://schemas.microsoft.com/office/drawing/2014/main" id="{EE981578-05A1-471B-9E9A-86F3F5249227}"/>
            </a:ext>
          </a:extLst>
        </xdr:cNvPr>
        <xdr:cNvSpPr txBox="1"/>
      </xdr:nvSpPr>
      <xdr:spPr>
        <a:xfrm>
          <a:off x="4352925" y="568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7" name="楕円 86">
          <a:extLst>
            <a:ext uri="{FF2B5EF4-FFF2-40B4-BE49-F238E27FC236}">
              <a16:creationId xmlns:a16="http://schemas.microsoft.com/office/drawing/2014/main" id="{734F4142-F8FB-4980-92B5-C6EA59EE49F8}"/>
            </a:ext>
          </a:extLst>
        </xdr:cNvPr>
        <xdr:cNvSpPr/>
      </xdr:nvSpPr>
      <xdr:spPr>
        <a:xfrm>
          <a:off x="3616325" y="5757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74295</xdr:rowOff>
    </xdr:to>
    <xdr:cxnSp macro="">
      <xdr:nvCxnSpPr>
        <xdr:cNvPr id="88" name="直線コネクタ 87">
          <a:extLst>
            <a:ext uri="{FF2B5EF4-FFF2-40B4-BE49-F238E27FC236}">
              <a16:creationId xmlns:a16="http://schemas.microsoft.com/office/drawing/2014/main" id="{58D22235-2366-4D7D-ADDA-CCE1AD88D1F6}"/>
            </a:ext>
          </a:extLst>
        </xdr:cNvPr>
        <xdr:cNvCxnSpPr/>
      </xdr:nvCxnSpPr>
      <xdr:spPr>
        <a:xfrm flipV="1">
          <a:off x="3667125" y="5747893"/>
          <a:ext cx="635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134493</xdr:rowOff>
    </xdr:from>
    <xdr:to>
      <xdr:col>15</xdr:col>
      <xdr:colOff>187325</xdr:colOff>
      <xdr:row>30</xdr:row>
      <xdr:rowOff>64643</xdr:rowOff>
    </xdr:to>
    <xdr:sp macro="" textlink="">
      <xdr:nvSpPr>
        <xdr:cNvPr id="89" name="楕円 88">
          <a:extLst>
            <a:ext uri="{FF2B5EF4-FFF2-40B4-BE49-F238E27FC236}">
              <a16:creationId xmlns:a16="http://schemas.microsoft.com/office/drawing/2014/main" id="{F2A64183-D10D-4FDC-8F61-32B522BC1854}"/>
            </a:ext>
          </a:extLst>
        </xdr:cNvPr>
        <xdr:cNvSpPr/>
      </xdr:nvSpPr>
      <xdr:spPr>
        <a:xfrm>
          <a:off x="2930525" y="57034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13843</xdr:rowOff>
    </xdr:from>
    <xdr:to>
      <xdr:col>19</xdr:col>
      <xdr:colOff>136525</xdr:colOff>
      <xdr:row>30</xdr:row>
      <xdr:rowOff>74295</xdr:rowOff>
    </xdr:to>
    <xdr:cxnSp macro="">
      <xdr:nvCxnSpPr>
        <xdr:cNvPr id="90" name="直線コネクタ 89">
          <a:extLst>
            <a:ext uri="{FF2B5EF4-FFF2-40B4-BE49-F238E27FC236}">
              <a16:creationId xmlns:a16="http://schemas.microsoft.com/office/drawing/2014/main" id="{3CFD4B2E-55F7-49FE-9FF4-08FECDB626D0}"/>
            </a:ext>
          </a:extLst>
        </xdr:cNvPr>
        <xdr:cNvCxnSpPr/>
      </xdr:nvCxnSpPr>
      <xdr:spPr>
        <a:xfrm>
          <a:off x="2981325" y="5747893"/>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91" name="n_1aveValue有形固定資産減価償却率">
          <a:extLst>
            <a:ext uri="{FF2B5EF4-FFF2-40B4-BE49-F238E27FC236}">
              <a16:creationId xmlns:a16="http://schemas.microsoft.com/office/drawing/2014/main" id="{18DA91BA-7C79-4C07-A4A4-1F7ECA4D96CB}"/>
            </a:ext>
          </a:extLst>
        </xdr:cNvPr>
        <xdr:cNvSpPr txBox="1"/>
      </xdr:nvSpPr>
      <xdr:spPr>
        <a:xfrm>
          <a:off x="3470919" y="542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2" name="n_2aveValue有形固定資産減価償却率">
          <a:extLst>
            <a:ext uri="{FF2B5EF4-FFF2-40B4-BE49-F238E27FC236}">
              <a16:creationId xmlns:a16="http://schemas.microsoft.com/office/drawing/2014/main" id="{32ED1594-DF99-4C8C-9205-48ED44055C0F}"/>
            </a:ext>
          </a:extLst>
        </xdr:cNvPr>
        <xdr:cNvSpPr txBox="1"/>
      </xdr:nvSpPr>
      <xdr:spPr>
        <a:xfrm>
          <a:off x="2797819" y="543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40530</xdr:rowOff>
    </xdr:from>
    <xdr:ext cx="405111" cy="259045"/>
    <xdr:sp macro="" textlink="">
      <xdr:nvSpPr>
        <xdr:cNvPr id="93" name="n_3aveValue有形固定資産減価償却率">
          <a:extLst>
            <a:ext uri="{FF2B5EF4-FFF2-40B4-BE49-F238E27FC236}">
              <a16:creationId xmlns:a16="http://schemas.microsoft.com/office/drawing/2014/main" id="{F3111680-D5A9-4E37-A964-92CD57F376BD}"/>
            </a:ext>
          </a:extLst>
        </xdr:cNvPr>
        <xdr:cNvSpPr txBox="1"/>
      </xdr:nvSpPr>
      <xdr:spPr>
        <a:xfrm>
          <a:off x="2112019" y="5774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94" name="n_1mainValue有形固定資産減価償却率">
          <a:extLst>
            <a:ext uri="{FF2B5EF4-FFF2-40B4-BE49-F238E27FC236}">
              <a16:creationId xmlns:a16="http://schemas.microsoft.com/office/drawing/2014/main" id="{067695EC-4B2D-41F8-97D9-B969176B9B5F}"/>
            </a:ext>
          </a:extLst>
        </xdr:cNvPr>
        <xdr:cNvSpPr txBox="1"/>
      </xdr:nvSpPr>
      <xdr:spPr>
        <a:xfrm>
          <a:off x="347091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55770</xdr:rowOff>
    </xdr:from>
    <xdr:ext cx="405111" cy="259045"/>
    <xdr:sp macro="" textlink="">
      <xdr:nvSpPr>
        <xdr:cNvPr id="95" name="n_2mainValue有形固定資産減価償却率">
          <a:extLst>
            <a:ext uri="{FF2B5EF4-FFF2-40B4-BE49-F238E27FC236}">
              <a16:creationId xmlns:a16="http://schemas.microsoft.com/office/drawing/2014/main" id="{5FF4D1EF-987B-4B10-818E-15A221ABB174}"/>
            </a:ext>
          </a:extLst>
        </xdr:cNvPr>
        <xdr:cNvSpPr txBox="1"/>
      </xdr:nvSpPr>
      <xdr:spPr>
        <a:xfrm>
          <a:off x="2797819" y="578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E101F754-2512-4F11-9CB7-1D965EFC35DB}"/>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219E1876-2163-4FDF-9AB1-8BAD96B8EE5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D79D3E7E-091A-4418-A5A6-4D21114B3D61}"/>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22AC9AE-4780-426F-8B2C-6F05128CA8A7}"/>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AA10E7-DDA0-42DC-A930-DC9628776DA2}"/>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E251C2F3-EF3C-4B50-B531-1F6DAD8445C8}"/>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E4338AC4-02E3-4E54-B5DC-8924EBC849E0}"/>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DA97320-C200-4A2E-AF25-F4400DDB8CFF}"/>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A0BACA83-281A-473B-9D5B-58A2BEBAA229}"/>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1D4F644-5F59-4D03-809B-1CC399F4A47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D1F667F8-8FC3-4183-A1B0-CCA672A5956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29A8AF3A-11DB-4346-9CE3-0D503300587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E42E804B-612C-4BBA-9EB6-875B9E4384ED}"/>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「宇治市財政健全化推進プラン」に基づき、職員定数の見直し及び給与の適正化等に取り組んだことにより、償還比率を前年度より減少させることができた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今後も民間活力等を活用し、より一層の効率化に努める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4CA9CE3B-566C-4FAB-87C8-F08359FA1126}"/>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AAC0E424-367D-4CE5-9CEA-9E89363202D9}"/>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B5371B53-9ED2-4E3C-81DD-3489457E8210}"/>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DA332556-0B00-4B77-B3B1-CF361E15FEC1}"/>
            </a:ext>
          </a:extLst>
        </xdr:cNvPr>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6BF996E6-761D-4B7E-B981-81B38B43FAE1}"/>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B083526B-29CA-4AD1-878C-5B3E458016FF}"/>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4CFCF5FB-36B6-4478-80A2-DAF97F11E4A0}"/>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12985F66-E10A-47FE-9A54-90D97D14C3D0}"/>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FB622C0C-759A-4911-BE6D-127CF25D7525}"/>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1DCF2868-73F7-4EC6-8172-21D8B221077E}"/>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BD8A2671-470F-41A8-99B1-A8A22E823FFB}"/>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60D70716-DA55-4102-A951-F49EF4251CC0}"/>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27A97A1B-E006-4AE1-9CCE-68DE3E14A117}"/>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997D888C-4149-4A92-BC5B-A4A8061E46BF}"/>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4C1ACA3-CE46-466D-A10B-4007CF15479A}"/>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DB9D3CCF-BAED-476D-BF8F-4A94F0BB6EC5}"/>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2704898-B3B2-4893-B4E3-51D1C80B4D73}"/>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35D31A20-B17E-49DF-8590-94547373C410}"/>
            </a:ext>
          </a:extLst>
        </xdr:cNvPr>
        <xdr:cNvCxnSpPr/>
      </xdr:nvCxnSpPr>
      <xdr:spPr>
        <a:xfrm flipV="1">
          <a:off x="13323570" y="5188821"/>
          <a:ext cx="1269" cy="140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a:extLst>
            <a:ext uri="{FF2B5EF4-FFF2-40B4-BE49-F238E27FC236}">
              <a16:creationId xmlns:a16="http://schemas.microsoft.com/office/drawing/2014/main" id="{BF98ED30-9753-490D-989F-8B5D408320E7}"/>
            </a:ext>
          </a:extLst>
        </xdr:cNvPr>
        <xdr:cNvSpPr txBox="1"/>
      </xdr:nvSpPr>
      <xdr:spPr>
        <a:xfrm>
          <a:off x="13376275" y="6594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FE07EAC8-2F5C-4830-BA5A-0AA558D6BE44}"/>
            </a:ext>
          </a:extLst>
        </xdr:cNvPr>
        <xdr:cNvCxnSpPr/>
      </xdr:nvCxnSpPr>
      <xdr:spPr>
        <a:xfrm>
          <a:off x="13255625" y="6590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9" name="債務償還比率最大値テキスト">
          <a:extLst>
            <a:ext uri="{FF2B5EF4-FFF2-40B4-BE49-F238E27FC236}">
              <a16:creationId xmlns:a16="http://schemas.microsoft.com/office/drawing/2014/main" id="{71802580-871B-4F85-96A1-0B748D5E60F5}"/>
            </a:ext>
          </a:extLst>
        </xdr:cNvPr>
        <xdr:cNvSpPr txBox="1"/>
      </xdr:nvSpPr>
      <xdr:spPr>
        <a:xfrm>
          <a:off x="13376275" y="49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30" name="直線コネクタ 129">
          <a:extLst>
            <a:ext uri="{FF2B5EF4-FFF2-40B4-BE49-F238E27FC236}">
              <a16:creationId xmlns:a16="http://schemas.microsoft.com/office/drawing/2014/main" id="{FEEF23AE-F855-4835-8F10-F5BA0482AABF}"/>
            </a:ext>
          </a:extLst>
        </xdr:cNvPr>
        <xdr:cNvCxnSpPr/>
      </xdr:nvCxnSpPr>
      <xdr:spPr>
        <a:xfrm>
          <a:off x="13255625" y="5188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31" name="債務償還比率平均値テキスト">
          <a:extLst>
            <a:ext uri="{FF2B5EF4-FFF2-40B4-BE49-F238E27FC236}">
              <a16:creationId xmlns:a16="http://schemas.microsoft.com/office/drawing/2014/main" id="{ED2B27E9-D2E2-45A3-B55B-7A7214390F93}"/>
            </a:ext>
          </a:extLst>
        </xdr:cNvPr>
        <xdr:cNvSpPr txBox="1"/>
      </xdr:nvSpPr>
      <xdr:spPr>
        <a:xfrm>
          <a:off x="13376275" y="5696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2" name="フローチャート: 判断 131">
          <a:extLst>
            <a:ext uri="{FF2B5EF4-FFF2-40B4-BE49-F238E27FC236}">
              <a16:creationId xmlns:a16="http://schemas.microsoft.com/office/drawing/2014/main" id="{E3D2C0C4-BC7E-4C86-A634-557603471813}"/>
            </a:ext>
          </a:extLst>
        </xdr:cNvPr>
        <xdr:cNvSpPr/>
      </xdr:nvSpPr>
      <xdr:spPr>
        <a:xfrm>
          <a:off x="13293725" y="57179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3" name="フローチャート: 判断 132">
          <a:extLst>
            <a:ext uri="{FF2B5EF4-FFF2-40B4-BE49-F238E27FC236}">
              <a16:creationId xmlns:a16="http://schemas.microsoft.com/office/drawing/2014/main" id="{5C474A31-A5BB-493C-A018-3E323489FFA2}"/>
            </a:ext>
          </a:extLst>
        </xdr:cNvPr>
        <xdr:cNvSpPr/>
      </xdr:nvSpPr>
      <xdr:spPr>
        <a:xfrm>
          <a:off x="12639675" y="571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D898054-3CED-440A-8142-87F9DCA1AD1E}"/>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851DE1B-E8EE-4D66-A15A-3A96CF429DD8}"/>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0E01B0A-E66D-4A12-8CEC-AB1CEC6A957C}"/>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C854910-C4DB-44CB-9D98-9995E20674AE}"/>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E8893D5-0CEF-4F0A-95ED-338982BC0871}"/>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34254</xdr:rowOff>
    </xdr:from>
    <xdr:to>
      <xdr:col>76</xdr:col>
      <xdr:colOff>73025</xdr:colOff>
      <xdr:row>29</xdr:row>
      <xdr:rowOff>135854</xdr:rowOff>
    </xdr:to>
    <xdr:sp macro="" textlink="">
      <xdr:nvSpPr>
        <xdr:cNvPr id="139" name="楕円 138">
          <a:extLst>
            <a:ext uri="{FF2B5EF4-FFF2-40B4-BE49-F238E27FC236}">
              <a16:creationId xmlns:a16="http://schemas.microsoft.com/office/drawing/2014/main" id="{CB845175-50D7-4D90-ADDD-C9FB7234BE76}"/>
            </a:ext>
          </a:extLst>
        </xdr:cNvPr>
        <xdr:cNvSpPr/>
      </xdr:nvSpPr>
      <xdr:spPr>
        <a:xfrm>
          <a:off x="13293725" y="56032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57131</xdr:rowOff>
    </xdr:from>
    <xdr:ext cx="469744" cy="259045"/>
    <xdr:sp macro="" textlink="">
      <xdr:nvSpPr>
        <xdr:cNvPr id="140" name="債務償還比率該当値テキスト">
          <a:extLst>
            <a:ext uri="{FF2B5EF4-FFF2-40B4-BE49-F238E27FC236}">
              <a16:creationId xmlns:a16="http://schemas.microsoft.com/office/drawing/2014/main" id="{238B9E38-3A5D-42CC-B916-138C62FEF608}"/>
            </a:ext>
          </a:extLst>
        </xdr:cNvPr>
        <xdr:cNvSpPr txBox="1"/>
      </xdr:nvSpPr>
      <xdr:spPr>
        <a:xfrm>
          <a:off x="13376275" y="54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115951</xdr:rowOff>
    </xdr:from>
    <xdr:to>
      <xdr:col>72</xdr:col>
      <xdr:colOff>123825</xdr:colOff>
      <xdr:row>29</xdr:row>
      <xdr:rowOff>46101</xdr:rowOff>
    </xdr:to>
    <xdr:sp macro="" textlink="">
      <xdr:nvSpPr>
        <xdr:cNvPr id="141" name="楕円 140">
          <a:extLst>
            <a:ext uri="{FF2B5EF4-FFF2-40B4-BE49-F238E27FC236}">
              <a16:creationId xmlns:a16="http://schemas.microsoft.com/office/drawing/2014/main" id="{9882F01E-3517-47F3-A263-9FFF77E23835}"/>
            </a:ext>
          </a:extLst>
        </xdr:cNvPr>
        <xdr:cNvSpPr/>
      </xdr:nvSpPr>
      <xdr:spPr>
        <a:xfrm>
          <a:off x="12639675" y="55198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166751</xdr:rowOff>
    </xdr:from>
    <xdr:to>
      <xdr:col>76</xdr:col>
      <xdr:colOff>22225</xdr:colOff>
      <xdr:row>29</xdr:row>
      <xdr:rowOff>85054</xdr:rowOff>
    </xdr:to>
    <xdr:cxnSp macro="">
      <xdr:nvCxnSpPr>
        <xdr:cNvPr id="142" name="直線コネクタ 141">
          <a:extLst>
            <a:ext uri="{FF2B5EF4-FFF2-40B4-BE49-F238E27FC236}">
              <a16:creationId xmlns:a16="http://schemas.microsoft.com/office/drawing/2014/main" id="{0F8A6312-6CD9-4EA3-8185-D0891C3E75C3}"/>
            </a:ext>
          </a:extLst>
        </xdr:cNvPr>
        <xdr:cNvCxnSpPr/>
      </xdr:nvCxnSpPr>
      <xdr:spPr>
        <a:xfrm>
          <a:off x="12690475" y="5570601"/>
          <a:ext cx="635000" cy="8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43" name="n_1aveValue債務償還比率">
          <a:extLst>
            <a:ext uri="{FF2B5EF4-FFF2-40B4-BE49-F238E27FC236}">
              <a16:creationId xmlns:a16="http://schemas.microsoft.com/office/drawing/2014/main" id="{92C846CA-FC37-4A19-8219-86C3ABD87A9D}"/>
            </a:ext>
          </a:extLst>
        </xdr:cNvPr>
        <xdr:cNvSpPr txBox="1"/>
      </xdr:nvSpPr>
      <xdr:spPr>
        <a:xfrm>
          <a:off x="12461952" y="580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62628</xdr:rowOff>
    </xdr:from>
    <xdr:ext cx="469744" cy="259045"/>
    <xdr:sp macro="" textlink="">
      <xdr:nvSpPr>
        <xdr:cNvPr id="144" name="n_1mainValue債務償還比率">
          <a:extLst>
            <a:ext uri="{FF2B5EF4-FFF2-40B4-BE49-F238E27FC236}">
              <a16:creationId xmlns:a16="http://schemas.microsoft.com/office/drawing/2014/main" id="{FE1E603B-10F4-4981-8695-90009B750A23}"/>
            </a:ext>
          </a:extLst>
        </xdr:cNvPr>
        <xdr:cNvSpPr txBox="1"/>
      </xdr:nvSpPr>
      <xdr:spPr>
        <a:xfrm>
          <a:off x="12461952" y="53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F6058FF6-0B85-4BA4-87CB-604CE86F44F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A9E8C522-A89C-48CD-9775-CAC16507BB43}"/>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B6321825-1FDF-452C-94A9-91DE69C865D5}"/>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C21784B7-5854-4558-98DA-5EE6A8B4FB42}"/>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7A8A3330-ED22-454D-805F-B81604D59FE5}"/>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8FD0C8D2-C740-4AC1-B66A-29491CC37775}"/>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8475FB-5441-401D-AAA4-A6E3EDD7802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618344-BEAE-4188-938B-A7D56782C6B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8C3261-D64A-4FDC-B406-E68AC1DEC725}"/>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865336-68D9-4E76-8F84-97E93483DB3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6EC883-35EC-43A6-B2A8-4C838943CEC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094BCA-3D72-4917-9F18-088C7F17FC3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1459B1-53AB-4B34-896D-C5334B3DCD8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A7B96E-E186-4218-B699-D00A4A8F704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41900B-6865-4FB4-BB97-455ED910ACBE}"/>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3105A5-C246-49E2-9841-96E28E2346DC}"/>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1E55CE-AC75-43D4-9D72-E0875F5D61D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2F37D6-B33D-4773-88B3-EC3EF8AB3AE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B725E1B-30AB-4B9B-96A6-FD423BB992C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E3EBC9-A6FE-468E-97B7-2614FB1EF9C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16E5C3-7436-4619-96AA-55E58869E41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06CA86A-AFAF-4786-94E5-F86AD900B47F}"/>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C13DA9-48A0-4565-98CB-DA659F84AF4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C9DCEE-2043-4054-B558-F39617DDB57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78D021-ECE5-4511-9763-BA6C8A6D3E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3534FE-3357-4460-8499-9ED343AB2BB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B367C3-B589-4AEA-8701-25E3AD89236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2DB2C3-35DA-4E8B-B84A-B9262F4300F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63E92C-E895-41CA-A6C7-3D4A989CE549}"/>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757EC9-818B-4D4F-81FD-16FC99D2127F}"/>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385B17-CAC3-45F6-BC50-561BEFEE8D7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5387BA-E9F6-4ADE-9489-6F16395EDA9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42C158-20B3-4ED1-825D-F456129CF6E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0102FE-FCA0-455F-97AB-DB30F4278EA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4F7A52-D821-43CC-8624-9489F2B060E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7E5534-6E18-40FB-B862-E9C6E8278A1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B3FBBF8-746F-4698-A1DF-A13A5244BDE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2DC69DD-F361-4978-9BA1-A94AF05F724B}"/>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0D7076F-E068-4462-991B-CBD35F2595D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50385DB-3CB9-4B36-9C60-FE12B6172A96}"/>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5997BAD-E6AF-468E-9FCA-DA991D17C24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1CDAD47-67EC-4919-B208-D4F68A07181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9D0C9B-6DFE-4322-9141-913A2B03A79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570F5D3-8CE8-4915-8416-532CECCBBB7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D4BCF9D-4308-4613-B259-DEFE94B5B47B}"/>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0602A9-69CC-4888-AA37-56B9AD26E3E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93C5BBD-21CD-4757-AEA5-7D4701DE77F1}"/>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6B218D7-D5B7-42BF-A789-59971255B499}"/>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19C00A2-0658-44E6-8BCA-0A8C3E48131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6D96D23-85DD-438E-847A-22F762ACBF47}"/>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99EF3E3-BFA8-4739-9E38-7F2F5564CD47}"/>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4111500-883F-4236-97ED-FE1591CB492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202080C-D4C0-4106-9817-2C9DD5E6181B}"/>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FBEC65E-F1F3-4AB1-9C6B-750FA11A362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9003433-C5A7-43CF-B611-CF5C9291362C}"/>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B334200-9EEB-493E-96FC-A207EB7376C6}"/>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44F84F9-5A01-4C00-B953-87C15728318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69CF2B0-1EFB-42FE-90A8-307B065B5F89}"/>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9A5C11A-33B2-4095-8B09-D8A895018667}"/>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4077483-D4F4-445A-8839-9344A38E7517}"/>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EBE9191-CA9D-4CF4-8BD9-58F99DD95F5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9831CE95-5576-428D-B0BA-C2C6567F3D52}"/>
            </a:ext>
          </a:extLst>
        </xdr:cNvPr>
        <xdr:cNvCxnSpPr/>
      </xdr:nvCxnSpPr>
      <xdr:spPr>
        <a:xfrm flipV="1">
          <a:off x="4177665" y="5537381"/>
          <a:ext cx="0" cy="1371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1C8CA100-AA42-4DD4-BA97-6271E3F287D8}"/>
            </a:ext>
          </a:extLst>
        </xdr:cNvPr>
        <xdr:cNvSpPr txBox="1"/>
      </xdr:nvSpPr>
      <xdr:spPr>
        <a:xfrm>
          <a:off x="4216400" y="691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636EDFDB-2365-463C-BFD3-47B5D57D9DC5}"/>
            </a:ext>
          </a:extLst>
        </xdr:cNvPr>
        <xdr:cNvCxnSpPr/>
      </xdr:nvCxnSpPr>
      <xdr:spPr>
        <a:xfrm>
          <a:off x="41084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D6EC756A-CFD0-4475-B0C8-4C95D632D298}"/>
            </a:ext>
          </a:extLst>
        </xdr:cNvPr>
        <xdr:cNvSpPr txBox="1"/>
      </xdr:nvSpPr>
      <xdr:spPr>
        <a:xfrm>
          <a:off x="4216400"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697411C5-8B59-499C-9B82-6E623A92395C}"/>
            </a:ext>
          </a:extLst>
        </xdr:cNvPr>
        <xdr:cNvCxnSpPr/>
      </xdr:nvCxnSpPr>
      <xdr:spPr>
        <a:xfrm>
          <a:off x="4108450" y="5537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F4E4115A-8B3D-4350-872B-07E0C72BA1C5}"/>
            </a:ext>
          </a:extLst>
        </xdr:cNvPr>
        <xdr:cNvSpPr txBox="1"/>
      </xdr:nvSpPr>
      <xdr:spPr>
        <a:xfrm>
          <a:off x="421640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F9DD4E7D-BEAF-4CD1-8C0E-F68F1D1C08AC}"/>
            </a:ext>
          </a:extLst>
        </xdr:cNvPr>
        <xdr:cNvSpPr/>
      </xdr:nvSpPr>
      <xdr:spPr>
        <a:xfrm>
          <a:off x="41275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A2C122C2-CCE6-4615-80E0-69F2250AC0FC}"/>
            </a:ext>
          </a:extLst>
        </xdr:cNvPr>
        <xdr:cNvSpPr/>
      </xdr:nvSpPr>
      <xdr:spPr>
        <a:xfrm>
          <a:off x="3384550" y="60847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8FE6A986-B853-403E-909E-D9EDF1DD67F9}"/>
            </a:ext>
          </a:extLst>
        </xdr:cNvPr>
        <xdr:cNvSpPr/>
      </xdr:nvSpPr>
      <xdr:spPr>
        <a:xfrm>
          <a:off x="25717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DAEA274F-580F-4E5D-8F34-766EBD3C73B5}"/>
            </a:ext>
          </a:extLst>
        </xdr:cNvPr>
        <xdr:cNvSpPr/>
      </xdr:nvSpPr>
      <xdr:spPr>
        <a:xfrm>
          <a:off x="1778000" y="6202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C40A561-D92C-4ABD-8688-F7B3F16DACF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787BFA9-7594-4A0B-A22E-850D79A9A07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F490BA-0FF1-4160-B017-138608AC891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F3F80A-4DBA-415A-BDF9-7033783BC25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35B45E-4B77-4E4C-A56B-128BC91F0C5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72" name="楕円 71">
          <a:extLst>
            <a:ext uri="{FF2B5EF4-FFF2-40B4-BE49-F238E27FC236}">
              <a16:creationId xmlns:a16="http://schemas.microsoft.com/office/drawing/2014/main" id="{EC20AF2B-EBE3-4745-8E0C-374E6D785EE0}"/>
            </a:ext>
          </a:extLst>
        </xdr:cNvPr>
        <xdr:cNvSpPr/>
      </xdr:nvSpPr>
      <xdr:spPr>
        <a:xfrm>
          <a:off x="4127500" y="60227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95630</xdr:rowOff>
    </xdr:from>
    <xdr:ext cx="405111" cy="259045"/>
    <xdr:sp macro="" textlink="">
      <xdr:nvSpPr>
        <xdr:cNvPr id="73" name="【道路】&#10;有形固定資産減価償却率該当値テキスト">
          <a:extLst>
            <a:ext uri="{FF2B5EF4-FFF2-40B4-BE49-F238E27FC236}">
              <a16:creationId xmlns:a16="http://schemas.microsoft.com/office/drawing/2014/main" id="{0A169309-4BE5-425E-BA7B-896B5FC437BC}"/>
            </a:ext>
          </a:extLst>
        </xdr:cNvPr>
        <xdr:cNvSpPr txBox="1"/>
      </xdr:nvSpPr>
      <xdr:spPr>
        <a:xfrm>
          <a:off x="4216400" y="588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4" name="楕円 73">
          <a:extLst>
            <a:ext uri="{FF2B5EF4-FFF2-40B4-BE49-F238E27FC236}">
              <a16:creationId xmlns:a16="http://schemas.microsoft.com/office/drawing/2014/main" id="{64ABA202-B8FC-462C-A2C2-D5DCFE95EC9F}"/>
            </a:ext>
          </a:extLst>
        </xdr:cNvPr>
        <xdr:cNvSpPr/>
      </xdr:nvSpPr>
      <xdr:spPr>
        <a:xfrm>
          <a:off x="3384550" y="60553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156210</xdr:rowOff>
    </xdr:to>
    <xdr:cxnSp macro="">
      <xdr:nvCxnSpPr>
        <xdr:cNvPr id="75" name="直線コネクタ 74">
          <a:extLst>
            <a:ext uri="{FF2B5EF4-FFF2-40B4-BE49-F238E27FC236}">
              <a16:creationId xmlns:a16="http://schemas.microsoft.com/office/drawing/2014/main" id="{79D4A484-CCDE-4029-80B7-9B6205E99417}"/>
            </a:ext>
          </a:extLst>
        </xdr:cNvPr>
        <xdr:cNvCxnSpPr/>
      </xdr:nvCxnSpPr>
      <xdr:spPr>
        <a:xfrm flipV="1">
          <a:off x="3429000" y="607350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6" name="楕円 75">
          <a:extLst>
            <a:ext uri="{FF2B5EF4-FFF2-40B4-BE49-F238E27FC236}">
              <a16:creationId xmlns:a16="http://schemas.microsoft.com/office/drawing/2014/main" id="{35FBEF08-F72D-483A-95DF-5A8799C801A1}"/>
            </a:ext>
          </a:extLst>
        </xdr:cNvPr>
        <xdr:cNvSpPr/>
      </xdr:nvSpPr>
      <xdr:spPr>
        <a:xfrm>
          <a:off x="2571750" y="6070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36</xdr:row>
      <xdr:rowOff>170906</xdr:rowOff>
    </xdr:to>
    <xdr:cxnSp macro="">
      <xdr:nvCxnSpPr>
        <xdr:cNvPr id="77" name="直線コネクタ 76">
          <a:extLst>
            <a:ext uri="{FF2B5EF4-FFF2-40B4-BE49-F238E27FC236}">
              <a16:creationId xmlns:a16="http://schemas.microsoft.com/office/drawing/2014/main" id="{D0D1041E-EA9F-42A3-87DE-AEB4AA0CB40C}"/>
            </a:ext>
          </a:extLst>
        </xdr:cNvPr>
        <xdr:cNvCxnSpPr/>
      </xdr:nvCxnSpPr>
      <xdr:spPr>
        <a:xfrm flipV="1">
          <a:off x="2622550" y="6106160"/>
          <a:ext cx="80645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a:extLst>
            <a:ext uri="{FF2B5EF4-FFF2-40B4-BE49-F238E27FC236}">
              <a16:creationId xmlns:a16="http://schemas.microsoft.com/office/drawing/2014/main" id="{CB673642-635E-480C-8562-2DA4850D0751}"/>
            </a:ext>
          </a:extLst>
        </xdr:cNvPr>
        <xdr:cNvSpPr txBox="1"/>
      </xdr:nvSpPr>
      <xdr:spPr>
        <a:xfrm>
          <a:off x="3239144"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a:extLst>
            <a:ext uri="{FF2B5EF4-FFF2-40B4-BE49-F238E27FC236}">
              <a16:creationId xmlns:a16="http://schemas.microsoft.com/office/drawing/2014/main" id="{3C3C0EF0-A225-40B4-9D4B-6E010D0D3F53}"/>
            </a:ext>
          </a:extLst>
        </xdr:cNvPr>
        <xdr:cNvSpPr txBox="1"/>
      </xdr:nvSpPr>
      <xdr:spPr>
        <a:xfrm>
          <a:off x="243904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00DB48A0-0874-4371-A114-D230AEA3F458}"/>
            </a:ext>
          </a:extLst>
        </xdr:cNvPr>
        <xdr:cNvSpPr txBox="1"/>
      </xdr:nvSpPr>
      <xdr:spPr>
        <a:xfrm>
          <a:off x="1645294" y="5984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1" name="n_1mainValue【道路】&#10;有形固定資産減価償却率">
          <a:extLst>
            <a:ext uri="{FF2B5EF4-FFF2-40B4-BE49-F238E27FC236}">
              <a16:creationId xmlns:a16="http://schemas.microsoft.com/office/drawing/2014/main" id="{E22B0391-0386-4545-BB86-A99539A344A1}"/>
            </a:ext>
          </a:extLst>
        </xdr:cNvPr>
        <xdr:cNvSpPr txBox="1"/>
      </xdr:nvSpPr>
      <xdr:spPr>
        <a:xfrm>
          <a:off x="32391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2" name="n_2mainValue【道路】&#10;有形固定資産減価償却率">
          <a:extLst>
            <a:ext uri="{FF2B5EF4-FFF2-40B4-BE49-F238E27FC236}">
              <a16:creationId xmlns:a16="http://schemas.microsoft.com/office/drawing/2014/main" id="{A4BB4768-35FB-48F8-B3B2-BF1F8A682ADA}"/>
            </a:ext>
          </a:extLst>
        </xdr:cNvPr>
        <xdr:cNvSpPr txBox="1"/>
      </xdr:nvSpPr>
      <xdr:spPr>
        <a:xfrm>
          <a:off x="2439044" y="58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356A149D-08EB-4E11-B010-A4EDE95E004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E600B6B1-0A5F-43C3-8E0E-DD8FAEF86969}"/>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F78C567-4945-4D95-8DFE-300FE92340E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88806A1-03A9-4844-B866-ED0515926F8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A7765B6-FEC6-425E-A8D3-905116C8A86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8291F68B-C6D9-4993-B722-6E79DF32F52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3F888C50-393C-4B61-AEEF-A7F4798316D4}"/>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666E052-A76B-46BC-8C54-BDA7EE53B9A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E98DEDB1-DE82-4333-948F-F90271A83175}"/>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9B8E258-68FB-4AC5-AAD5-E4318A4B49E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C251A256-8A6C-46CD-8CBD-0ABD659BBBAC}"/>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D357DF57-1AB4-4FB8-9B81-962260F5BF48}"/>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589F3BD9-A922-4CE1-AC05-88FBB84E1C3B}"/>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0ED4C280-A3AF-4878-98A8-17B23AE0E153}"/>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1D9F0217-567A-46A9-A5D9-C1CEEDC563C3}"/>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a:extLst>
            <a:ext uri="{FF2B5EF4-FFF2-40B4-BE49-F238E27FC236}">
              <a16:creationId xmlns:a16="http://schemas.microsoft.com/office/drawing/2014/main" id="{0EDDEB10-FFB8-40D6-801A-DA303A86A166}"/>
            </a:ext>
          </a:extLst>
        </xdr:cNvPr>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E9E18B49-6EA5-4B0A-8682-BB47881F99A9}"/>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a:extLst>
            <a:ext uri="{FF2B5EF4-FFF2-40B4-BE49-F238E27FC236}">
              <a16:creationId xmlns:a16="http://schemas.microsoft.com/office/drawing/2014/main" id="{3EA5ECBA-8101-471D-96D7-29A27DD769C5}"/>
            </a:ext>
          </a:extLst>
        </xdr:cNvPr>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E528A5AA-C76C-4BD5-833D-1527A014139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37603BAE-524B-44DC-862C-DEC64D972937}"/>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62EED6C5-8F4C-4C80-98BE-5537F801131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a:extLst>
            <a:ext uri="{FF2B5EF4-FFF2-40B4-BE49-F238E27FC236}">
              <a16:creationId xmlns:a16="http://schemas.microsoft.com/office/drawing/2014/main" id="{15CBDC3B-1983-4986-8FC8-DB0AED62F1E6}"/>
            </a:ext>
          </a:extLst>
        </xdr:cNvPr>
        <xdr:cNvCxnSpPr/>
      </xdr:nvCxnSpPr>
      <xdr:spPr>
        <a:xfrm flipV="1">
          <a:off x="9429115" y="5764484"/>
          <a:ext cx="0" cy="109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a:extLst>
            <a:ext uri="{FF2B5EF4-FFF2-40B4-BE49-F238E27FC236}">
              <a16:creationId xmlns:a16="http://schemas.microsoft.com/office/drawing/2014/main" id="{BE8FB155-C354-47C8-83CB-2CCBE2E8A6A5}"/>
            </a:ext>
          </a:extLst>
        </xdr:cNvPr>
        <xdr:cNvSpPr txBox="1"/>
      </xdr:nvSpPr>
      <xdr:spPr>
        <a:xfrm>
          <a:off x="9467850" y="68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a:extLst>
            <a:ext uri="{FF2B5EF4-FFF2-40B4-BE49-F238E27FC236}">
              <a16:creationId xmlns:a16="http://schemas.microsoft.com/office/drawing/2014/main" id="{047A89A7-A01B-4CDC-B2C5-83529EC1944D}"/>
            </a:ext>
          </a:extLst>
        </xdr:cNvPr>
        <xdr:cNvCxnSpPr/>
      </xdr:nvCxnSpPr>
      <xdr:spPr>
        <a:xfrm>
          <a:off x="9359900" y="6854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a:extLst>
            <a:ext uri="{FF2B5EF4-FFF2-40B4-BE49-F238E27FC236}">
              <a16:creationId xmlns:a16="http://schemas.microsoft.com/office/drawing/2014/main" id="{15604B3C-0CA6-422E-A118-92AA6639E903}"/>
            </a:ext>
          </a:extLst>
        </xdr:cNvPr>
        <xdr:cNvSpPr txBox="1"/>
      </xdr:nvSpPr>
      <xdr:spPr>
        <a:xfrm>
          <a:off x="9467850" y="554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a:extLst>
            <a:ext uri="{FF2B5EF4-FFF2-40B4-BE49-F238E27FC236}">
              <a16:creationId xmlns:a16="http://schemas.microsoft.com/office/drawing/2014/main" id="{78DF92E4-24C3-443E-9D37-57181E5C2B86}"/>
            </a:ext>
          </a:extLst>
        </xdr:cNvPr>
        <xdr:cNvCxnSpPr/>
      </xdr:nvCxnSpPr>
      <xdr:spPr>
        <a:xfrm>
          <a:off x="9359900" y="57644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a:extLst>
            <a:ext uri="{FF2B5EF4-FFF2-40B4-BE49-F238E27FC236}">
              <a16:creationId xmlns:a16="http://schemas.microsoft.com/office/drawing/2014/main" id="{7E98D09A-7300-4DE1-A3A7-5025E5022C70}"/>
            </a:ext>
          </a:extLst>
        </xdr:cNvPr>
        <xdr:cNvSpPr txBox="1"/>
      </xdr:nvSpPr>
      <xdr:spPr>
        <a:xfrm>
          <a:off x="9467850" y="6519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a:extLst>
            <a:ext uri="{FF2B5EF4-FFF2-40B4-BE49-F238E27FC236}">
              <a16:creationId xmlns:a16="http://schemas.microsoft.com/office/drawing/2014/main" id="{E635D13B-70E6-4607-96B4-793793759693}"/>
            </a:ext>
          </a:extLst>
        </xdr:cNvPr>
        <xdr:cNvSpPr/>
      </xdr:nvSpPr>
      <xdr:spPr>
        <a:xfrm>
          <a:off x="9398000" y="66616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a:extLst>
            <a:ext uri="{FF2B5EF4-FFF2-40B4-BE49-F238E27FC236}">
              <a16:creationId xmlns:a16="http://schemas.microsoft.com/office/drawing/2014/main" id="{89B63C22-14A6-4375-81F5-8F772229A25B}"/>
            </a:ext>
          </a:extLst>
        </xdr:cNvPr>
        <xdr:cNvSpPr/>
      </xdr:nvSpPr>
      <xdr:spPr>
        <a:xfrm>
          <a:off x="8636000" y="66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a:extLst>
            <a:ext uri="{FF2B5EF4-FFF2-40B4-BE49-F238E27FC236}">
              <a16:creationId xmlns:a16="http://schemas.microsoft.com/office/drawing/2014/main" id="{F9300D6A-68DE-4E68-9D37-93D6362BDAA8}"/>
            </a:ext>
          </a:extLst>
        </xdr:cNvPr>
        <xdr:cNvSpPr/>
      </xdr:nvSpPr>
      <xdr:spPr>
        <a:xfrm>
          <a:off x="7842250" y="66475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3" name="フローチャート: 判断 112">
          <a:extLst>
            <a:ext uri="{FF2B5EF4-FFF2-40B4-BE49-F238E27FC236}">
              <a16:creationId xmlns:a16="http://schemas.microsoft.com/office/drawing/2014/main" id="{BCDBFBD2-74A3-467D-AD7E-DBE63AC5814A}"/>
            </a:ext>
          </a:extLst>
        </xdr:cNvPr>
        <xdr:cNvSpPr/>
      </xdr:nvSpPr>
      <xdr:spPr>
        <a:xfrm>
          <a:off x="7029450" y="649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6B79CAC-B180-434B-B2C9-C3CFFB6E8CC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F792F8C-7015-4353-B5C3-FD07F81FA1C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7D21CF7-A810-461F-B2A6-14A94B4183C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4AA07EF-C79B-447F-A409-02E212E4674E}"/>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A8C89D2-2F55-434A-B461-E5EEF4470FA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108336</xdr:rowOff>
    </xdr:from>
    <xdr:to>
      <xdr:col>55</xdr:col>
      <xdr:colOff>50800</xdr:colOff>
      <xdr:row>41</xdr:row>
      <xdr:rowOff>38486</xdr:rowOff>
    </xdr:to>
    <xdr:sp macro="" textlink="">
      <xdr:nvSpPr>
        <xdr:cNvPr id="119" name="楕円 118">
          <a:extLst>
            <a:ext uri="{FF2B5EF4-FFF2-40B4-BE49-F238E27FC236}">
              <a16:creationId xmlns:a16="http://schemas.microsoft.com/office/drawing/2014/main" id="{C3A81045-30AE-4AB0-BCC2-420ED41D7C2A}"/>
            </a:ext>
          </a:extLst>
        </xdr:cNvPr>
        <xdr:cNvSpPr/>
      </xdr:nvSpPr>
      <xdr:spPr>
        <a:xfrm>
          <a:off x="9398000" y="67186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29750</xdr:rowOff>
    </xdr:from>
    <xdr:ext cx="469744" cy="259045"/>
    <xdr:sp macro="" textlink="">
      <xdr:nvSpPr>
        <xdr:cNvPr id="120" name="【道路】&#10;一人当たり延長該当値テキスト">
          <a:extLst>
            <a:ext uri="{FF2B5EF4-FFF2-40B4-BE49-F238E27FC236}">
              <a16:creationId xmlns:a16="http://schemas.microsoft.com/office/drawing/2014/main" id="{3BC6DF5E-A7DA-4B4B-AE1C-352EF90FA841}"/>
            </a:ext>
          </a:extLst>
        </xdr:cNvPr>
        <xdr:cNvSpPr txBox="1"/>
      </xdr:nvSpPr>
      <xdr:spPr>
        <a:xfrm>
          <a:off x="9467850" y="66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108885</xdr:rowOff>
    </xdr:from>
    <xdr:to>
      <xdr:col>50</xdr:col>
      <xdr:colOff>165100</xdr:colOff>
      <xdr:row>41</xdr:row>
      <xdr:rowOff>39035</xdr:rowOff>
    </xdr:to>
    <xdr:sp macro="" textlink="">
      <xdr:nvSpPr>
        <xdr:cNvPr id="121" name="楕円 120">
          <a:extLst>
            <a:ext uri="{FF2B5EF4-FFF2-40B4-BE49-F238E27FC236}">
              <a16:creationId xmlns:a16="http://schemas.microsoft.com/office/drawing/2014/main" id="{05E37C7D-14AC-4E20-B3CE-BE5350A0CD45}"/>
            </a:ext>
          </a:extLst>
        </xdr:cNvPr>
        <xdr:cNvSpPr/>
      </xdr:nvSpPr>
      <xdr:spPr>
        <a:xfrm>
          <a:off x="8636000" y="6719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159136</xdr:rowOff>
    </xdr:from>
    <xdr:to>
      <xdr:col>55</xdr:col>
      <xdr:colOff>0</xdr:colOff>
      <xdr:row>40</xdr:row>
      <xdr:rowOff>159685</xdr:rowOff>
    </xdr:to>
    <xdr:cxnSp macro="">
      <xdr:nvCxnSpPr>
        <xdr:cNvPr id="122" name="直線コネクタ 121">
          <a:extLst>
            <a:ext uri="{FF2B5EF4-FFF2-40B4-BE49-F238E27FC236}">
              <a16:creationId xmlns:a16="http://schemas.microsoft.com/office/drawing/2014/main" id="{3A64347D-C7E5-4EF6-8231-48048549957D}"/>
            </a:ext>
          </a:extLst>
        </xdr:cNvPr>
        <xdr:cNvCxnSpPr/>
      </xdr:nvCxnSpPr>
      <xdr:spPr>
        <a:xfrm flipV="1">
          <a:off x="8686800" y="6769486"/>
          <a:ext cx="74295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114554</xdr:rowOff>
    </xdr:from>
    <xdr:to>
      <xdr:col>46</xdr:col>
      <xdr:colOff>38100</xdr:colOff>
      <xdr:row>41</xdr:row>
      <xdr:rowOff>44704</xdr:rowOff>
    </xdr:to>
    <xdr:sp macro="" textlink="">
      <xdr:nvSpPr>
        <xdr:cNvPr id="123" name="楕円 122">
          <a:extLst>
            <a:ext uri="{FF2B5EF4-FFF2-40B4-BE49-F238E27FC236}">
              <a16:creationId xmlns:a16="http://schemas.microsoft.com/office/drawing/2014/main" id="{9BCB176D-863B-4DED-8FAE-95E7B0EE5598}"/>
            </a:ext>
          </a:extLst>
        </xdr:cNvPr>
        <xdr:cNvSpPr/>
      </xdr:nvSpPr>
      <xdr:spPr>
        <a:xfrm>
          <a:off x="7842250" y="67249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159685</xdr:rowOff>
    </xdr:from>
    <xdr:to>
      <xdr:col>50</xdr:col>
      <xdr:colOff>114300</xdr:colOff>
      <xdr:row>40</xdr:row>
      <xdr:rowOff>165354</xdr:rowOff>
    </xdr:to>
    <xdr:cxnSp macro="">
      <xdr:nvCxnSpPr>
        <xdr:cNvPr id="124" name="直線コネクタ 123">
          <a:extLst>
            <a:ext uri="{FF2B5EF4-FFF2-40B4-BE49-F238E27FC236}">
              <a16:creationId xmlns:a16="http://schemas.microsoft.com/office/drawing/2014/main" id="{7F028362-196C-4A79-9A5B-D5B0AB9D4E33}"/>
            </a:ext>
          </a:extLst>
        </xdr:cNvPr>
        <xdr:cNvCxnSpPr/>
      </xdr:nvCxnSpPr>
      <xdr:spPr>
        <a:xfrm flipV="1">
          <a:off x="7886700" y="6770035"/>
          <a:ext cx="8001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a:extLst>
            <a:ext uri="{FF2B5EF4-FFF2-40B4-BE49-F238E27FC236}">
              <a16:creationId xmlns:a16="http://schemas.microsoft.com/office/drawing/2014/main" id="{3C7D43DD-244D-48A8-BB83-23BE930E8BF0}"/>
            </a:ext>
          </a:extLst>
        </xdr:cNvPr>
        <xdr:cNvSpPr txBox="1"/>
      </xdr:nvSpPr>
      <xdr:spPr>
        <a:xfrm>
          <a:off x="8458277" y="645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a:extLst>
            <a:ext uri="{FF2B5EF4-FFF2-40B4-BE49-F238E27FC236}">
              <a16:creationId xmlns:a16="http://schemas.microsoft.com/office/drawing/2014/main" id="{4FFAFF31-EDBD-49AC-A047-00B935792A1B}"/>
            </a:ext>
          </a:extLst>
        </xdr:cNvPr>
        <xdr:cNvSpPr txBox="1"/>
      </xdr:nvSpPr>
      <xdr:spPr>
        <a:xfrm>
          <a:off x="7677227" y="64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27" name="n_3aveValue【道路】&#10;一人当たり延長">
          <a:extLst>
            <a:ext uri="{FF2B5EF4-FFF2-40B4-BE49-F238E27FC236}">
              <a16:creationId xmlns:a16="http://schemas.microsoft.com/office/drawing/2014/main" id="{25E94594-07CD-49B6-AECF-5C81463420C7}"/>
            </a:ext>
          </a:extLst>
        </xdr:cNvPr>
        <xdr:cNvSpPr txBox="1"/>
      </xdr:nvSpPr>
      <xdr:spPr>
        <a:xfrm>
          <a:off x="6864427" y="628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30162</xdr:rowOff>
    </xdr:from>
    <xdr:ext cx="469744" cy="259045"/>
    <xdr:sp macro="" textlink="">
      <xdr:nvSpPr>
        <xdr:cNvPr id="128" name="n_1mainValue【道路】&#10;一人当たり延長">
          <a:extLst>
            <a:ext uri="{FF2B5EF4-FFF2-40B4-BE49-F238E27FC236}">
              <a16:creationId xmlns:a16="http://schemas.microsoft.com/office/drawing/2014/main" id="{FF6D92C3-C61A-4B9D-8CC6-4208471CB891}"/>
            </a:ext>
          </a:extLst>
        </xdr:cNvPr>
        <xdr:cNvSpPr txBox="1"/>
      </xdr:nvSpPr>
      <xdr:spPr>
        <a:xfrm>
          <a:off x="8458277" y="680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35831</xdr:rowOff>
    </xdr:from>
    <xdr:ext cx="469744" cy="259045"/>
    <xdr:sp macro="" textlink="">
      <xdr:nvSpPr>
        <xdr:cNvPr id="129" name="n_2mainValue【道路】&#10;一人当たり延長">
          <a:extLst>
            <a:ext uri="{FF2B5EF4-FFF2-40B4-BE49-F238E27FC236}">
              <a16:creationId xmlns:a16="http://schemas.microsoft.com/office/drawing/2014/main" id="{7E372BB3-4A59-418F-8DD6-151C096EF707}"/>
            </a:ext>
          </a:extLst>
        </xdr:cNvPr>
        <xdr:cNvSpPr txBox="1"/>
      </xdr:nvSpPr>
      <xdr:spPr>
        <a:xfrm>
          <a:off x="7677227" y="681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F85E492E-092A-43F4-BCEE-2B424E10E87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461FD068-0AFD-4719-B603-1608302DAF2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1E531973-2816-4F52-9976-59B8D7BE465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94B091AA-4418-4112-9612-6F58C5BE5C6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DF13AE3B-3D90-46AF-84FA-CB59FD0DEFD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7527E153-61E4-4351-9625-B13A15E04C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6CAC8147-B927-47CB-86E1-1BEAF96F1FC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488A2FB0-A1B6-4034-A57F-2FCD9F96B13C}"/>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F6278DED-791E-41AA-9C1C-D9E4C2A8BE9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D68AE4CC-13B4-4541-894D-801F1C3305E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2C58FCF5-0969-4694-AE86-56CB8EB866B4}"/>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id="{78AFC4DB-F655-4420-82EE-CA3AED90EF59}"/>
            </a:ext>
          </a:extLst>
        </xdr:cNvPr>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91804B5-9BCD-411C-BC59-1A134A844D77}"/>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171D6AFD-B117-4643-A401-6468C71C482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6CD29B43-39D5-4D94-967E-2E1B6C32B6E9}"/>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BF351F68-77FD-4BC8-BCE5-D912BF8AE3D5}"/>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F91EB4A1-9B4D-4FED-B8BB-ED4791CC8529}"/>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83F966B1-0D3B-475F-A336-E1CABBD84FAC}"/>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5282926C-4374-4EDB-AE01-136B30E24C08}"/>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50F469D7-A11E-4BD3-8BFF-B7EA2B7C1B5F}"/>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ABE1F9B4-5CE2-43F7-8E51-1A46DEA4A64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C98F8257-77DF-4EED-86B2-C581253E917E}"/>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B62AD28C-6389-49B0-8D35-197FA66418F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a:extLst>
            <a:ext uri="{FF2B5EF4-FFF2-40B4-BE49-F238E27FC236}">
              <a16:creationId xmlns:a16="http://schemas.microsoft.com/office/drawing/2014/main" id="{B58A54B5-3ED3-44D0-8E02-4C7734D20D5E}"/>
            </a:ext>
          </a:extLst>
        </xdr:cNvPr>
        <xdr:cNvCxnSpPr/>
      </xdr:nvCxnSpPr>
      <xdr:spPr>
        <a:xfrm flipV="1">
          <a:off x="4177665" y="917257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id="{DA140BF7-989F-4146-B5D8-B2EC5E463ED3}"/>
            </a:ext>
          </a:extLst>
        </xdr:cNvPr>
        <xdr:cNvSpPr txBox="1"/>
      </xdr:nvSpPr>
      <xdr:spPr>
        <a:xfrm>
          <a:off x="4216400" y="10631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a:extLst>
            <a:ext uri="{FF2B5EF4-FFF2-40B4-BE49-F238E27FC236}">
              <a16:creationId xmlns:a16="http://schemas.microsoft.com/office/drawing/2014/main" id="{A117E2BD-37E1-4CF3-87AE-B8233791F494}"/>
            </a:ext>
          </a:extLst>
        </xdr:cNvPr>
        <xdr:cNvCxnSpPr/>
      </xdr:nvCxnSpPr>
      <xdr:spPr>
        <a:xfrm>
          <a:off x="4108450" y="10627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1E9400FC-DA9D-4979-9282-E718BD365135}"/>
            </a:ext>
          </a:extLst>
        </xdr:cNvPr>
        <xdr:cNvSpPr txBox="1"/>
      </xdr:nvSpPr>
      <xdr:spPr>
        <a:xfrm>
          <a:off x="4216400" y="895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a:extLst>
            <a:ext uri="{FF2B5EF4-FFF2-40B4-BE49-F238E27FC236}">
              <a16:creationId xmlns:a16="http://schemas.microsoft.com/office/drawing/2014/main" id="{61EC45BC-936F-49A1-BB60-E0A5B5C35DCB}"/>
            </a:ext>
          </a:extLst>
        </xdr:cNvPr>
        <xdr:cNvCxnSpPr/>
      </xdr:nvCxnSpPr>
      <xdr:spPr>
        <a:xfrm>
          <a:off x="4108450" y="9172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36D744BA-B7BF-4266-8124-16A1524B33A4}"/>
            </a:ext>
          </a:extLst>
        </xdr:cNvPr>
        <xdr:cNvSpPr txBox="1"/>
      </xdr:nvSpPr>
      <xdr:spPr>
        <a:xfrm>
          <a:off x="4216400" y="938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a:extLst>
            <a:ext uri="{FF2B5EF4-FFF2-40B4-BE49-F238E27FC236}">
              <a16:creationId xmlns:a16="http://schemas.microsoft.com/office/drawing/2014/main" id="{D24A8393-4682-4423-B6A3-F070C591BC29}"/>
            </a:ext>
          </a:extLst>
        </xdr:cNvPr>
        <xdr:cNvSpPr/>
      </xdr:nvSpPr>
      <xdr:spPr>
        <a:xfrm>
          <a:off x="4127500" y="9526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a:extLst>
            <a:ext uri="{FF2B5EF4-FFF2-40B4-BE49-F238E27FC236}">
              <a16:creationId xmlns:a16="http://schemas.microsoft.com/office/drawing/2014/main" id="{7219CEA7-0C23-4885-B330-62503AF6E908}"/>
            </a:ext>
          </a:extLst>
        </xdr:cNvPr>
        <xdr:cNvSpPr/>
      </xdr:nvSpPr>
      <xdr:spPr>
        <a:xfrm>
          <a:off x="3384550" y="9551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a:extLst>
            <a:ext uri="{FF2B5EF4-FFF2-40B4-BE49-F238E27FC236}">
              <a16:creationId xmlns:a16="http://schemas.microsoft.com/office/drawing/2014/main" id="{F2160241-F183-4FA7-A5D4-46639E188A3A}"/>
            </a:ext>
          </a:extLst>
        </xdr:cNvPr>
        <xdr:cNvSpPr/>
      </xdr:nvSpPr>
      <xdr:spPr>
        <a:xfrm>
          <a:off x="257175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62" name="フローチャート: 判断 161">
          <a:extLst>
            <a:ext uri="{FF2B5EF4-FFF2-40B4-BE49-F238E27FC236}">
              <a16:creationId xmlns:a16="http://schemas.microsoft.com/office/drawing/2014/main" id="{A17AC77B-1E0A-4A80-A1E4-0EE8E7FF089C}"/>
            </a:ext>
          </a:extLst>
        </xdr:cNvPr>
        <xdr:cNvSpPr/>
      </xdr:nvSpPr>
      <xdr:spPr>
        <a:xfrm>
          <a:off x="1778000" y="972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B1FDE0-67F5-483F-B71D-6B9E0B69875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DE10B9D-924C-465C-BB0D-63131877D59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2FBEDA5-B6B9-4D62-8F1E-2DF191CCF84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6E27B79-CBA4-4E60-9E48-7BE402BD4529}"/>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06C2977-18A5-45C8-A39B-C343A77DCFF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68" name="楕円 167">
          <a:extLst>
            <a:ext uri="{FF2B5EF4-FFF2-40B4-BE49-F238E27FC236}">
              <a16:creationId xmlns:a16="http://schemas.microsoft.com/office/drawing/2014/main" id="{A989FDD7-BD39-40CD-A2CC-F2D7C4AB34CF}"/>
            </a:ext>
          </a:extLst>
        </xdr:cNvPr>
        <xdr:cNvSpPr/>
      </xdr:nvSpPr>
      <xdr:spPr>
        <a:xfrm>
          <a:off x="4127500" y="9843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74312</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B1F0F648-0773-41EB-B71A-8C309F1DBA27}"/>
            </a:ext>
          </a:extLst>
        </xdr:cNvPr>
        <xdr:cNvSpPr txBox="1"/>
      </xdr:nvSpPr>
      <xdr:spPr>
        <a:xfrm>
          <a:off x="4216400" y="982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70" name="楕円 169">
          <a:extLst>
            <a:ext uri="{FF2B5EF4-FFF2-40B4-BE49-F238E27FC236}">
              <a16:creationId xmlns:a16="http://schemas.microsoft.com/office/drawing/2014/main" id="{7EABE4D3-EBF5-4656-9CA6-97B42FDC1A73}"/>
            </a:ext>
          </a:extLst>
        </xdr:cNvPr>
        <xdr:cNvSpPr/>
      </xdr:nvSpPr>
      <xdr:spPr>
        <a:xfrm>
          <a:off x="3384550" y="9871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60</xdr:row>
      <xdr:rowOff>3810</xdr:rowOff>
    </xdr:to>
    <xdr:cxnSp macro="">
      <xdr:nvCxnSpPr>
        <xdr:cNvPr id="171" name="直線コネクタ 170">
          <a:extLst>
            <a:ext uri="{FF2B5EF4-FFF2-40B4-BE49-F238E27FC236}">
              <a16:creationId xmlns:a16="http://schemas.microsoft.com/office/drawing/2014/main" id="{43DDEC12-D80D-417C-B812-1E1F35A07D9B}"/>
            </a:ext>
          </a:extLst>
        </xdr:cNvPr>
        <xdr:cNvCxnSpPr/>
      </xdr:nvCxnSpPr>
      <xdr:spPr>
        <a:xfrm flipV="1">
          <a:off x="3429000" y="9893935"/>
          <a:ext cx="7493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72" name="楕円 171">
          <a:extLst>
            <a:ext uri="{FF2B5EF4-FFF2-40B4-BE49-F238E27FC236}">
              <a16:creationId xmlns:a16="http://schemas.microsoft.com/office/drawing/2014/main" id="{B7684F2D-AD5A-4664-9B5A-7A04883FC1C0}"/>
            </a:ext>
          </a:extLst>
        </xdr:cNvPr>
        <xdr:cNvSpPr/>
      </xdr:nvSpPr>
      <xdr:spPr>
        <a:xfrm>
          <a:off x="2571750" y="9856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3810</xdr:rowOff>
    </xdr:to>
    <xdr:cxnSp macro="">
      <xdr:nvCxnSpPr>
        <xdr:cNvPr id="173" name="直線コネクタ 172">
          <a:extLst>
            <a:ext uri="{FF2B5EF4-FFF2-40B4-BE49-F238E27FC236}">
              <a16:creationId xmlns:a16="http://schemas.microsoft.com/office/drawing/2014/main" id="{E3FEB683-4ED5-4535-9FCA-C9AFF581B1FC}"/>
            </a:ext>
          </a:extLst>
        </xdr:cNvPr>
        <xdr:cNvCxnSpPr/>
      </xdr:nvCxnSpPr>
      <xdr:spPr>
        <a:xfrm>
          <a:off x="2622550" y="9907270"/>
          <a:ext cx="8064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22FF9824-7009-4D78-8C75-443A82E331B8}"/>
            </a:ext>
          </a:extLst>
        </xdr:cNvPr>
        <xdr:cNvSpPr txBox="1"/>
      </xdr:nvSpPr>
      <xdr:spPr>
        <a:xfrm>
          <a:off x="3239144"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F1479383-2B45-47F5-B685-8F024EC40BB1}"/>
            </a:ext>
          </a:extLst>
        </xdr:cNvPr>
        <xdr:cNvSpPr txBox="1"/>
      </xdr:nvSpPr>
      <xdr:spPr>
        <a:xfrm>
          <a:off x="2439044"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53B673C3-2B21-4EB5-BDFC-D9E81E7D2675}"/>
            </a:ext>
          </a:extLst>
        </xdr:cNvPr>
        <xdr:cNvSpPr txBox="1"/>
      </xdr:nvSpPr>
      <xdr:spPr>
        <a:xfrm>
          <a:off x="1645294"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45737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12AEFE89-92A8-474F-AE64-8E2393E77FB1}"/>
            </a:ext>
          </a:extLst>
        </xdr:cNvPr>
        <xdr:cNvSpPr txBox="1"/>
      </xdr:nvSpPr>
      <xdr:spPr>
        <a:xfrm>
          <a:off x="32391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BC010B0D-2084-4D31-8CDC-885B6F4DCBF3}"/>
            </a:ext>
          </a:extLst>
        </xdr:cNvPr>
        <xdr:cNvSpPr txBox="1"/>
      </xdr:nvSpPr>
      <xdr:spPr>
        <a:xfrm>
          <a:off x="2439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6F2AAF78-CACA-4717-959E-3D86E3C3D446}"/>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262C7C50-1E4C-46AF-A1F7-B18A6CEE3FA4}"/>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F289C75B-45F3-4D72-9206-C3614C206E0A}"/>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F3244BA2-D69D-4C87-8E81-9E40119E2249}"/>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E2D2B4B6-4693-4049-ACFE-E33DCF22082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EA8B1AFB-DF37-436B-968C-ABB256FABB9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3DA91496-9B72-48DB-BBE3-45325DDC6C6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4B09677-AAD6-4408-9A0A-9F5EF62C0B4E}"/>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97A7DBE1-6C7F-411D-A0BD-BC960C3E7F6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8DC2C04E-3829-4975-910F-31078AC4FBC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98E50651-11F6-4075-8415-F20B876BB8EF}"/>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a:extLst>
            <a:ext uri="{FF2B5EF4-FFF2-40B4-BE49-F238E27FC236}">
              <a16:creationId xmlns:a16="http://schemas.microsoft.com/office/drawing/2014/main" id="{3ADFFBC0-AA6A-4A73-9119-C6617011630B}"/>
            </a:ext>
          </a:extLst>
        </xdr:cNvPr>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6DBD6361-E93C-49CE-BB1B-E1D2A0F625C6}"/>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a:extLst>
            <a:ext uri="{FF2B5EF4-FFF2-40B4-BE49-F238E27FC236}">
              <a16:creationId xmlns:a16="http://schemas.microsoft.com/office/drawing/2014/main" id="{C0259B48-6085-4991-8F0E-6D4D4238E61C}"/>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104E4313-5890-4DB8-AF5B-4E4B0D1FEEEC}"/>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a:extLst>
            <a:ext uri="{FF2B5EF4-FFF2-40B4-BE49-F238E27FC236}">
              <a16:creationId xmlns:a16="http://schemas.microsoft.com/office/drawing/2014/main" id="{FC8AD190-8166-4D3E-A2C1-2EEE3EB5A39D}"/>
            </a:ext>
          </a:extLst>
        </xdr:cNvPr>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C83BFCDB-EFDA-4131-B0B0-332B546311AC}"/>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F2FFD413-7C38-4B59-A4C1-505090D5FF8B}"/>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70DE7944-09F6-439C-89FE-A1D49953915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a:extLst>
            <a:ext uri="{FF2B5EF4-FFF2-40B4-BE49-F238E27FC236}">
              <a16:creationId xmlns:a16="http://schemas.microsoft.com/office/drawing/2014/main" id="{71986EE7-179C-42B0-AECF-1533558093C0}"/>
            </a:ext>
          </a:extLst>
        </xdr:cNvPr>
        <xdr:cNvCxnSpPr/>
      </xdr:nvCxnSpPr>
      <xdr:spPr>
        <a:xfrm flipV="1">
          <a:off x="9429115" y="9313815"/>
          <a:ext cx="0" cy="1146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a:extLst>
            <a:ext uri="{FF2B5EF4-FFF2-40B4-BE49-F238E27FC236}">
              <a16:creationId xmlns:a16="http://schemas.microsoft.com/office/drawing/2014/main" id="{203A53E1-AAAD-435A-88AA-554827C34ABE}"/>
            </a:ext>
          </a:extLst>
        </xdr:cNvPr>
        <xdr:cNvSpPr txBox="1"/>
      </xdr:nvSpPr>
      <xdr:spPr>
        <a:xfrm>
          <a:off x="9467850" y="10463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a:extLst>
            <a:ext uri="{FF2B5EF4-FFF2-40B4-BE49-F238E27FC236}">
              <a16:creationId xmlns:a16="http://schemas.microsoft.com/office/drawing/2014/main" id="{7DF6D787-44F2-46AA-A5A8-9CDA2EBF8417}"/>
            </a:ext>
          </a:extLst>
        </xdr:cNvPr>
        <xdr:cNvCxnSpPr/>
      </xdr:nvCxnSpPr>
      <xdr:spPr>
        <a:xfrm>
          <a:off x="9359900" y="10460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518250B4-7BCC-4536-A822-49EFA1506F0A}"/>
            </a:ext>
          </a:extLst>
        </xdr:cNvPr>
        <xdr:cNvSpPr txBox="1"/>
      </xdr:nvSpPr>
      <xdr:spPr>
        <a:xfrm>
          <a:off x="9467850" y="909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a:extLst>
            <a:ext uri="{FF2B5EF4-FFF2-40B4-BE49-F238E27FC236}">
              <a16:creationId xmlns:a16="http://schemas.microsoft.com/office/drawing/2014/main" id="{E5514882-A7B0-4599-83AF-0F4F3CD009A1}"/>
            </a:ext>
          </a:extLst>
        </xdr:cNvPr>
        <xdr:cNvCxnSpPr/>
      </xdr:nvCxnSpPr>
      <xdr:spPr>
        <a:xfrm>
          <a:off x="9359900" y="93138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a:extLst>
            <a:ext uri="{FF2B5EF4-FFF2-40B4-BE49-F238E27FC236}">
              <a16:creationId xmlns:a16="http://schemas.microsoft.com/office/drawing/2014/main" id="{7B37703A-1EFA-4DF5-9627-9F67E335BEC8}"/>
            </a:ext>
          </a:extLst>
        </xdr:cNvPr>
        <xdr:cNvSpPr txBox="1"/>
      </xdr:nvSpPr>
      <xdr:spPr>
        <a:xfrm>
          <a:off x="9467850" y="9915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a:extLst>
            <a:ext uri="{FF2B5EF4-FFF2-40B4-BE49-F238E27FC236}">
              <a16:creationId xmlns:a16="http://schemas.microsoft.com/office/drawing/2014/main" id="{A4E55A98-364D-4344-AEFD-7863B3AEE639}"/>
            </a:ext>
          </a:extLst>
        </xdr:cNvPr>
        <xdr:cNvSpPr/>
      </xdr:nvSpPr>
      <xdr:spPr>
        <a:xfrm>
          <a:off x="9398000" y="99370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a:extLst>
            <a:ext uri="{FF2B5EF4-FFF2-40B4-BE49-F238E27FC236}">
              <a16:creationId xmlns:a16="http://schemas.microsoft.com/office/drawing/2014/main" id="{3C0CE6A1-EEC1-4C9D-B05D-0F41657DF522}"/>
            </a:ext>
          </a:extLst>
        </xdr:cNvPr>
        <xdr:cNvSpPr/>
      </xdr:nvSpPr>
      <xdr:spPr>
        <a:xfrm>
          <a:off x="8636000" y="996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a:extLst>
            <a:ext uri="{FF2B5EF4-FFF2-40B4-BE49-F238E27FC236}">
              <a16:creationId xmlns:a16="http://schemas.microsoft.com/office/drawing/2014/main" id="{16648803-B186-4875-AA80-3974979EE35C}"/>
            </a:ext>
          </a:extLst>
        </xdr:cNvPr>
        <xdr:cNvSpPr/>
      </xdr:nvSpPr>
      <xdr:spPr>
        <a:xfrm>
          <a:off x="7842250" y="9885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207" name="フローチャート: 判断 206">
          <a:extLst>
            <a:ext uri="{FF2B5EF4-FFF2-40B4-BE49-F238E27FC236}">
              <a16:creationId xmlns:a16="http://schemas.microsoft.com/office/drawing/2014/main" id="{46A5986D-D7FB-49B1-A38D-BA8E6ED47425}"/>
            </a:ext>
          </a:extLst>
        </xdr:cNvPr>
        <xdr:cNvSpPr/>
      </xdr:nvSpPr>
      <xdr:spPr>
        <a:xfrm>
          <a:off x="7029450" y="94975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E6D898E-2DC2-49B7-B3B8-89235D216DF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1BA3357-B7AA-4E90-8DFD-49FE51D8490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667FBC7-B487-403E-BCB9-809F84B10A6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224B0B8-C3EA-4B2A-A303-37FF0B6B2AE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3395419-A5F8-4A50-88D2-6A2F36E29BA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75753</xdr:rowOff>
    </xdr:from>
    <xdr:to>
      <xdr:col>55</xdr:col>
      <xdr:colOff>50800</xdr:colOff>
      <xdr:row>60</xdr:row>
      <xdr:rowOff>5903</xdr:rowOff>
    </xdr:to>
    <xdr:sp macro="" textlink="">
      <xdr:nvSpPr>
        <xdr:cNvPr id="213" name="楕円 212">
          <a:extLst>
            <a:ext uri="{FF2B5EF4-FFF2-40B4-BE49-F238E27FC236}">
              <a16:creationId xmlns:a16="http://schemas.microsoft.com/office/drawing/2014/main" id="{CA625823-F611-4B05-A08A-8F883E824362}"/>
            </a:ext>
          </a:extLst>
        </xdr:cNvPr>
        <xdr:cNvSpPr/>
      </xdr:nvSpPr>
      <xdr:spPr>
        <a:xfrm>
          <a:off x="9398000" y="9823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98630</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DF058AE5-37F4-4E0B-8EF2-4AA43D5D97E8}"/>
            </a:ext>
          </a:extLst>
        </xdr:cNvPr>
        <xdr:cNvSpPr txBox="1"/>
      </xdr:nvSpPr>
      <xdr:spPr>
        <a:xfrm>
          <a:off x="9467850" y="96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78256</xdr:rowOff>
    </xdr:from>
    <xdr:to>
      <xdr:col>50</xdr:col>
      <xdr:colOff>165100</xdr:colOff>
      <xdr:row>60</xdr:row>
      <xdr:rowOff>8406</xdr:rowOff>
    </xdr:to>
    <xdr:sp macro="" textlink="">
      <xdr:nvSpPr>
        <xdr:cNvPr id="215" name="楕円 214">
          <a:extLst>
            <a:ext uri="{FF2B5EF4-FFF2-40B4-BE49-F238E27FC236}">
              <a16:creationId xmlns:a16="http://schemas.microsoft.com/office/drawing/2014/main" id="{FE6E94C3-363F-444B-B00A-A099AD46EF06}"/>
            </a:ext>
          </a:extLst>
        </xdr:cNvPr>
        <xdr:cNvSpPr/>
      </xdr:nvSpPr>
      <xdr:spPr>
        <a:xfrm>
          <a:off x="8636000" y="98255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126553</xdr:rowOff>
    </xdr:from>
    <xdr:to>
      <xdr:col>55</xdr:col>
      <xdr:colOff>0</xdr:colOff>
      <xdr:row>59</xdr:row>
      <xdr:rowOff>129056</xdr:rowOff>
    </xdr:to>
    <xdr:cxnSp macro="">
      <xdr:nvCxnSpPr>
        <xdr:cNvPr id="216" name="直線コネクタ 215">
          <a:extLst>
            <a:ext uri="{FF2B5EF4-FFF2-40B4-BE49-F238E27FC236}">
              <a16:creationId xmlns:a16="http://schemas.microsoft.com/office/drawing/2014/main" id="{166165F5-2F04-49DD-8109-B481BDD0F89E}"/>
            </a:ext>
          </a:extLst>
        </xdr:cNvPr>
        <xdr:cNvCxnSpPr/>
      </xdr:nvCxnSpPr>
      <xdr:spPr>
        <a:xfrm flipV="1">
          <a:off x="8686800" y="9873803"/>
          <a:ext cx="74295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168501</xdr:rowOff>
    </xdr:from>
    <xdr:to>
      <xdr:col>46</xdr:col>
      <xdr:colOff>38100</xdr:colOff>
      <xdr:row>60</xdr:row>
      <xdr:rowOff>98651</xdr:rowOff>
    </xdr:to>
    <xdr:sp macro="" textlink="">
      <xdr:nvSpPr>
        <xdr:cNvPr id="217" name="楕円 216">
          <a:extLst>
            <a:ext uri="{FF2B5EF4-FFF2-40B4-BE49-F238E27FC236}">
              <a16:creationId xmlns:a16="http://schemas.microsoft.com/office/drawing/2014/main" id="{2D3B677E-A6DE-4017-B649-A9C9F4837BF6}"/>
            </a:ext>
          </a:extLst>
        </xdr:cNvPr>
        <xdr:cNvSpPr/>
      </xdr:nvSpPr>
      <xdr:spPr>
        <a:xfrm>
          <a:off x="7842250" y="99094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129056</xdr:rowOff>
    </xdr:from>
    <xdr:to>
      <xdr:col>50</xdr:col>
      <xdr:colOff>114300</xdr:colOff>
      <xdr:row>60</xdr:row>
      <xdr:rowOff>47851</xdr:rowOff>
    </xdr:to>
    <xdr:cxnSp macro="">
      <xdr:nvCxnSpPr>
        <xdr:cNvPr id="218" name="直線コネクタ 217">
          <a:extLst>
            <a:ext uri="{FF2B5EF4-FFF2-40B4-BE49-F238E27FC236}">
              <a16:creationId xmlns:a16="http://schemas.microsoft.com/office/drawing/2014/main" id="{3DC3EA5A-A292-4862-9B34-D2E05AD294AF}"/>
            </a:ext>
          </a:extLst>
        </xdr:cNvPr>
        <xdr:cNvCxnSpPr/>
      </xdr:nvCxnSpPr>
      <xdr:spPr>
        <a:xfrm flipV="1">
          <a:off x="7886700" y="9876306"/>
          <a:ext cx="80010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a:extLst>
            <a:ext uri="{FF2B5EF4-FFF2-40B4-BE49-F238E27FC236}">
              <a16:creationId xmlns:a16="http://schemas.microsoft.com/office/drawing/2014/main" id="{E9D6F0E4-20D5-4DDD-A93E-B36A258EB61B}"/>
            </a:ext>
          </a:extLst>
        </xdr:cNvPr>
        <xdr:cNvSpPr txBox="1"/>
      </xdr:nvSpPr>
      <xdr:spPr>
        <a:xfrm>
          <a:off x="842596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a:extLst>
            <a:ext uri="{FF2B5EF4-FFF2-40B4-BE49-F238E27FC236}">
              <a16:creationId xmlns:a16="http://schemas.microsoft.com/office/drawing/2014/main" id="{6AE215E0-0092-4FD9-8227-F34506AB0E50}"/>
            </a:ext>
          </a:extLst>
        </xdr:cNvPr>
        <xdr:cNvSpPr txBox="1"/>
      </xdr:nvSpPr>
      <xdr:spPr>
        <a:xfrm>
          <a:off x="7644911" y="9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21" name="n_3aveValue【橋りょう・トンネル】&#10;一人当たり有形固定資産（償却資産）額">
          <a:extLst>
            <a:ext uri="{FF2B5EF4-FFF2-40B4-BE49-F238E27FC236}">
              <a16:creationId xmlns:a16="http://schemas.microsoft.com/office/drawing/2014/main" id="{D635D07D-AAE8-4E87-B3DE-962C8E4955CE}"/>
            </a:ext>
          </a:extLst>
        </xdr:cNvPr>
        <xdr:cNvSpPr txBox="1"/>
      </xdr:nvSpPr>
      <xdr:spPr>
        <a:xfrm>
          <a:off x="6818845" y="927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24933</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F65FAA89-938A-4031-87C5-337B5B5A50C4}"/>
            </a:ext>
          </a:extLst>
        </xdr:cNvPr>
        <xdr:cNvSpPr txBox="1"/>
      </xdr:nvSpPr>
      <xdr:spPr>
        <a:xfrm>
          <a:off x="8399995" y="960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89778</xdr:rowOff>
    </xdr:from>
    <xdr:ext cx="534377" cy="259045"/>
    <xdr:sp macro="" textlink="">
      <xdr:nvSpPr>
        <xdr:cNvPr id="223" name="n_2mainValue【橋りょう・トンネル】&#10;一人当たり有形固定資産（償却資産）額">
          <a:extLst>
            <a:ext uri="{FF2B5EF4-FFF2-40B4-BE49-F238E27FC236}">
              <a16:creationId xmlns:a16="http://schemas.microsoft.com/office/drawing/2014/main" id="{A58E797D-DD72-4EC0-B7F6-B0A9059AD10B}"/>
            </a:ext>
          </a:extLst>
        </xdr:cNvPr>
        <xdr:cNvSpPr txBox="1"/>
      </xdr:nvSpPr>
      <xdr:spPr>
        <a:xfrm>
          <a:off x="7644911" y="100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414262E-6901-4BDA-B3DD-8BA48E02F8E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38BBAB9C-BA12-4C45-8137-DD466A7AFDB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80CDD090-48A8-4D8E-9A4B-C78A634947E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2651E5BA-7DAC-459A-8187-0F6036DB8E4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BB947427-5A55-4CA2-A22C-635C18B2B56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DBAED389-0D5B-442C-9D4C-AF30BD33861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217D79A0-2E13-4C37-9FC2-3DD6AAACAF8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AF64A852-7967-4E63-9346-ED843CAFC5D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9C5679AC-8079-4C05-A212-D5B6C906BF3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CD98399D-9F48-4CE7-AD0A-88E24812513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964A6030-5532-4A58-8B54-4B51427EBC62}"/>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7E53DD35-EEC6-496E-BA62-F3AE4ACAC9CF}"/>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4DA5D044-1058-4369-8C65-D3A6BF73B074}"/>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E3046FAE-A8AC-412A-89D2-7D036320784E}"/>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0BBC81A0-6838-4AA3-8F2E-C206310F44AE}"/>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4045105B-A9FD-41B2-A902-695C7BE3A4FA}"/>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9D0D101F-999B-4B3A-84BC-EF04BFABBF7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737D5B31-16B0-4488-A1BF-C09C8900E879}"/>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FCCF1DD-2ECF-4BB8-AE2D-7DF49BC60BDE}"/>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8EBA6B7-5B76-4F02-90FA-38A534C0915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9EF3D85A-9FFA-4AE5-9C90-786287241056}"/>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id="{2EA86CF3-22DD-41FD-9EB3-AA09FB524339}"/>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a:extLst>
            <a:ext uri="{FF2B5EF4-FFF2-40B4-BE49-F238E27FC236}">
              <a16:creationId xmlns:a16="http://schemas.microsoft.com/office/drawing/2014/main" id="{3E3B4969-A7C3-48C6-B7D2-82BA81E4DB6F}"/>
            </a:ext>
          </a:extLst>
        </xdr:cNvPr>
        <xdr:cNvCxnSpPr/>
      </xdr:nvCxnSpPr>
      <xdr:spPr>
        <a:xfrm flipV="1">
          <a:off x="4177665" y="12940537"/>
          <a:ext cx="0" cy="1272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a:extLst>
            <a:ext uri="{FF2B5EF4-FFF2-40B4-BE49-F238E27FC236}">
              <a16:creationId xmlns:a16="http://schemas.microsoft.com/office/drawing/2014/main" id="{636FA915-F4AF-4176-8A65-03BC4801E921}"/>
            </a:ext>
          </a:extLst>
        </xdr:cNvPr>
        <xdr:cNvSpPr txBox="1"/>
      </xdr:nvSpPr>
      <xdr:spPr>
        <a:xfrm>
          <a:off x="4216400" y="1421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a:extLst>
            <a:ext uri="{FF2B5EF4-FFF2-40B4-BE49-F238E27FC236}">
              <a16:creationId xmlns:a16="http://schemas.microsoft.com/office/drawing/2014/main" id="{00D3C79D-075C-4B07-B800-23F029580D8C}"/>
            </a:ext>
          </a:extLst>
        </xdr:cNvPr>
        <xdr:cNvCxnSpPr/>
      </xdr:nvCxnSpPr>
      <xdr:spPr>
        <a:xfrm>
          <a:off x="4108450" y="14213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a:extLst>
            <a:ext uri="{FF2B5EF4-FFF2-40B4-BE49-F238E27FC236}">
              <a16:creationId xmlns:a16="http://schemas.microsoft.com/office/drawing/2014/main" id="{67689584-E6EB-4085-9F71-5121B2A48EE4}"/>
            </a:ext>
          </a:extLst>
        </xdr:cNvPr>
        <xdr:cNvSpPr txBox="1"/>
      </xdr:nvSpPr>
      <xdr:spPr>
        <a:xfrm>
          <a:off x="4216400" y="1272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a:extLst>
            <a:ext uri="{FF2B5EF4-FFF2-40B4-BE49-F238E27FC236}">
              <a16:creationId xmlns:a16="http://schemas.microsoft.com/office/drawing/2014/main" id="{9DB25EE8-B35E-4621-B5BA-CBA144DEF66E}"/>
            </a:ext>
          </a:extLst>
        </xdr:cNvPr>
        <xdr:cNvCxnSpPr/>
      </xdr:nvCxnSpPr>
      <xdr:spPr>
        <a:xfrm>
          <a:off x="4108450" y="12940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51" name="【公営住宅】&#10;有形固定資産減価償却率平均値テキスト">
          <a:extLst>
            <a:ext uri="{FF2B5EF4-FFF2-40B4-BE49-F238E27FC236}">
              <a16:creationId xmlns:a16="http://schemas.microsoft.com/office/drawing/2014/main" id="{9FC119DD-1833-40BE-AB0F-819D91F00D0E}"/>
            </a:ext>
          </a:extLst>
        </xdr:cNvPr>
        <xdr:cNvSpPr txBox="1"/>
      </xdr:nvSpPr>
      <xdr:spPr>
        <a:xfrm>
          <a:off x="4216400" y="135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a:extLst>
            <a:ext uri="{FF2B5EF4-FFF2-40B4-BE49-F238E27FC236}">
              <a16:creationId xmlns:a16="http://schemas.microsoft.com/office/drawing/2014/main" id="{47F9BF87-68B4-4FF4-B31C-B0B4D72C3F14}"/>
            </a:ext>
          </a:extLst>
        </xdr:cNvPr>
        <xdr:cNvSpPr/>
      </xdr:nvSpPr>
      <xdr:spPr>
        <a:xfrm>
          <a:off x="4127500" y="1371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a:extLst>
            <a:ext uri="{FF2B5EF4-FFF2-40B4-BE49-F238E27FC236}">
              <a16:creationId xmlns:a16="http://schemas.microsoft.com/office/drawing/2014/main" id="{FEC336FF-DE71-4F17-8827-E5F40E69BB31}"/>
            </a:ext>
          </a:extLst>
        </xdr:cNvPr>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a:extLst>
            <a:ext uri="{FF2B5EF4-FFF2-40B4-BE49-F238E27FC236}">
              <a16:creationId xmlns:a16="http://schemas.microsoft.com/office/drawing/2014/main" id="{26A187FC-807C-4761-99E4-8C4C55A53CFC}"/>
            </a:ext>
          </a:extLst>
        </xdr:cNvPr>
        <xdr:cNvSpPr/>
      </xdr:nvSpPr>
      <xdr:spPr>
        <a:xfrm>
          <a:off x="2571750" y="1375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5587</xdr:rowOff>
    </xdr:from>
    <xdr:to>
      <xdr:col>10</xdr:col>
      <xdr:colOff>165100</xdr:colOff>
      <xdr:row>82</xdr:row>
      <xdr:rowOff>107187</xdr:rowOff>
    </xdr:to>
    <xdr:sp macro="" textlink="">
      <xdr:nvSpPr>
        <xdr:cNvPr id="255" name="フローチャート: 判断 254">
          <a:extLst>
            <a:ext uri="{FF2B5EF4-FFF2-40B4-BE49-F238E27FC236}">
              <a16:creationId xmlns:a16="http://schemas.microsoft.com/office/drawing/2014/main" id="{BDA0C27A-3991-4D67-897B-CEB9DADF8121}"/>
            </a:ext>
          </a:extLst>
        </xdr:cNvPr>
        <xdr:cNvSpPr/>
      </xdr:nvSpPr>
      <xdr:spPr>
        <a:xfrm>
          <a:off x="1778000" y="135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B1EE113-2424-439F-8155-D933521568DE}"/>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92B90B1-96BA-4030-A19D-8099D939C1F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8029E23-0821-481D-A20B-47EE1944391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69B747D-B0F1-47FC-AF51-E77AFDC00CF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2DCE05F-731C-4601-BB29-8B055ED14D6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xdr:rowOff>
    </xdr:from>
    <xdr:to>
      <xdr:col>24</xdr:col>
      <xdr:colOff>114300</xdr:colOff>
      <xdr:row>85</xdr:row>
      <xdr:rowOff>104902</xdr:rowOff>
    </xdr:to>
    <xdr:sp macro="" textlink="">
      <xdr:nvSpPr>
        <xdr:cNvPr id="261" name="楕円 260">
          <a:extLst>
            <a:ext uri="{FF2B5EF4-FFF2-40B4-BE49-F238E27FC236}">
              <a16:creationId xmlns:a16="http://schemas.microsoft.com/office/drawing/2014/main" id="{68A4579D-8725-47DC-AAD9-D0D37E73CEC1}"/>
            </a:ext>
          </a:extLst>
        </xdr:cNvPr>
        <xdr:cNvSpPr/>
      </xdr:nvSpPr>
      <xdr:spPr>
        <a:xfrm>
          <a:off x="4127500" y="14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89679</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BC39BA8C-A8B5-43BC-BA9D-DFC3D5FDED62}"/>
            </a:ext>
          </a:extLst>
        </xdr:cNvPr>
        <xdr:cNvSpPr txBox="1"/>
      </xdr:nvSpPr>
      <xdr:spPr>
        <a:xfrm>
          <a:off x="4216400" y="139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49022</xdr:rowOff>
    </xdr:from>
    <xdr:to>
      <xdr:col>20</xdr:col>
      <xdr:colOff>38100</xdr:colOff>
      <xdr:row>85</xdr:row>
      <xdr:rowOff>150622</xdr:rowOff>
    </xdr:to>
    <xdr:sp macro="" textlink="">
      <xdr:nvSpPr>
        <xdr:cNvPr id="263" name="楕円 262">
          <a:extLst>
            <a:ext uri="{FF2B5EF4-FFF2-40B4-BE49-F238E27FC236}">
              <a16:creationId xmlns:a16="http://schemas.microsoft.com/office/drawing/2014/main" id="{A0F71447-2937-426A-8EDD-39B4A612C898}"/>
            </a:ext>
          </a:extLst>
        </xdr:cNvPr>
        <xdr:cNvSpPr/>
      </xdr:nvSpPr>
      <xdr:spPr>
        <a:xfrm>
          <a:off x="3384550" y="14088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54102</xdr:rowOff>
    </xdr:from>
    <xdr:to>
      <xdr:col>24</xdr:col>
      <xdr:colOff>63500</xdr:colOff>
      <xdr:row>85</xdr:row>
      <xdr:rowOff>99822</xdr:rowOff>
    </xdr:to>
    <xdr:cxnSp macro="">
      <xdr:nvCxnSpPr>
        <xdr:cNvPr id="264" name="直線コネクタ 263">
          <a:extLst>
            <a:ext uri="{FF2B5EF4-FFF2-40B4-BE49-F238E27FC236}">
              <a16:creationId xmlns:a16="http://schemas.microsoft.com/office/drawing/2014/main" id="{7C9C08D8-E693-41B5-872A-59716B553B8A}"/>
            </a:ext>
          </a:extLst>
        </xdr:cNvPr>
        <xdr:cNvCxnSpPr/>
      </xdr:nvCxnSpPr>
      <xdr:spPr>
        <a:xfrm flipV="1">
          <a:off x="3429000" y="14093952"/>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138176</xdr:rowOff>
    </xdr:from>
    <xdr:to>
      <xdr:col>15</xdr:col>
      <xdr:colOff>101600</xdr:colOff>
      <xdr:row>85</xdr:row>
      <xdr:rowOff>68326</xdr:rowOff>
    </xdr:to>
    <xdr:sp macro="" textlink="">
      <xdr:nvSpPr>
        <xdr:cNvPr id="265" name="楕円 264">
          <a:extLst>
            <a:ext uri="{FF2B5EF4-FFF2-40B4-BE49-F238E27FC236}">
              <a16:creationId xmlns:a16="http://schemas.microsoft.com/office/drawing/2014/main" id="{F7276994-E340-41CB-AEFA-C029D6481844}"/>
            </a:ext>
          </a:extLst>
        </xdr:cNvPr>
        <xdr:cNvSpPr/>
      </xdr:nvSpPr>
      <xdr:spPr>
        <a:xfrm>
          <a:off x="2571750" y="14012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17526</xdr:rowOff>
    </xdr:from>
    <xdr:to>
      <xdr:col>19</xdr:col>
      <xdr:colOff>177800</xdr:colOff>
      <xdr:row>85</xdr:row>
      <xdr:rowOff>99822</xdr:rowOff>
    </xdr:to>
    <xdr:cxnSp macro="">
      <xdr:nvCxnSpPr>
        <xdr:cNvPr id="266" name="直線コネクタ 265">
          <a:extLst>
            <a:ext uri="{FF2B5EF4-FFF2-40B4-BE49-F238E27FC236}">
              <a16:creationId xmlns:a16="http://schemas.microsoft.com/office/drawing/2014/main" id="{9B15A662-F1A6-4416-BFB9-AF7F4B5E2920}"/>
            </a:ext>
          </a:extLst>
        </xdr:cNvPr>
        <xdr:cNvCxnSpPr/>
      </xdr:nvCxnSpPr>
      <xdr:spPr>
        <a:xfrm>
          <a:off x="2622550" y="14057376"/>
          <a:ext cx="80645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a:extLst>
            <a:ext uri="{FF2B5EF4-FFF2-40B4-BE49-F238E27FC236}">
              <a16:creationId xmlns:a16="http://schemas.microsoft.com/office/drawing/2014/main" id="{A1231551-9C1B-454B-8403-7DE0C7E9FBE3}"/>
            </a:ext>
          </a:extLst>
        </xdr:cNvPr>
        <xdr:cNvSpPr txBox="1"/>
      </xdr:nvSpPr>
      <xdr:spPr>
        <a:xfrm>
          <a:off x="32391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a:extLst>
            <a:ext uri="{FF2B5EF4-FFF2-40B4-BE49-F238E27FC236}">
              <a16:creationId xmlns:a16="http://schemas.microsoft.com/office/drawing/2014/main" id="{4B902754-4FF2-405E-B3D9-9CDB687BA155}"/>
            </a:ext>
          </a:extLst>
        </xdr:cNvPr>
        <xdr:cNvSpPr txBox="1"/>
      </xdr:nvSpPr>
      <xdr:spPr>
        <a:xfrm>
          <a:off x="2439044" y="13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123714</xdr:rowOff>
    </xdr:from>
    <xdr:ext cx="405111" cy="259045"/>
    <xdr:sp macro="" textlink="">
      <xdr:nvSpPr>
        <xdr:cNvPr id="269" name="n_3aveValue【公営住宅】&#10;有形固定資産減価償却率">
          <a:extLst>
            <a:ext uri="{FF2B5EF4-FFF2-40B4-BE49-F238E27FC236}">
              <a16:creationId xmlns:a16="http://schemas.microsoft.com/office/drawing/2014/main" id="{D248E376-F519-4633-B28A-0137C601A62C}"/>
            </a:ext>
          </a:extLst>
        </xdr:cNvPr>
        <xdr:cNvSpPr txBox="1"/>
      </xdr:nvSpPr>
      <xdr:spPr>
        <a:xfrm>
          <a:off x="1645294" y="133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141749</xdr:rowOff>
    </xdr:from>
    <xdr:ext cx="405111" cy="259045"/>
    <xdr:sp macro="" textlink="">
      <xdr:nvSpPr>
        <xdr:cNvPr id="270" name="n_1mainValue【公営住宅】&#10;有形固定資産減価償却率">
          <a:extLst>
            <a:ext uri="{FF2B5EF4-FFF2-40B4-BE49-F238E27FC236}">
              <a16:creationId xmlns:a16="http://schemas.microsoft.com/office/drawing/2014/main" id="{420615C7-BF76-429C-97B0-E9898D1437AA}"/>
            </a:ext>
          </a:extLst>
        </xdr:cNvPr>
        <xdr:cNvSpPr txBox="1"/>
      </xdr:nvSpPr>
      <xdr:spPr>
        <a:xfrm>
          <a:off x="3239144" y="1418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71" name="n_2mainValue【公営住宅】&#10;有形固定資産減価償却率">
          <a:extLst>
            <a:ext uri="{FF2B5EF4-FFF2-40B4-BE49-F238E27FC236}">
              <a16:creationId xmlns:a16="http://schemas.microsoft.com/office/drawing/2014/main" id="{351DC223-D610-459A-8AB0-B93FD119A7E9}"/>
            </a:ext>
          </a:extLst>
        </xdr:cNvPr>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74A63B33-A574-4F7C-A1EF-B93E45D6F11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8FCC030B-23BA-44F7-9DBC-AECEF17342B7}"/>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8241885A-5349-483F-9201-A4BDE01F8AD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5510C93E-4330-4B11-87E1-842A890F1CD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D93537EA-303F-42F2-B881-E474BB377FD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CC2147DA-8991-4696-B4C2-AA8E7FD2447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DCDEDE2C-715E-4FB0-8A34-72336604C40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632F465-8566-466E-9E8A-2A1EACBA51B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57F67A46-7559-406E-85B7-0B4599A70F3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AE3284CB-18E1-4DE9-A092-498F83D3BA5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5B97984C-D861-4F5E-B513-D155903DA94F}"/>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C6EB7F3D-C0DF-4317-9440-F370F8B6DBEE}"/>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3DC6A21C-5C39-4F54-B1F3-25335BDE683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7EBF1539-574B-48FC-A0D5-4E71D8F988B7}"/>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6BE649F9-4C58-4A6B-8C96-17AC710808BC}"/>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4D43C638-4995-4628-B1F5-6BB77B0B9E43}"/>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46902C08-51BB-4EB4-92FB-CC0FDB2270ED}"/>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F3C8488D-27D6-445E-A67A-0AAFC9E062EE}"/>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8AAF8C4D-1131-44EB-86F9-11DA0777B52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23D8390-85A2-4B15-A178-C3B3D6F743BC}"/>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1144FE9E-E79D-48E8-8280-A30178BE9A7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a:extLst>
            <a:ext uri="{FF2B5EF4-FFF2-40B4-BE49-F238E27FC236}">
              <a16:creationId xmlns:a16="http://schemas.microsoft.com/office/drawing/2014/main" id="{E0C311E3-D778-42A9-85E5-E207709C388B}"/>
            </a:ext>
          </a:extLst>
        </xdr:cNvPr>
        <xdr:cNvCxnSpPr/>
      </xdr:nvCxnSpPr>
      <xdr:spPr>
        <a:xfrm flipV="1">
          <a:off x="9429115" y="13016891"/>
          <a:ext cx="0" cy="12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a:extLst>
            <a:ext uri="{FF2B5EF4-FFF2-40B4-BE49-F238E27FC236}">
              <a16:creationId xmlns:a16="http://schemas.microsoft.com/office/drawing/2014/main" id="{5B494266-F8F6-434D-A441-6D45258E3E6D}"/>
            </a:ext>
          </a:extLst>
        </xdr:cNvPr>
        <xdr:cNvSpPr txBox="1"/>
      </xdr:nvSpPr>
      <xdr:spPr>
        <a:xfrm>
          <a:off x="9467850" y="142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a:extLst>
            <a:ext uri="{FF2B5EF4-FFF2-40B4-BE49-F238E27FC236}">
              <a16:creationId xmlns:a16="http://schemas.microsoft.com/office/drawing/2014/main" id="{0C1B05BB-7929-44B9-AD9F-628B85A14E03}"/>
            </a:ext>
          </a:extLst>
        </xdr:cNvPr>
        <xdr:cNvCxnSpPr/>
      </xdr:nvCxnSpPr>
      <xdr:spPr>
        <a:xfrm>
          <a:off x="9359900" y="1424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a:extLst>
            <a:ext uri="{FF2B5EF4-FFF2-40B4-BE49-F238E27FC236}">
              <a16:creationId xmlns:a16="http://schemas.microsoft.com/office/drawing/2014/main" id="{676DB297-3A7E-4E26-BEFE-E52297E9F69F}"/>
            </a:ext>
          </a:extLst>
        </xdr:cNvPr>
        <xdr:cNvSpPr txBox="1"/>
      </xdr:nvSpPr>
      <xdr:spPr>
        <a:xfrm>
          <a:off x="9467850" y="1279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a:extLst>
            <a:ext uri="{FF2B5EF4-FFF2-40B4-BE49-F238E27FC236}">
              <a16:creationId xmlns:a16="http://schemas.microsoft.com/office/drawing/2014/main" id="{EF5313D2-F991-4291-B654-5DE8EC8732CC}"/>
            </a:ext>
          </a:extLst>
        </xdr:cNvPr>
        <xdr:cNvCxnSpPr/>
      </xdr:nvCxnSpPr>
      <xdr:spPr>
        <a:xfrm>
          <a:off x="9359900" y="130168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a:extLst>
            <a:ext uri="{FF2B5EF4-FFF2-40B4-BE49-F238E27FC236}">
              <a16:creationId xmlns:a16="http://schemas.microsoft.com/office/drawing/2014/main" id="{94711098-42E1-448F-8D5C-F71E3275016C}"/>
            </a:ext>
          </a:extLst>
        </xdr:cNvPr>
        <xdr:cNvSpPr txBox="1"/>
      </xdr:nvSpPr>
      <xdr:spPr>
        <a:xfrm>
          <a:off x="9467850" y="13845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a:extLst>
            <a:ext uri="{FF2B5EF4-FFF2-40B4-BE49-F238E27FC236}">
              <a16:creationId xmlns:a16="http://schemas.microsoft.com/office/drawing/2014/main" id="{F819EEB8-4F24-4F72-A749-66CC86F17E52}"/>
            </a:ext>
          </a:extLst>
        </xdr:cNvPr>
        <xdr:cNvSpPr/>
      </xdr:nvSpPr>
      <xdr:spPr>
        <a:xfrm>
          <a:off x="9398000" y="139873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a:extLst>
            <a:ext uri="{FF2B5EF4-FFF2-40B4-BE49-F238E27FC236}">
              <a16:creationId xmlns:a16="http://schemas.microsoft.com/office/drawing/2014/main" id="{6C34209A-2E69-4181-A7B8-032B9AFEEE21}"/>
            </a:ext>
          </a:extLst>
        </xdr:cNvPr>
        <xdr:cNvSpPr/>
      </xdr:nvSpPr>
      <xdr:spPr>
        <a:xfrm>
          <a:off x="8636000" y="13993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a:extLst>
            <a:ext uri="{FF2B5EF4-FFF2-40B4-BE49-F238E27FC236}">
              <a16:creationId xmlns:a16="http://schemas.microsoft.com/office/drawing/2014/main" id="{25B076D3-84BA-4D94-ABA2-2055C8C153B7}"/>
            </a:ext>
          </a:extLst>
        </xdr:cNvPr>
        <xdr:cNvSpPr/>
      </xdr:nvSpPr>
      <xdr:spPr>
        <a:xfrm>
          <a:off x="7842250" y="139882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02" name="フローチャート: 判断 301">
          <a:extLst>
            <a:ext uri="{FF2B5EF4-FFF2-40B4-BE49-F238E27FC236}">
              <a16:creationId xmlns:a16="http://schemas.microsoft.com/office/drawing/2014/main" id="{0F9DAB84-E60E-4D16-ACBB-84BD963F70F8}"/>
            </a:ext>
          </a:extLst>
        </xdr:cNvPr>
        <xdr:cNvSpPr/>
      </xdr:nvSpPr>
      <xdr:spPr>
        <a:xfrm>
          <a:off x="7029450" y="140060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06D82DE-C183-41E8-8A71-A82AE9DF0E7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A3A4988-254E-43B9-950D-F3CA2AB86EF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4BC79C2-85BA-4C4D-9C36-B482BFA7EB2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C4BC9D1-C7AA-4D59-8F6A-F2E3CD9140A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D9A7E01-D83F-4D72-9D0C-A57AE9706225}"/>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24333</xdr:rowOff>
    </xdr:from>
    <xdr:to>
      <xdr:col>55</xdr:col>
      <xdr:colOff>50800</xdr:colOff>
      <xdr:row>85</xdr:row>
      <xdr:rowOff>125933</xdr:rowOff>
    </xdr:to>
    <xdr:sp macro="" textlink="">
      <xdr:nvSpPr>
        <xdr:cNvPr id="308" name="楕円 307">
          <a:extLst>
            <a:ext uri="{FF2B5EF4-FFF2-40B4-BE49-F238E27FC236}">
              <a16:creationId xmlns:a16="http://schemas.microsoft.com/office/drawing/2014/main" id="{1EF97235-4BA2-48FC-B16E-5BB95C3B6AEC}"/>
            </a:ext>
          </a:extLst>
        </xdr:cNvPr>
        <xdr:cNvSpPr/>
      </xdr:nvSpPr>
      <xdr:spPr>
        <a:xfrm>
          <a:off x="9398000" y="140641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2760</xdr:rowOff>
    </xdr:from>
    <xdr:ext cx="469744" cy="259045"/>
    <xdr:sp macro="" textlink="">
      <xdr:nvSpPr>
        <xdr:cNvPr id="309" name="【公営住宅】&#10;一人当たり面積該当値テキスト">
          <a:extLst>
            <a:ext uri="{FF2B5EF4-FFF2-40B4-BE49-F238E27FC236}">
              <a16:creationId xmlns:a16="http://schemas.microsoft.com/office/drawing/2014/main" id="{7FB05C8A-BAF7-4716-ACAC-4A83DD7D8406}"/>
            </a:ext>
          </a:extLst>
        </xdr:cNvPr>
        <xdr:cNvSpPr txBox="1"/>
      </xdr:nvSpPr>
      <xdr:spPr>
        <a:xfrm>
          <a:off x="9467850" y="140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24791</xdr:rowOff>
    </xdr:from>
    <xdr:to>
      <xdr:col>50</xdr:col>
      <xdr:colOff>165100</xdr:colOff>
      <xdr:row>85</xdr:row>
      <xdr:rowOff>126391</xdr:rowOff>
    </xdr:to>
    <xdr:sp macro="" textlink="">
      <xdr:nvSpPr>
        <xdr:cNvPr id="310" name="楕円 309">
          <a:extLst>
            <a:ext uri="{FF2B5EF4-FFF2-40B4-BE49-F238E27FC236}">
              <a16:creationId xmlns:a16="http://schemas.microsoft.com/office/drawing/2014/main" id="{D28C6CD3-C2F8-4E01-AC9A-1D975B0A5BCF}"/>
            </a:ext>
          </a:extLst>
        </xdr:cNvPr>
        <xdr:cNvSpPr/>
      </xdr:nvSpPr>
      <xdr:spPr>
        <a:xfrm>
          <a:off x="8636000" y="140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75133</xdr:rowOff>
    </xdr:from>
    <xdr:to>
      <xdr:col>55</xdr:col>
      <xdr:colOff>0</xdr:colOff>
      <xdr:row>85</xdr:row>
      <xdr:rowOff>75591</xdr:rowOff>
    </xdr:to>
    <xdr:cxnSp macro="">
      <xdr:nvCxnSpPr>
        <xdr:cNvPr id="311" name="直線コネクタ 310">
          <a:extLst>
            <a:ext uri="{FF2B5EF4-FFF2-40B4-BE49-F238E27FC236}">
              <a16:creationId xmlns:a16="http://schemas.microsoft.com/office/drawing/2014/main" id="{9E21F3F2-669E-4A56-9AE7-892A3A7FFCA5}"/>
            </a:ext>
          </a:extLst>
        </xdr:cNvPr>
        <xdr:cNvCxnSpPr/>
      </xdr:nvCxnSpPr>
      <xdr:spPr>
        <a:xfrm flipV="1">
          <a:off x="8686800" y="14114983"/>
          <a:ext cx="7429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40336</xdr:rowOff>
    </xdr:from>
    <xdr:to>
      <xdr:col>46</xdr:col>
      <xdr:colOff>38100</xdr:colOff>
      <xdr:row>85</xdr:row>
      <xdr:rowOff>141936</xdr:rowOff>
    </xdr:to>
    <xdr:sp macro="" textlink="">
      <xdr:nvSpPr>
        <xdr:cNvPr id="312" name="楕円 311">
          <a:extLst>
            <a:ext uri="{FF2B5EF4-FFF2-40B4-BE49-F238E27FC236}">
              <a16:creationId xmlns:a16="http://schemas.microsoft.com/office/drawing/2014/main" id="{FF7BFD1F-605C-40C1-BE33-DC6BBE01F1BA}"/>
            </a:ext>
          </a:extLst>
        </xdr:cNvPr>
        <xdr:cNvSpPr/>
      </xdr:nvSpPr>
      <xdr:spPr>
        <a:xfrm>
          <a:off x="7842250" y="14080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75591</xdr:rowOff>
    </xdr:from>
    <xdr:to>
      <xdr:col>50</xdr:col>
      <xdr:colOff>114300</xdr:colOff>
      <xdr:row>85</xdr:row>
      <xdr:rowOff>91136</xdr:rowOff>
    </xdr:to>
    <xdr:cxnSp macro="">
      <xdr:nvCxnSpPr>
        <xdr:cNvPr id="313" name="直線コネクタ 312">
          <a:extLst>
            <a:ext uri="{FF2B5EF4-FFF2-40B4-BE49-F238E27FC236}">
              <a16:creationId xmlns:a16="http://schemas.microsoft.com/office/drawing/2014/main" id="{D0EEDE35-7F64-41E7-81B7-2D6641F45CF6}"/>
            </a:ext>
          </a:extLst>
        </xdr:cNvPr>
        <xdr:cNvCxnSpPr/>
      </xdr:nvCxnSpPr>
      <xdr:spPr>
        <a:xfrm flipV="1">
          <a:off x="7886700" y="14115441"/>
          <a:ext cx="8001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a:extLst>
            <a:ext uri="{FF2B5EF4-FFF2-40B4-BE49-F238E27FC236}">
              <a16:creationId xmlns:a16="http://schemas.microsoft.com/office/drawing/2014/main" id="{1E3AEAEA-95A0-453D-BF42-2EF9F4F7710E}"/>
            </a:ext>
          </a:extLst>
        </xdr:cNvPr>
        <xdr:cNvSpPr txBox="1"/>
      </xdr:nvSpPr>
      <xdr:spPr>
        <a:xfrm>
          <a:off x="8458277" y="137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a:extLst>
            <a:ext uri="{FF2B5EF4-FFF2-40B4-BE49-F238E27FC236}">
              <a16:creationId xmlns:a16="http://schemas.microsoft.com/office/drawing/2014/main" id="{A59AA4EA-6147-4D20-BB80-98B5ED3E6C1E}"/>
            </a:ext>
          </a:extLst>
        </xdr:cNvPr>
        <xdr:cNvSpPr txBox="1"/>
      </xdr:nvSpPr>
      <xdr:spPr>
        <a:xfrm>
          <a:off x="7677227" y="137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316" name="n_3aveValue【公営住宅】&#10;一人当たり面積">
          <a:extLst>
            <a:ext uri="{FF2B5EF4-FFF2-40B4-BE49-F238E27FC236}">
              <a16:creationId xmlns:a16="http://schemas.microsoft.com/office/drawing/2014/main" id="{7CF22E52-09D5-4A71-9204-E2217C7634E7}"/>
            </a:ext>
          </a:extLst>
        </xdr:cNvPr>
        <xdr:cNvSpPr txBox="1"/>
      </xdr:nvSpPr>
      <xdr:spPr>
        <a:xfrm>
          <a:off x="6864427" y="1378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117518</xdr:rowOff>
    </xdr:from>
    <xdr:ext cx="469744" cy="259045"/>
    <xdr:sp macro="" textlink="">
      <xdr:nvSpPr>
        <xdr:cNvPr id="317" name="n_1mainValue【公営住宅】&#10;一人当たり面積">
          <a:extLst>
            <a:ext uri="{FF2B5EF4-FFF2-40B4-BE49-F238E27FC236}">
              <a16:creationId xmlns:a16="http://schemas.microsoft.com/office/drawing/2014/main" id="{74BFCD05-0691-4037-A02B-927AC08FA0A1}"/>
            </a:ext>
          </a:extLst>
        </xdr:cNvPr>
        <xdr:cNvSpPr txBox="1"/>
      </xdr:nvSpPr>
      <xdr:spPr>
        <a:xfrm>
          <a:off x="8458277" y="1415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133063</xdr:rowOff>
    </xdr:from>
    <xdr:ext cx="469744" cy="259045"/>
    <xdr:sp macro="" textlink="">
      <xdr:nvSpPr>
        <xdr:cNvPr id="318" name="n_2mainValue【公営住宅】&#10;一人当たり面積">
          <a:extLst>
            <a:ext uri="{FF2B5EF4-FFF2-40B4-BE49-F238E27FC236}">
              <a16:creationId xmlns:a16="http://schemas.microsoft.com/office/drawing/2014/main" id="{55EF46C2-60BD-40CF-830D-392EB4B40319}"/>
            </a:ext>
          </a:extLst>
        </xdr:cNvPr>
        <xdr:cNvSpPr txBox="1"/>
      </xdr:nvSpPr>
      <xdr:spPr>
        <a:xfrm>
          <a:off x="7677227" y="141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759985CB-00AC-4B3B-B1F5-CEC5A4EFBB6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E9FBA6B7-6F4B-4C83-A636-C0314B728C92}"/>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2E9A4C14-2554-41A0-991B-BD11539FF18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37C7C4E9-A006-4EDD-9E64-155EDDFA2F9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718D8480-1DC7-480A-8553-316E55F0D06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F107EDD-E895-401E-ADF3-9F3452B1B2AF}"/>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AC508248-989E-425F-AD7F-3BCF2DE1F6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7EF1058-C49E-4B3A-BBBE-BB1A0700465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F557F8DB-6102-40A8-9810-07AA6214079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7575047C-3D03-4CF7-99D6-C8DE839F4D7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CBE4ADEC-6070-4B43-8E5F-6285E44D93F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467A69A1-3B4B-4DFE-A459-CC586CE1368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C84D353B-C805-4BD6-9F2D-68635674D51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B18E3F0B-01F7-4DA8-9A9F-F0D1D806C27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3872C762-1FFA-4744-962A-095FB65A2BC9}"/>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E9827111-1F9D-484C-A14A-2D1D9C45191D}"/>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991DD7E1-A9BE-4C56-980E-AE536263BEA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B165470D-0C32-44FB-96AC-88372D9C074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CFA73FFB-4817-43CC-8CE7-697764EEA89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802CF29-3742-432D-A11D-B1D8DF401D3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F6BAB696-985B-4874-9F00-A1391A68F15E}"/>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94F6976E-E97D-4CF4-8FE7-6C9C28564F2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86E25DAC-6809-4C7C-9401-46C42147A2D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D65517B1-1D27-4620-8D8D-C7C44CD3E6B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F5449E9F-4890-4B15-9437-6DA0C82B99E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FD6F07D-CDFC-4258-8B7B-6A87C6AD280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a:extLst>
            <a:ext uri="{FF2B5EF4-FFF2-40B4-BE49-F238E27FC236}">
              <a16:creationId xmlns:a16="http://schemas.microsoft.com/office/drawing/2014/main" id="{CFF464E3-1D93-4247-AA6F-6F1D7E293FD2}"/>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a:extLst>
            <a:ext uri="{FF2B5EF4-FFF2-40B4-BE49-F238E27FC236}">
              <a16:creationId xmlns:a16="http://schemas.microsoft.com/office/drawing/2014/main" id="{643F68B0-41CE-4AA9-8A1B-6174DFC6FE11}"/>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a:extLst>
            <a:ext uri="{FF2B5EF4-FFF2-40B4-BE49-F238E27FC236}">
              <a16:creationId xmlns:a16="http://schemas.microsoft.com/office/drawing/2014/main" id="{7456AEF4-44AF-4A82-A2CB-26CFD0A06D31}"/>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a:extLst>
            <a:ext uri="{FF2B5EF4-FFF2-40B4-BE49-F238E27FC236}">
              <a16:creationId xmlns:a16="http://schemas.microsoft.com/office/drawing/2014/main" id="{1E356D00-B945-4509-BFB7-E71165B1B69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a:extLst>
            <a:ext uri="{FF2B5EF4-FFF2-40B4-BE49-F238E27FC236}">
              <a16:creationId xmlns:a16="http://schemas.microsoft.com/office/drawing/2014/main" id="{FB25EAB8-BB3D-46F1-9076-F0F217799CC7}"/>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a:extLst>
            <a:ext uri="{FF2B5EF4-FFF2-40B4-BE49-F238E27FC236}">
              <a16:creationId xmlns:a16="http://schemas.microsoft.com/office/drawing/2014/main" id="{CBFC3309-F028-4F62-AFFA-2928A363EE7E}"/>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a:extLst>
            <a:ext uri="{FF2B5EF4-FFF2-40B4-BE49-F238E27FC236}">
              <a16:creationId xmlns:a16="http://schemas.microsoft.com/office/drawing/2014/main" id="{19095976-A39F-4466-9EAA-87FFA78462CD}"/>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a:extLst>
            <a:ext uri="{FF2B5EF4-FFF2-40B4-BE49-F238E27FC236}">
              <a16:creationId xmlns:a16="http://schemas.microsoft.com/office/drawing/2014/main" id="{B34F47B4-E1C3-432F-9A6C-6E1279E8594B}"/>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a:extLst>
            <a:ext uri="{FF2B5EF4-FFF2-40B4-BE49-F238E27FC236}">
              <a16:creationId xmlns:a16="http://schemas.microsoft.com/office/drawing/2014/main" id="{42EAA391-3F8A-413D-8073-77F1048EE6ED}"/>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a:extLst>
            <a:ext uri="{FF2B5EF4-FFF2-40B4-BE49-F238E27FC236}">
              <a16:creationId xmlns:a16="http://schemas.microsoft.com/office/drawing/2014/main" id="{3A689016-592B-4417-BC0A-CD8A2A1B9E22}"/>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a:extLst>
            <a:ext uri="{FF2B5EF4-FFF2-40B4-BE49-F238E27FC236}">
              <a16:creationId xmlns:a16="http://schemas.microsoft.com/office/drawing/2014/main" id="{389515AD-33AB-4288-8888-7C146850EF02}"/>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4CD50539-A81C-42A9-B604-1BA5ABA4E05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3C2E0140-09A8-4161-8C71-CB14F9015B56}"/>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80B8A516-137A-474E-B92D-3C240D37F35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a:extLst>
            <a:ext uri="{FF2B5EF4-FFF2-40B4-BE49-F238E27FC236}">
              <a16:creationId xmlns:a16="http://schemas.microsoft.com/office/drawing/2014/main" id="{21DA6CF9-6657-46DB-8303-A92A5E2E56CF}"/>
            </a:ext>
          </a:extLst>
        </xdr:cNvPr>
        <xdr:cNvCxnSpPr/>
      </xdr:nvCxnSpPr>
      <xdr:spPr>
        <a:xfrm flipV="1">
          <a:off x="14699614" y="555371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CF2AE736-69B9-4972-9FC0-965D7BBF7FBC}"/>
            </a:ext>
          </a:extLst>
        </xdr:cNvPr>
        <xdr:cNvSpPr txBox="1"/>
      </xdr:nvSpPr>
      <xdr:spPr>
        <a:xfrm>
          <a:off x="1473835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a:extLst>
            <a:ext uri="{FF2B5EF4-FFF2-40B4-BE49-F238E27FC236}">
              <a16:creationId xmlns:a16="http://schemas.microsoft.com/office/drawing/2014/main" id="{140264B7-0BC5-42AE-B55C-5034878A8262}"/>
            </a:ext>
          </a:extLst>
        </xdr:cNvPr>
        <xdr:cNvCxnSpPr/>
      </xdr:nvCxnSpPr>
      <xdr:spPr>
        <a:xfrm>
          <a:off x="14611350" y="6866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D89FE5C6-5347-40AA-ACBE-659D0DCAB4C2}"/>
            </a:ext>
          </a:extLst>
        </xdr:cNvPr>
        <xdr:cNvSpPr txBox="1"/>
      </xdr:nvSpPr>
      <xdr:spPr>
        <a:xfrm>
          <a:off x="1473835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a:extLst>
            <a:ext uri="{FF2B5EF4-FFF2-40B4-BE49-F238E27FC236}">
              <a16:creationId xmlns:a16="http://schemas.microsoft.com/office/drawing/2014/main" id="{4F528E03-ED1F-43AA-A210-3BC4026768C3}"/>
            </a:ext>
          </a:extLst>
        </xdr:cNvPr>
        <xdr:cNvCxnSpPr/>
      </xdr:nvCxnSpPr>
      <xdr:spPr>
        <a:xfrm>
          <a:off x="146113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EE12FFAF-4D2D-4DDC-976C-B71FAEC1301E}"/>
            </a:ext>
          </a:extLst>
        </xdr:cNvPr>
        <xdr:cNvSpPr txBox="1"/>
      </xdr:nvSpPr>
      <xdr:spPr>
        <a:xfrm>
          <a:off x="1473835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a:extLst>
            <a:ext uri="{FF2B5EF4-FFF2-40B4-BE49-F238E27FC236}">
              <a16:creationId xmlns:a16="http://schemas.microsoft.com/office/drawing/2014/main" id="{FB89705C-FEC2-4DD6-B9E9-4365EF11DB1B}"/>
            </a:ext>
          </a:extLst>
        </xdr:cNvPr>
        <xdr:cNvSpPr/>
      </xdr:nvSpPr>
      <xdr:spPr>
        <a:xfrm>
          <a:off x="14649450" y="6174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a:extLst>
            <a:ext uri="{FF2B5EF4-FFF2-40B4-BE49-F238E27FC236}">
              <a16:creationId xmlns:a16="http://schemas.microsoft.com/office/drawing/2014/main" id="{AB763111-D3CB-4FCE-8B22-6D7AA80255B3}"/>
            </a:ext>
          </a:extLst>
        </xdr:cNvPr>
        <xdr:cNvSpPr/>
      </xdr:nvSpPr>
      <xdr:spPr>
        <a:xfrm>
          <a:off x="1388745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a:extLst>
            <a:ext uri="{FF2B5EF4-FFF2-40B4-BE49-F238E27FC236}">
              <a16:creationId xmlns:a16="http://schemas.microsoft.com/office/drawing/2014/main" id="{1D03A121-7DAC-48D7-9342-30491BC3A1B9}"/>
            </a:ext>
          </a:extLst>
        </xdr:cNvPr>
        <xdr:cNvSpPr/>
      </xdr:nvSpPr>
      <xdr:spPr>
        <a:xfrm>
          <a:off x="1309370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368" name="フローチャート: 判断 367">
          <a:extLst>
            <a:ext uri="{FF2B5EF4-FFF2-40B4-BE49-F238E27FC236}">
              <a16:creationId xmlns:a16="http://schemas.microsoft.com/office/drawing/2014/main" id="{CF31C1C9-7D32-421A-9DE8-546E6B75F94E}"/>
            </a:ext>
          </a:extLst>
        </xdr:cNvPr>
        <xdr:cNvSpPr/>
      </xdr:nvSpPr>
      <xdr:spPr>
        <a:xfrm>
          <a:off x="12299950" y="6273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82D7E3E-C08F-4DBE-8295-DBF67A0E7BA9}"/>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3084DC2A-AAC6-40DA-9279-2F5EAA02E9AF}"/>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EBF4305D-A184-4D37-80F5-BAA74CC8A712}"/>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E5CA02F1-0FAB-4B12-9173-E78EE5647A6C}"/>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5BFB9104-33E4-4775-AF06-73FD41FE940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374" name="楕円 373">
          <a:extLst>
            <a:ext uri="{FF2B5EF4-FFF2-40B4-BE49-F238E27FC236}">
              <a16:creationId xmlns:a16="http://schemas.microsoft.com/office/drawing/2014/main" id="{213C6BA2-0ECE-4D0D-AD5A-6A25DDE5D39C}"/>
            </a:ext>
          </a:extLst>
        </xdr:cNvPr>
        <xdr:cNvSpPr/>
      </xdr:nvSpPr>
      <xdr:spPr>
        <a:xfrm>
          <a:off x="14649450" y="61728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80662</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4EF0ED02-442A-4295-AE1C-66ED37DD306A}"/>
            </a:ext>
          </a:extLst>
        </xdr:cNvPr>
        <xdr:cNvSpPr txBox="1"/>
      </xdr:nvSpPr>
      <xdr:spPr>
        <a:xfrm>
          <a:off x="14738350"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376" name="楕円 375">
          <a:extLst>
            <a:ext uri="{FF2B5EF4-FFF2-40B4-BE49-F238E27FC236}">
              <a16:creationId xmlns:a16="http://schemas.microsoft.com/office/drawing/2014/main" id="{CC9DB9A8-8A96-458B-8FCD-5CE9B3CDBD85}"/>
            </a:ext>
          </a:extLst>
        </xdr:cNvPr>
        <xdr:cNvSpPr/>
      </xdr:nvSpPr>
      <xdr:spPr>
        <a:xfrm>
          <a:off x="13887450" y="6210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37</xdr:row>
      <xdr:rowOff>146685</xdr:rowOff>
    </xdr:to>
    <xdr:cxnSp macro="">
      <xdr:nvCxnSpPr>
        <xdr:cNvPr id="377" name="直線コネクタ 376">
          <a:extLst>
            <a:ext uri="{FF2B5EF4-FFF2-40B4-BE49-F238E27FC236}">
              <a16:creationId xmlns:a16="http://schemas.microsoft.com/office/drawing/2014/main" id="{08C8AA6E-E5DA-414A-8180-B74DE8310A83}"/>
            </a:ext>
          </a:extLst>
        </xdr:cNvPr>
        <xdr:cNvCxnSpPr/>
      </xdr:nvCxnSpPr>
      <xdr:spPr>
        <a:xfrm flipV="1">
          <a:off x="13938250" y="622363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78" name="楕円 377">
          <a:extLst>
            <a:ext uri="{FF2B5EF4-FFF2-40B4-BE49-F238E27FC236}">
              <a16:creationId xmlns:a16="http://schemas.microsoft.com/office/drawing/2014/main" id="{4721B17C-8A6D-4E84-B5C5-12FDC15EBD47}"/>
            </a:ext>
          </a:extLst>
        </xdr:cNvPr>
        <xdr:cNvSpPr/>
      </xdr:nvSpPr>
      <xdr:spPr>
        <a:xfrm>
          <a:off x="13093700" y="6250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15240</xdr:rowOff>
    </xdr:to>
    <xdr:cxnSp macro="">
      <xdr:nvCxnSpPr>
        <xdr:cNvPr id="379" name="直線コネクタ 378">
          <a:extLst>
            <a:ext uri="{FF2B5EF4-FFF2-40B4-BE49-F238E27FC236}">
              <a16:creationId xmlns:a16="http://schemas.microsoft.com/office/drawing/2014/main" id="{204763E8-3C3C-4F71-8877-CFEF21233A8D}"/>
            </a:ext>
          </a:extLst>
        </xdr:cNvPr>
        <xdr:cNvCxnSpPr/>
      </xdr:nvCxnSpPr>
      <xdr:spPr>
        <a:xfrm flipV="1">
          <a:off x="13144500" y="6261735"/>
          <a:ext cx="7937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C1F01B71-6634-485C-9FE5-A9570B8D97C7}"/>
            </a:ext>
          </a:extLst>
        </xdr:cNvPr>
        <xdr:cNvSpPr txBox="1"/>
      </xdr:nvSpPr>
      <xdr:spPr>
        <a:xfrm>
          <a:off x="13742044" y="596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8647EB9F-A914-45FD-B80E-EE2CE38BDE5C}"/>
            </a:ext>
          </a:extLst>
        </xdr:cNvPr>
        <xdr:cNvSpPr txBox="1"/>
      </xdr:nvSpPr>
      <xdr:spPr>
        <a:xfrm>
          <a:off x="1296099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105427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FAE1F840-4C30-427F-9485-F6FF514E1D01}"/>
            </a:ext>
          </a:extLst>
        </xdr:cNvPr>
        <xdr:cNvSpPr txBox="1"/>
      </xdr:nvSpPr>
      <xdr:spPr>
        <a:xfrm>
          <a:off x="12167244" y="605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17162</xdr:rowOff>
    </xdr:from>
    <xdr:ext cx="405111" cy="259045"/>
    <xdr:sp macro="" textlink="">
      <xdr:nvSpPr>
        <xdr:cNvPr id="383" name="n_1mainValue【認定こども園・幼稚園・保育所】&#10;有形固定資産減価償却率">
          <a:extLst>
            <a:ext uri="{FF2B5EF4-FFF2-40B4-BE49-F238E27FC236}">
              <a16:creationId xmlns:a16="http://schemas.microsoft.com/office/drawing/2014/main" id="{68243CE6-06FD-4A2F-8009-B9C9E2906A91}"/>
            </a:ext>
          </a:extLst>
        </xdr:cNvPr>
        <xdr:cNvSpPr txBox="1"/>
      </xdr:nvSpPr>
      <xdr:spPr>
        <a:xfrm>
          <a:off x="13742044" y="629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84" name="n_2mainValue【認定こども園・幼稚園・保育所】&#10;有形固定資産減価償却率">
          <a:extLst>
            <a:ext uri="{FF2B5EF4-FFF2-40B4-BE49-F238E27FC236}">
              <a16:creationId xmlns:a16="http://schemas.microsoft.com/office/drawing/2014/main" id="{D2A5C555-37E1-4073-B467-9BEFB6E4B82F}"/>
            </a:ext>
          </a:extLst>
        </xdr:cNvPr>
        <xdr:cNvSpPr txBox="1"/>
      </xdr:nvSpPr>
      <xdr:spPr>
        <a:xfrm>
          <a:off x="1296099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80927FD7-631A-4076-90FD-DD7BC5BB2FB9}"/>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0842BBBB-F6C5-4B93-881B-00C277B1AAC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E5124FA6-044E-4B0F-B3D0-B43692CCCA5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5734455E-5283-46D0-B599-E7E20922B65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C2E37CC9-20CC-44EB-A5DE-918DCE85087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4C29F630-05E2-4D84-9E47-3E0EF30694F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8D914674-3DCB-4DAC-BACC-B40642C5E08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F3C72F16-3682-417F-BB13-82F84FAB3791}"/>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0AF79377-598C-4244-96E7-E0643B02472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0D181BCD-9D0D-4395-A4E6-7892D332288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9EED8C9A-EDA8-4231-99B2-EBA39A36825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06651580-2B6C-423C-AD76-846878EA2DDD}"/>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EB6CF3AA-DE12-4487-80AB-2E386C280831}"/>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a:extLst>
            <a:ext uri="{FF2B5EF4-FFF2-40B4-BE49-F238E27FC236}">
              <a16:creationId xmlns:a16="http://schemas.microsoft.com/office/drawing/2014/main" id="{5595024C-1D9F-4AB4-9B01-DDBBEED38241}"/>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94A9D4F2-0E4D-45D8-AE05-2DBA5834D3C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a:extLst>
            <a:ext uri="{FF2B5EF4-FFF2-40B4-BE49-F238E27FC236}">
              <a16:creationId xmlns:a16="http://schemas.microsoft.com/office/drawing/2014/main" id="{0F456DCB-4B2F-4240-95D7-B83915067D42}"/>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C2C68C1E-E06C-4FDD-BFBE-26AA421CCAFD}"/>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a:extLst>
            <a:ext uri="{FF2B5EF4-FFF2-40B4-BE49-F238E27FC236}">
              <a16:creationId xmlns:a16="http://schemas.microsoft.com/office/drawing/2014/main" id="{CFAF4B7F-5450-49D6-BB3E-BCFE5FAE33AF}"/>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18E255AF-D964-4A72-8309-854CE352459F}"/>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a:extLst>
            <a:ext uri="{FF2B5EF4-FFF2-40B4-BE49-F238E27FC236}">
              <a16:creationId xmlns:a16="http://schemas.microsoft.com/office/drawing/2014/main" id="{996B2F2A-CC5B-4ACA-AABA-BE459E2FC71C}"/>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A9CF8E48-C820-41DA-883D-1EE880AFC83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a:extLst>
            <a:ext uri="{FF2B5EF4-FFF2-40B4-BE49-F238E27FC236}">
              <a16:creationId xmlns:a16="http://schemas.microsoft.com/office/drawing/2014/main" id="{1B56E08D-6E60-441F-9B8F-7D9DD25C86C7}"/>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a:extLst>
            <a:ext uri="{FF2B5EF4-FFF2-40B4-BE49-F238E27FC236}">
              <a16:creationId xmlns:a16="http://schemas.microsoft.com/office/drawing/2014/main" id="{B201BC4D-A791-41D2-9CA3-8A1D75A9C36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a:extLst>
            <a:ext uri="{FF2B5EF4-FFF2-40B4-BE49-F238E27FC236}">
              <a16:creationId xmlns:a16="http://schemas.microsoft.com/office/drawing/2014/main" id="{4AA97060-78DF-4CCB-84EF-5E653A88E20E}"/>
            </a:ext>
          </a:extLst>
        </xdr:cNvPr>
        <xdr:cNvCxnSpPr/>
      </xdr:nvCxnSpPr>
      <xdr:spPr>
        <a:xfrm flipV="1">
          <a:off x="19951064" y="5673090"/>
          <a:ext cx="0"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a:extLst>
            <a:ext uri="{FF2B5EF4-FFF2-40B4-BE49-F238E27FC236}">
              <a16:creationId xmlns:a16="http://schemas.microsoft.com/office/drawing/2014/main" id="{CD435EB5-DDD7-4489-8AFA-96B6BD600D77}"/>
            </a:ext>
          </a:extLst>
        </xdr:cNvPr>
        <xdr:cNvSpPr txBox="1"/>
      </xdr:nvSpPr>
      <xdr:spPr>
        <a:xfrm>
          <a:off x="199898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a:extLst>
            <a:ext uri="{FF2B5EF4-FFF2-40B4-BE49-F238E27FC236}">
              <a16:creationId xmlns:a16="http://schemas.microsoft.com/office/drawing/2014/main" id="{AC6969DC-87F7-44B4-AF1B-11F3FC7D429D}"/>
            </a:ext>
          </a:extLst>
        </xdr:cNvPr>
        <xdr:cNvCxnSpPr/>
      </xdr:nvCxnSpPr>
      <xdr:spPr>
        <a:xfrm>
          <a:off x="19881850" y="6901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a:extLst>
            <a:ext uri="{FF2B5EF4-FFF2-40B4-BE49-F238E27FC236}">
              <a16:creationId xmlns:a16="http://schemas.microsoft.com/office/drawing/2014/main" id="{0A4A8CDD-DF0F-40A6-97F0-1C752F54D72D}"/>
            </a:ext>
          </a:extLst>
        </xdr:cNvPr>
        <xdr:cNvSpPr txBox="1"/>
      </xdr:nvSpPr>
      <xdr:spPr>
        <a:xfrm>
          <a:off x="19989800"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a:extLst>
            <a:ext uri="{FF2B5EF4-FFF2-40B4-BE49-F238E27FC236}">
              <a16:creationId xmlns:a16="http://schemas.microsoft.com/office/drawing/2014/main" id="{1A974C4D-A81A-4D56-9C14-EA9AF7F87A86}"/>
            </a:ext>
          </a:extLst>
        </xdr:cNvPr>
        <xdr:cNvCxnSpPr/>
      </xdr:nvCxnSpPr>
      <xdr:spPr>
        <a:xfrm>
          <a:off x="19881850" y="567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13" name="【認定こども園・幼稚園・保育所】&#10;一人当たり面積平均値テキスト">
          <a:extLst>
            <a:ext uri="{FF2B5EF4-FFF2-40B4-BE49-F238E27FC236}">
              <a16:creationId xmlns:a16="http://schemas.microsoft.com/office/drawing/2014/main" id="{26DF43C5-BA03-43E0-A3BC-7CBACE117B92}"/>
            </a:ext>
          </a:extLst>
        </xdr:cNvPr>
        <xdr:cNvSpPr txBox="1"/>
      </xdr:nvSpPr>
      <xdr:spPr>
        <a:xfrm>
          <a:off x="199898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a:extLst>
            <a:ext uri="{FF2B5EF4-FFF2-40B4-BE49-F238E27FC236}">
              <a16:creationId xmlns:a16="http://schemas.microsoft.com/office/drawing/2014/main" id="{DFDFB2A9-8E70-4DAE-905A-78B9C6FE17BE}"/>
            </a:ext>
          </a:extLst>
        </xdr:cNvPr>
        <xdr:cNvSpPr/>
      </xdr:nvSpPr>
      <xdr:spPr>
        <a:xfrm>
          <a:off x="199009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a:extLst>
            <a:ext uri="{FF2B5EF4-FFF2-40B4-BE49-F238E27FC236}">
              <a16:creationId xmlns:a16="http://schemas.microsoft.com/office/drawing/2014/main" id="{888AA9CE-749F-422A-BB4A-D1B8A9D2B4F5}"/>
            </a:ext>
          </a:extLst>
        </xdr:cNvPr>
        <xdr:cNvSpPr/>
      </xdr:nvSpPr>
      <xdr:spPr>
        <a:xfrm>
          <a:off x="19157950" y="648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a:extLst>
            <a:ext uri="{FF2B5EF4-FFF2-40B4-BE49-F238E27FC236}">
              <a16:creationId xmlns:a16="http://schemas.microsoft.com/office/drawing/2014/main" id="{2371CD91-8F6B-4560-BB91-B940BB41DAB8}"/>
            </a:ext>
          </a:extLst>
        </xdr:cNvPr>
        <xdr:cNvSpPr/>
      </xdr:nvSpPr>
      <xdr:spPr>
        <a:xfrm>
          <a:off x="1834515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17" name="フローチャート: 判断 416">
          <a:extLst>
            <a:ext uri="{FF2B5EF4-FFF2-40B4-BE49-F238E27FC236}">
              <a16:creationId xmlns:a16="http://schemas.microsoft.com/office/drawing/2014/main" id="{EFE7DDC7-2276-4206-B5D9-84AB785F4E1D}"/>
            </a:ext>
          </a:extLst>
        </xdr:cNvPr>
        <xdr:cNvSpPr/>
      </xdr:nvSpPr>
      <xdr:spPr>
        <a:xfrm>
          <a:off x="175514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F206003B-D7A0-4F1C-B414-584D6E82963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E339F8F-854C-457F-BCC0-91F1E3FD0B6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7A97A368-D99B-46FF-97D0-5A7EC481F16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DEE90A21-5917-407A-B6A6-2943E1BA3B6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5D22FFEB-6555-44E5-A737-E87B5491D87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23" name="楕円 422">
          <a:extLst>
            <a:ext uri="{FF2B5EF4-FFF2-40B4-BE49-F238E27FC236}">
              <a16:creationId xmlns:a16="http://schemas.microsoft.com/office/drawing/2014/main" id="{8759F646-3855-406C-9D64-36B2325BFBF7}"/>
            </a:ext>
          </a:extLst>
        </xdr:cNvPr>
        <xdr:cNvSpPr/>
      </xdr:nvSpPr>
      <xdr:spPr>
        <a:xfrm>
          <a:off x="19900900" y="654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24" name="【認定こども園・幼稚園・保育所】&#10;一人当たり面積該当値テキスト">
          <a:extLst>
            <a:ext uri="{FF2B5EF4-FFF2-40B4-BE49-F238E27FC236}">
              <a16:creationId xmlns:a16="http://schemas.microsoft.com/office/drawing/2014/main" id="{AEDB20DD-CB19-40A9-AE53-128CCD243730}"/>
            </a:ext>
          </a:extLst>
        </xdr:cNvPr>
        <xdr:cNvSpPr txBox="1"/>
      </xdr:nvSpPr>
      <xdr:spPr>
        <a:xfrm>
          <a:off x="199898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25" name="楕円 424">
          <a:extLst>
            <a:ext uri="{FF2B5EF4-FFF2-40B4-BE49-F238E27FC236}">
              <a16:creationId xmlns:a16="http://schemas.microsoft.com/office/drawing/2014/main" id="{01943B00-10B1-409E-8C0D-BF40C6254B65}"/>
            </a:ext>
          </a:extLst>
        </xdr:cNvPr>
        <xdr:cNvSpPr/>
      </xdr:nvSpPr>
      <xdr:spPr>
        <a:xfrm>
          <a:off x="19157950" y="6543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26" name="直線コネクタ 425">
          <a:extLst>
            <a:ext uri="{FF2B5EF4-FFF2-40B4-BE49-F238E27FC236}">
              <a16:creationId xmlns:a16="http://schemas.microsoft.com/office/drawing/2014/main" id="{A797C72F-1CFA-4877-B1E8-85CC10290A19}"/>
            </a:ext>
          </a:extLst>
        </xdr:cNvPr>
        <xdr:cNvCxnSpPr/>
      </xdr:nvCxnSpPr>
      <xdr:spPr>
        <a:xfrm>
          <a:off x="19202400" y="65938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27" name="楕円 426">
          <a:extLst>
            <a:ext uri="{FF2B5EF4-FFF2-40B4-BE49-F238E27FC236}">
              <a16:creationId xmlns:a16="http://schemas.microsoft.com/office/drawing/2014/main" id="{47436E55-F67B-42FA-9384-57E5BC4E6CAE}"/>
            </a:ext>
          </a:extLst>
        </xdr:cNvPr>
        <xdr:cNvSpPr/>
      </xdr:nvSpPr>
      <xdr:spPr>
        <a:xfrm>
          <a:off x="1834515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156210</xdr:rowOff>
    </xdr:to>
    <xdr:cxnSp macro="">
      <xdr:nvCxnSpPr>
        <xdr:cNvPr id="428" name="直線コネクタ 427">
          <a:extLst>
            <a:ext uri="{FF2B5EF4-FFF2-40B4-BE49-F238E27FC236}">
              <a16:creationId xmlns:a16="http://schemas.microsoft.com/office/drawing/2014/main" id="{BB3E7789-49F2-4B1C-AD40-B1B4B2A026CB}"/>
            </a:ext>
          </a:extLst>
        </xdr:cNvPr>
        <xdr:cNvCxnSpPr/>
      </xdr:nvCxnSpPr>
      <xdr:spPr>
        <a:xfrm flipV="1">
          <a:off x="18395950" y="659384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a:extLst>
            <a:ext uri="{FF2B5EF4-FFF2-40B4-BE49-F238E27FC236}">
              <a16:creationId xmlns:a16="http://schemas.microsoft.com/office/drawing/2014/main" id="{DC09594A-BD2E-4F38-8148-6255D0BD8B7C}"/>
            </a:ext>
          </a:extLst>
        </xdr:cNvPr>
        <xdr:cNvSpPr txBox="1"/>
      </xdr:nvSpPr>
      <xdr:spPr>
        <a:xfrm>
          <a:off x="18980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30" name="n_2aveValue【認定こども園・幼稚園・保育所】&#10;一人当たり面積">
          <a:extLst>
            <a:ext uri="{FF2B5EF4-FFF2-40B4-BE49-F238E27FC236}">
              <a16:creationId xmlns:a16="http://schemas.microsoft.com/office/drawing/2014/main" id="{29956674-0447-4C6F-8587-2B55276070AB}"/>
            </a:ext>
          </a:extLst>
        </xdr:cNvPr>
        <xdr:cNvSpPr txBox="1"/>
      </xdr:nvSpPr>
      <xdr:spPr>
        <a:xfrm>
          <a:off x="181801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431" name="n_3aveValue【認定こども園・幼稚園・保育所】&#10;一人当たり面積">
          <a:extLst>
            <a:ext uri="{FF2B5EF4-FFF2-40B4-BE49-F238E27FC236}">
              <a16:creationId xmlns:a16="http://schemas.microsoft.com/office/drawing/2014/main" id="{2641A2A9-018D-4DAE-B2CF-A638A27AAAC7}"/>
            </a:ext>
          </a:extLst>
        </xdr:cNvPr>
        <xdr:cNvSpPr txBox="1"/>
      </xdr:nvSpPr>
      <xdr:spPr>
        <a:xfrm>
          <a:off x="17386377"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32" name="n_1mainValue【認定こども園・幼稚園・保育所】&#10;一人当たり面積">
          <a:extLst>
            <a:ext uri="{FF2B5EF4-FFF2-40B4-BE49-F238E27FC236}">
              <a16:creationId xmlns:a16="http://schemas.microsoft.com/office/drawing/2014/main" id="{61D1C393-9819-44AC-9F02-3525F29CB36A}"/>
            </a:ext>
          </a:extLst>
        </xdr:cNvPr>
        <xdr:cNvSpPr txBox="1"/>
      </xdr:nvSpPr>
      <xdr:spPr>
        <a:xfrm>
          <a:off x="189802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33" name="n_2mainValue【認定こども園・幼稚園・保育所】&#10;一人当たり面積">
          <a:extLst>
            <a:ext uri="{FF2B5EF4-FFF2-40B4-BE49-F238E27FC236}">
              <a16:creationId xmlns:a16="http://schemas.microsoft.com/office/drawing/2014/main" id="{F184F19B-99E8-41CF-8C75-CD6C919CBAF8}"/>
            </a:ext>
          </a:extLst>
        </xdr:cNvPr>
        <xdr:cNvSpPr txBox="1"/>
      </xdr:nvSpPr>
      <xdr:spPr>
        <a:xfrm>
          <a:off x="181801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0F38F412-2BC0-47B8-BCD0-5A3A323C723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0448478F-4688-4E6D-B327-EED81E288EB2}"/>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8B234449-6BB9-44AC-8B8C-991B36AD3DF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DFE2BD25-BE6A-41F1-B29F-DB2B00C3F4D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3314B8FF-6BC1-475C-B461-937BFA5EB83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F72A664E-A43B-416D-87B5-F49B271751E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E8A4D7FC-7721-4872-816C-122A73AAA34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55E9EB83-164A-4222-BEAD-7E932330BFE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a:extLst>
            <a:ext uri="{FF2B5EF4-FFF2-40B4-BE49-F238E27FC236}">
              <a16:creationId xmlns:a16="http://schemas.microsoft.com/office/drawing/2014/main" id="{6C1C85E7-BCDC-4020-8939-1C6AF90F11C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a:extLst>
            <a:ext uri="{FF2B5EF4-FFF2-40B4-BE49-F238E27FC236}">
              <a16:creationId xmlns:a16="http://schemas.microsoft.com/office/drawing/2014/main" id="{A7163AAD-B5A8-4269-86CC-7E02F7BDCD38}"/>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a:extLst>
            <a:ext uri="{FF2B5EF4-FFF2-40B4-BE49-F238E27FC236}">
              <a16:creationId xmlns:a16="http://schemas.microsoft.com/office/drawing/2014/main" id="{CB2F6CA5-1A38-4084-85DC-D0C82C77939E}"/>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a:extLst>
            <a:ext uri="{FF2B5EF4-FFF2-40B4-BE49-F238E27FC236}">
              <a16:creationId xmlns:a16="http://schemas.microsoft.com/office/drawing/2014/main" id="{FEF5B08B-9052-4AFD-A4AB-B0D84BF0D40C}"/>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a:extLst>
            <a:ext uri="{FF2B5EF4-FFF2-40B4-BE49-F238E27FC236}">
              <a16:creationId xmlns:a16="http://schemas.microsoft.com/office/drawing/2014/main" id="{E452EFA9-83D8-4B7F-9DCB-664F32228419}"/>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a:extLst>
            <a:ext uri="{FF2B5EF4-FFF2-40B4-BE49-F238E27FC236}">
              <a16:creationId xmlns:a16="http://schemas.microsoft.com/office/drawing/2014/main" id="{A610122A-A256-4064-BC89-878C10AD9F19}"/>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a:extLst>
            <a:ext uri="{FF2B5EF4-FFF2-40B4-BE49-F238E27FC236}">
              <a16:creationId xmlns:a16="http://schemas.microsoft.com/office/drawing/2014/main" id="{A9398F5F-D3ED-4AE6-A0BF-D83D5EAA9866}"/>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a:extLst>
            <a:ext uri="{FF2B5EF4-FFF2-40B4-BE49-F238E27FC236}">
              <a16:creationId xmlns:a16="http://schemas.microsoft.com/office/drawing/2014/main" id="{C49FB502-8713-4534-820D-B7CB648E69A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a:extLst>
            <a:ext uri="{FF2B5EF4-FFF2-40B4-BE49-F238E27FC236}">
              <a16:creationId xmlns:a16="http://schemas.microsoft.com/office/drawing/2014/main" id="{110A8BBA-975C-475C-A735-3838948D496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a:extLst>
            <a:ext uri="{FF2B5EF4-FFF2-40B4-BE49-F238E27FC236}">
              <a16:creationId xmlns:a16="http://schemas.microsoft.com/office/drawing/2014/main" id="{F2641B17-B113-41FD-884E-F5D541F49A63}"/>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a:extLst>
            <a:ext uri="{FF2B5EF4-FFF2-40B4-BE49-F238E27FC236}">
              <a16:creationId xmlns:a16="http://schemas.microsoft.com/office/drawing/2014/main" id="{87D1A81A-34A1-41C0-9B92-52FCD4DE8B33}"/>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a:extLst>
            <a:ext uri="{FF2B5EF4-FFF2-40B4-BE49-F238E27FC236}">
              <a16:creationId xmlns:a16="http://schemas.microsoft.com/office/drawing/2014/main" id="{EFCF6403-45D4-47A0-8429-0E112B5498EC}"/>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a:extLst>
            <a:ext uri="{FF2B5EF4-FFF2-40B4-BE49-F238E27FC236}">
              <a16:creationId xmlns:a16="http://schemas.microsoft.com/office/drawing/2014/main" id="{CA4C21FB-759E-4CBD-BC13-7FF52601D8A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a:extLst>
            <a:ext uri="{FF2B5EF4-FFF2-40B4-BE49-F238E27FC236}">
              <a16:creationId xmlns:a16="http://schemas.microsoft.com/office/drawing/2014/main" id="{62B722A2-8DBD-49AB-8AEF-68D6E1737044}"/>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a:extLst>
            <a:ext uri="{FF2B5EF4-FFF2-40B4-BE49-F238E27FC236}">
              <a16:creationId xmlns:a16="http://schemas.microsoft.com/office/drawing/2014/main" id="{BEF417BF-77BD-4F68-AC23-CE91CDE7F502}"/>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74FAD55F-EEA9-44AF-BCE6-B69185459F77}"/>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a:extLst>
            <a:ext uri="{FF2B5EF4-FFF2-40B4-BE49-F238E27FC236}">
              <a16:creationId xmlns:a16="http://schemas.microsoft.com/office/drawing/2014/main" id="{8AF25A8B-B26F-4165-AA6B-993BE8B2BD75}"/>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7EAA9AA4-39AF-480E-915A-425BA3BCB63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a:extLst>
            <a:ext uri="{FF2B5EF4-FFF2-40B4-BE49-F238E27FC236}">
              <a16:creationId xmlns:a16="http://schemas.microsoft.com/office/drawing/2014/main" id="{739520B4-8CC8-4A38-8751-3C89A09290D0}"/>
            </a:ext>
          </a:extLst>
        </xdr:cNvPr>
        <xdr:cNvCxnSpPr/>
      </xdr:nvCxnSpPr>
      <xdr:spPr>
        <a:xfrm flipV="1">
          <a:off x="14699614" y="9199517"/>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D3FD4AA8-4B14-487E-A477-D36ECEE7A26E}"/>
            </a:ext>
          </a:extLst>
        </xdr:cNvPr>
        <xdr:cNvSpPr txBox="1"/>
      </xdr:nvSpPr>
      <xdr:spPr>
        <a:xfrm>
          <a:off x="1473835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a:extLst>
            <a:ext uri="{FF2B5EF4-FFF2-40B4-BE49-F238E27FC236}">
              <a16:creationId xmlns:a16="http://schemas.microsoft.com/office/drawing/2014/main" id="{D8ECAAEF-0446-497E-AF06-B4076FEBEA31}"/>
            </a:ext>
          </a:extLst>
        </xdr:cNvPr>
        <xdr:cNvCxnSpPr/>
      </xdr:nvCxnSpPr>
      <xdr:spPr>
        <a:xfrm>
          <a:off x="14611350" y="10644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A48CFAAA-6954-4378-9CA4-6CA4FB15BB42}"/>
            </a:ext>
          </a:extLst>
        </xdr:cNvPr>
        <xdr:cNvSpPr txBox="1"/>
      </xdr:nvSpPr>
      <xdr:spPr>
        <a:xfrm>
          <a:off x="14738350" y="898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a:extLst>
            <a:ext uri="{FF2B5EF4-FFF2-40B4-BE49-F238E27FC236}">
              <a16:creationId xmlns:a16="http://schemas.microsoft.com/office/drawing/2014/main" id="{EF67A643-7E2C-414C-8CC8-4270E4244406}"/>
            </a:ext>
          </a:extLst>
        </xdr:cNvPr>
        <xdr:cNvCxnSpPr/>
      </xdr:nvCxnSpPr>
      <xdr:spPr>
        <a:xfrm>
          <a:off x="14611350" y="9199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67917091-EE36-48E5-B786-D6B8C0FE592C}"/>
            </a:ext>
          </a:extLst>
        </xdr:cNvPr>
        <xdr:cNvSpPr txBox="1"/>
      </xdr:nvSpPr>
      <xdr:spPr>
        <a:xfrm>
          <a:off x="14738350" y="9826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a:extLst>
            <a:ext uri="{FF2B5EF4-FFF2-40B4-BE49-F238E27FC236}">
              <a16:creationId xmlns:a16="http://schemas.microsoft.com/office/drawing/2014/main" id="{5C3E198A-6EED-427B-A1EF-DE66A9563F35}"/>
            </a:ext>
          </a:extLst>
        </xdr:cNvPr>
        <xdr:cNvSpPr/>
      </xdr:nvSpPr>
      <xdr:spPr>
        <a:xfrm>
          <a:off x="14649450" y="9848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a:extLst>
            <a:ext uri="{FF2B5EF4-FFF2-40B4-BE49-F238E27FC236}">
              <a16:creationId xmlns:a16="http://schemas.microsoft.com/office/drawing/2014/main" id="{0D542809-4BB3-4A1D-B847-947CB2A8AA8C}"/>
            </a:ext>
          </a:extLst>
        </xdr:cNvPr>
        <xdr:cNvSpPr/>
      </xdr:nvSpPr>
      <xdr:spPr>
        <a:xfrm>
          <a:off x="1388745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a:extLst>
            <a:ext uri="{FF2B5EF4-FFF2-40B4-BE49-F238E27FC236}">
              <a16:creationId xmlns:a16="http://schemas.microsoft.com/office/drawing/2014/main" id="{25BBA326-DD97-4D31-B3BB-9FE4777605D5}"/>
            </a:ext>
          </a:extLst>
        </xdr:cNvPr>
        <xdr:cNvSpPr/>
      </xdr:nvSpPr>
      <xdr:spPr>
        <a:xfrm>
          <a:off x="13093700" y="9877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69" name="フローチャート: 判断 468">
          <a:extLst>
            <a:ext uri="{FF2B5EF4-FFF2-40B4-BE49-F238E27FC236}">
              <a16:creationId xmlns:a16="http://schemas.microsoft.com/office/drawing/2014/main" id="{79AD8728-18A3-4BDD-A7DB-F3CB557FC8CC}"/>
            </a:ext>
          </a:extLst>
        </xdr:cNvPr>
        <xdr:cNvSpPr/>
      </xdr:nvSpPr>
      <xdr:spPr>
        <a:xfrm>
          <a:off x="12299950" y="101360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80ADCD25-9D89-4502-92F2-8A96387B7B6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8029B656-5708-450D-9993-7460C7AC947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3E1FA69A-5D8E-418A-8C95-F5D0E8E69C82}"/>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13F19B12-F939-426A-A8D1-381AB64C419F}"/>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8E45CA12-D4F4-4EA4-A6A4-9ABCA3E7E6E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475" name="楕円 474">
          <a:extLst>
            <a:ext uri="{FF2B5EF4-FFF2-40B4-BE49-F238E27FC236}">
              <a16:creationId xmlns:a16="http://schemas.microsoft.com/office/drawing/2014/main" id="{5983594C-B6E5-48F6-84D7-A9D5A78A7969}"/>
            </a:ext>
          </a:extLst>
        </xdr:cNvPr>
        <xdr:cNvSpPr/>
      </xdr:nvSpPr>
      <xdr:spPr>
        <a:xfrm>
          <a:off x="14649450" y="96162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56986</xdr:rowOff>
    </xdr:from>
    <xdr:ext cx="405111" cy="259045"/>
    <xdr:sp macro="" textlink="">
      <xdr:nvSpPr>
        <xdr:cNvPr id="476" name="【学校施設】&#10;有形固定資産減価償却率該当値テキスト">
          <a:extLst>
            <a:ext uri="{FF2B5EF4-FFF2-40B4-BE49-F238E27FC236}">
              <a16:creationId xmlns:a16="http://schemas.microsoft.com/office/drawing/2014/main" id="{56D006EE-182D-45F6-A8DE-305941DBB899}"/>
            </a:ext>
          </a:extLst>
        </xdr:cNvPr>
        <xdr:cNvSpPr txBox="1"/>
      </xdr:nvSpPr>
      <xdr:spPr>
        <a:xfrm>
          <a:off x="14738350" y="9474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477" name="楕円 476">
          <a:extLst>
            <a:ext uri="{FF2B5EF4-FFF2-40B4-BE49-F238E27FC236}">
              <a16:creationId xmlns:a16="http://schemas.microsoft.com/office/drawing/2014/main" id="{9EDB852C-445A-4C85-998C-042A8A46A9EA}"/>
            </a:ext>
          </a:extLst>
        </xdr:cNvPr>
        <xdr:cNvSpPr/>
      </xdr:nvSpPr>
      <xdr:spPr>
        <a:xfrm>
          <a:off x="13887450" y="96717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84909</xdr:rowOff>
    </xdr:from>
    <xdr:to>
      <xdr:col>85</xdr:col>
      <xdr:colOff>127000</xdr:colOff>
      <xdr:row>58</xdr:row>
      <xdr:rowOff>140426</xdr:rowOff>
    </xdr:to>
    <xdr:cxnSp macro="">
      <xdr:nvCxnSpPr>
        <xdr:cNvPr id="478" name="直線コネクタ 477">
          <a:extLst>
            <a:ext uri="{FF2B5EF4-FFF2-40B4-BE49-F238E27FC236}">
              <a16:creationId xmlns:a16="http://schemas.microsoft.com/office/drawing/2014/main" id="{14DA3CEC-F051-4B65-AEDF-525C20EF61AC}"/>
            </a:ext>
          </a:extLst>
        </xdr:cNvPr>
        <xdr:cNvCxnSpPr/>
      </xdr:nvCxnSpPr>
      <xdr:spPr>
        <a:xfrm flipV="1">
          <a:off x="13938250" y="966705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479" name="楕円 478">
          <a:extLst>
            <a:ext uri="{FF2B5EF4-FFF2-40B4-BE49-F238E27FC236}">
              <a16:creationId xmlns:a16="http://schemas.microsoft.com/office/drawing/2014/main" id="{075144C2-C7DB-4C68-B392-8BFB318420FC}"/>
            </a:ext>
          </a:extLst>
        </xdr:cNvPr>
        <xdr:cNvSpPr/>
      </xdr:nvSpPr>
      <xdr:spPr>
        <a:xfrm>
          <a:off x="13093700" y="9733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59</xdr:row>
      <xdr:rowOff>31024</xdr:rowOff>
    </xdr:to>
    <xdr:cxnSp macro="">
      <xdr:nvCxnSpPr>
        <xdr:cNvPr id="480" name="直線コネクタ 479">
          <a:extLst>
            <a:ext uri="{FF2B5EF4-FFF2-40B4-BE49-F238E27FC236}">
              <a16:creationId xmlns:a16="http://schemas.microsoft.com/office/drawing/2014/main" id="{47C8BAB3-AAB8-4C78-986F-5EC727496EEB}"/>
            </a:ext>
          </a:extLst>
        </xdr:cNvPr>
        <xdr:cNvCxnSpPr/>
      </xdr:nvCxnSpPr>
      <xdr:spPr>
        <a:xfrm flipV="1">
          <a:off x="13144500" y="9722576"/>
          <a:ext cx="7937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a:extLst>
            <a:ext uri="{FF2B5EF4-FFF2-40B4-BE49-F238E27FC236}">
              <a16:creationId xmlns:a16="http://schemas.microsoft.com/office/drawing/2014/main" id="{51E5E3E6-5528-4E50-A35C-3D676499CC0A}"/>
            </a:ext>
          </a:extLst>
        </xdr:cNvPr>
        <xdr:cNvSpPr txBox="1"/>
      </xdr:nvSpPr>
      <xdr:spPr>
        <a:xfrm>
          <a:off x="13742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a:extLst>
            <a:ext uri="{FF2B5EF4-FFF2-40B4-BE49-F238E27FC236}">
              <a16:creationId xmlns:a16="http://schemas.microsoft.com/office/drawing/2014/main" id="{0AC3EA71-D3AB-4B22-856A-C630AE5253C9}"/>
            </a:ext>
          </a:extLst>
        </xdr:cNvPr>
        <xdr:cNvSpPr txBox="1"/>
      </xdr:nvSpPr>
      <xdr:spPr>
        <a:xfrm>
          <a:off x="1296099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5278</xdr:rowOff>
    </xdr:from>
    <xdr:ext cx="405111" cy="259045"/>
    <xdr:sp macro="" textlink="">
      <xdr:nvSpPr>
        <xdr:cNvPr id="483" name="n_3aveValue【学校施設】&#10;有形固定資産減価償却率">
          <a:extLst>
            <a:ext uri="{FF2B5EF4-FFF2-40B4-BE49-F238E27FC236}">
              <a16:creationId xmlns:a16="http://schemas.microsoft.com/office/drawing/2014/main" id="{DB813B52-58E2-4199-92D1-95035A25F204}"/>
            </a:ext>
          </a:extLst>
        </xdr:cNvPr>
        <xdr:cNvSpPr txBox="1"/>
      </xdr:nvSpPr>
      <xdr:spPr>
        <a:xfrm>
          <a:off x="12167244" y="9917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484" name="n_1mainValue【学校施設】&#10;有形固定資産減価償却率">
          <a:extLst>
            <a:ext uri="{FF2B5EF4-FFF2-40B4-BE49-F238E27FC236}">
              <a16:creationId xmlns:a16="http://schemas.microsoft.com/office/drawing/2014/main" id="{C115ADF9-13F3-422B-AB04-7FD4741F231B}"/>
            </a:ext>
          </a:extLst>
        </xdr:cNvPr>
        <xdr:cNvSpPr txBox="1"/>
      </xdr:nvSpPr>
      <xdr:spPr>
        <a:xfrm>
          <a:off x="13742044" y="945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98351</xdr:rowOff>
    </xdr:from>
    <xdr:ext cx="405111" cy="259045"/>
    <xdr:sp macro="" textlink="">
      <xdr:nvSpPr>
        <xdr:cNvPr id="485" name="n_2mainValue【学校施設】&#10;有形固定資産減価償却率">
          <a:extLst>
            <a:ext uri="{FF2B5EF4-FFF2-40B4-BE49-F238E27FC236}">
              <a16:creationId xmlns:a16="http://schemas.microsoft.com/office/drawing/2014/main" id="{9B97B19D-E5AD-409B-9557-DB6C7DE90686}"/>
            </a:ext>
          </a:extLst>
        </xdr:cNvPr>
        <xdr:cNvSpPr txBox="1"/>
      </xdr:nvSpPr>
      <xdr:spPr>
        <a:xfrm>
          <a:off x="12960994" y="9515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CC75CB15-F0C2-4E4F-B3DB-D6A95B62A25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30E803BD-192A-4A54-B4FD-9D2CF0DABAD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521D8040-B20D-4F24-808D-CA3BD7E5B3A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8A3A5EB2-6721-4AE4-982B-15FBEA1F143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6A645ABF-E2EF-4ECE-9E70-5D7A0C73AE61}"/>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6A53C651-093E-47DF-B43E-E9B4448982B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20695F1F-29CD-4059-A5BC-FCE250B7484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35535006-552D-4693-8C61-08AEC1AC9F0E}"/>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a:extLst>
            <a:ext uri="{FF2B5EF4-FFF2-40B4-BE49-F238E27FC236}">
              <a16:creationId xmlns:a16="http://schemas.microsoft.com/office/drawing/2014/main" id="{9E6F9C31-3766-47F0-9864-F32E5850A1C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a:extLst>
            <a:ext uri="{FF2B5EF4-FFF2-40B4-BE49-F238E27FC236}">
              <a16:creationId xmlns:a16="http://schemas.microsoft.com/office/drawing/2014/main" id="{1C68F69A-25FB-4DAA-9146-E212EA08E58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375FBADA-3C5B-4747-89BC-7592AA8F7276}"/>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a:extLst>
            <a:ext uri="{FF2B5EF4-FFF2-40B4-BE49-F238E27FC236}">
              <a16:creationId xmlns:a16="http://schemas.microsoft.com/office/drawing/2014/main" id="{D6BD7986-0225-4983-823D-2F2CA459509D}"/>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5B944B96-3396-498B-A6AE-7A92CBB3578F}"/>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a:extLst>
            <a:ext uri="{FF2B5EF4-FFF2-40B4-BE49-F238E27FC236}">
              <a16:creationId xmlns:a16="http://schemas.microsoft.com/office/drawing/2014/main" id="{5BA2256A-EA1A-4571-87AA-CF0D060EE835}"/>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a:extLst>
            <a:ext uri="{FF2B5EF4-FFF2-40B4-BE49-F238E27FC236}">
              <a16:creationId xmlns:a16="http://schemas.microsoft.com/office/drawing/2014/main" id="{692BDE32-DF08-444A-8487-8C3D494E7324}"/>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a:extLst>
            <a:ext uri="{FF2B5EF4-FFF2-40B4-BE49-F238E27FC236}">
              <a16:creationId xmlns:a16="http://schemas.microsoft.com/office/drawing/2014/main" id="{08843D6D-38C8-450A-B87F-2503741B0CB7}"/>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a:extLst>
            <a:ext uri="{FF2B5EF4-FFF2-40B4-BE49-F238E27FC236}">
              <a16:creationId xmlns:a16="http://schemas.microsoft.com/office/drawing/2014/main" id="{AA18F3F5-D2EE-42D1-8044-445DBF5E9F56}"/>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a:extLst>
            <a:ext uri="{FF2B5EF4-FFF2-40B4-BE49-F238E27FC236}">
              <a16:creationId xmlns:a16="http://schemas.microsoft.com/office/drawing/2014/main" id="{3DF7414C-AEDC-4687-94F0-B4E00BE0EC07}"/>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a:extLst>
            <a:ext uri="{FF2B5EF4-FFF2-40B4-BE49-F238E27FC236}">
              <a16:creationId xmlns:a16="http://schemas.microsoft.com/office/drawing/2014/main" id="{016BC8E7-73E2-4CD9-939E-D41F1BD6412C}"/>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a16="http://schemas.microsoft.com/office/drawing/2014/main" id="{7AAEAF70-12B7-41B7-91A6-D0EB5CA144BE}"/>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a:extLst>
            <a:ext uri="{FF2B5EF4-FFF2-40B4-BE49-F238E27FC236}">
              <a16:creationId xmlns:a16="http://schemas.microsoft.com/office/drawing/2014/main" id="{31852A4E-06BA-4CEE-A396-4AF65B3066B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a:extLst>
            <a:ext uri="{FF2B5EF4-FFF2-40B4-BE49-F238E27FC236}">
              <a16:creationId xmlns:a16="http://schemas.microsoft.com/office/drawing/2014/main" id="{86E410A9-426F-41BF-BEF6-0DC14D97751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a:extLst>
            <a:ext uri="{FF2B5EF4-FFF2-40B4-BE49-F238E27FC236}">
              <a16:creationId xmlns:a16="http://schemas.microsoft.com/office/drawing/2014/main" id="{8DC68706-2396-4A46-B734-C5B4E6334CA5}"/>
            </a:ext>
          </a:extLst>
        </xdr:cNvPr>
        <xdr:cNvCxnSpPr/>
      </xdr:nvCxnSpPr>
      <xdr:spPr>
        <a:xfrm flipV="1">
          <a:off x="19951064" y="9132113"/>
          <a:ext cx="0"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a:extLst>
            <a:ext uri="{FF2B5EF4-FFF2-40B4-BE49-F238E27FC236}">
              <a16:creationId xmlns:a16="http://schemas.microsoft.com/office/drawing/2014/main" id="{5D3D0721-F882-4AA9-9711-1FD6C2E18A16}"/>
            </a:ext>
          </a:extLst>
        </xdr:cNvPr>
        <xdr:cNvSpPr txBox="1"/>
      </xdr:nvSpPr>
      <xdr:spPr>
        <a:xfrm>
          <a:off x="19989800" y="106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a:extLst>
            <a:ext uri="{FF2B5EF4-FFF2-40B4-BE49-F238E27FC236}">
              <a16:creationId xmlns:a16="http://schemas.microsoft.com/office/drawing/2014/main" id="{9AF1D43B-99B5-4C97-B988-3C3AD86DC6D8}"/>
            </a:ext>
          </a:extLst>
        </xdr:cNvPr>
        <xdr:cNvCxnSpPr/>
      </xdr:nvCxnSpPr>
      <xdr:spPr>
        <a:xfrm>
          <a:off x="19881850" y="10627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a:extLst>
            <a:ext uri="{FF2B5EF4-FFF2-40B4-BE49-F238E27FC236}">
              <a16:creationId xmlns:a16="http://schemas.microsoft.com/office/drawing/2014/main" id="{7C57C136-3E1F-4433-B18E-3108F538A3A1}"/>
            </a:ext>
          </a:extLst>
        </xdr:cNvPr>
        <xdr:cNvSpPr txBox="1"/>
      </xdr:nvSpPr>
      <xdr:spPr>
        <a:xfrm>
          <a:off x="19989800" y="892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a:extLst>
            <a:ext uri="{FF2B5EF4-FFF2-40B4-BE49-F238E27FC236}">
              <a16:creationId xmlns:a16="http://schemas.microsoft.com/office/drawing/2014/main" id="{51D8A75B-562E-4108-8DED-CE6F649AD57B}"/>
            </a:ext>
          </a:extLst>
        </xdr:cNvPr>
        <xdr:cNvCxnSpPr/>
      </xdr:nvCxnSpPr>
      <xdr:spPr>
        <a:xfrm>
          <a:off x="19881850" y="9132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a:extLst>
            <a:ext uri="{FF2B5EF4-FFF2-40B4-BE49-F238E27FC236}">
              <a16:creationId xmlns:a16="http://schemas.microsoft.com/office/drawing/2014/main" id="{A7613CB2-5AC5-42E2-92ED-8D28BDD58016}"/>
            </a:ext>
          </a:extLst>
        </xdr:cNvPr>
        <xdr:cNvSpPr txBox="1"/>
      </xdr:nvSpPr>
      <xdr:spPr>
        <a:xfrm>
          <a:off x="19989800" y="10252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a:extLst>
            <a:ext uri="{FF2B5EF4-FFF2-40B4-BE49-F238E27FC236}">
              <a16:creationId xmlns:a16="http://schemas.microsoft.com/office/drawing/2014/main" id="{C8CAFDE4-0213-49F9-9B38-36AD758EDEF4}"/>
            </a:ext>
          </a:extLst>
        </xdr:cNvPr>
        <xdr:cNvSpPr/>
      </xdr:nvSpPr>
      <xdr:spPr>
        <a:xfrm>
          <a:off x="19900900" y="104011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a:extLst>
            <a:ext uri="{FF2B5EF4-FFF2-40B4-BE49-F238E27FC236}">
              <a16:creationId xmlns:a16="http://schemas.microsoft.com/office/drawing/2014/main" id="{119D54AC-D546-49F1-937D-1F6FFF087814}"/>
            </a:ext>
          </a:extLst>
        </xdr:cNvPr>
        <xdr:cNvSpPr/>
      </xdr:nvSpPr>
      <xdr:spPr>
        <a:xfrm>
          <a:off x="19157950" y="104053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a:extLst>
            <a:ext uri="{FF2B5EF4-FFF2-40B4-BE49-F238E27FC236}">
              <a16:creationId xmlns:a16="http://schemas.microsoft.com/office/drawing/2014/main" id="{F6CE78D2-AC13-440B-84F2-603E2D42C8C8}"/>
            </a:ext>
          </a:extLst>
        </xdr:cNvPr>
        <xdr:cNvSpPr/>
      </xdr:nvSpPr>
      <xdr:spPr>
        <a:xfrm>
          <a:off x="18345150" y="104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517" name="フローチャート: 判断 516">
          <a:extLst>
            <a:ext uri="{FF2B5EF4-FFF2-40B4-BE49-F238E27FC236}">
              <a16:creationId xmlns:a16="http://schemas.microsoft.com/office/drawing/2014/main" id="{60555D2C-FC57-4BA8-8418-017C40FD7C72}"/>
            </a:ext>
          </a:extLst>
        </xdr:cNvPr>
        <xdr:cNvSpPr/>
      </xdr:nvSpPr>
      <xdr:spPr>
        <a:xfrm>
          <a:off x="17551400" y="104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5308049-E6B7-4B4F-B97F-5E93B0389A04}"/>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95AD3C0E-0A99-4A45-A6CA-2B19D14995C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CE3853B0-DFBC-4729-82A0-256C3669E873}"/>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7BE5CB8-F879-4BE7-A144-079956DE5D3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71ADF8C-8DC8-4CD3-962F-19B9AB39E24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101447</xdr:rowOff>
    </xdr:from>
    <xdr:to>
      <xdr:col>116</xdr:col>
      <xdr:colOff>114300</xdr:colOff>
      <xdr:row>64</xdr:row>
      <xdr:rowOff>31597</xdr:rowOff>
    </xdr:to>
    <xdr:sp macro="" textlink="">
      <xdr:nvSpPr>
        <xdr:cNvPr id="523" name="楕円 522">
          <a:extLst>
            <a:ext uri="{FF2B5EF4-FFF2-40B4-BE49-F238E27FC236}">
              <a16:creationId xmlns:a16="http://schemas.microsoft.com/office/drawing/2014/main" id="{417E6E66-6451-4BAA-BEFE-0D8427B8DE65}"/>
            </a:ext>
          </a:extLst>
        </xdr:cNvPr>
        <xdr:cNvSpPr/>
      </xdr:nvSpPr>
      <xdr:spPr>
        <a:xfrm>
          <a:off x="19900900" y="105090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16374</xdr:rowOff>
    </xdr:from>
    <xdr:ext cx="469744" cy="259045"/>
    <xdr:sp macro="" textlink="">
      <xdr:nvSpPr>
        <xdr:cNvPr id="524" name="【学校施設】&#10;一人当たり面積該当値テキスト">
          <a:extLst>
            <a:ext uri="{FF2B5EF4-FFF2-40B4-BE49-F238E27FC236}">
              <a16:creationId xmlns:a16="http://schemas.microsoft.com/office/drawing/2014/main" id="{9AE80FEA-E916-4257-9404-23DCDE9D244E}"/>
            </a:ext>
          </a:extLst>
        </xdr:cNvPr>
        <xdr:cNvSpPr txBox="1"/>
      </xdr:nvSpPr>
      <xdr:spPr>
        <a:xfrm>
          <a:off x="19989800" y="104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103277</xdr:rowOff>
    </xdr:from>
    <xdr:to>
      <xdr:col>112</xdr:col>
      <xdr:colOff>38100</xdr:colOff>
      <xdr:row>64</xdr:row>
      <xdr:rowOff>33427</xdr:rowOff>
    </xdr:to>
    <xdr:sp macro="" textlink="">
      <xdr:nvSpPr>
        <xdr:cNvPr id="525" name="楕円 524">
          <a:extLst>
            <a:ext uri="{FF2B5EF4-FFF2-40B4-BE49-F238E27FC236}">
              <a16:creationId xmlns:a16="http://schemas.microsoft.com/office/drawing/2014/main" id="{ED2064C1-BA43-4DE2-A5FA-39132D01825B}"/>
            </a:ext>
          </a:extLst>
        </xdr:cNvPr>
        <xdr:cNvSpPr/>
      </xdr:nvSpPr>
      <xdr:spPr>
        <a:xfrm>
          <a:off x="19157950" y="105109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152247</xdr:rowOff>
    </xdr:from>
    <xdr:to>
      <xdr:col>116</xdr:col>
      <xdr:colOff>63500</xdr:colOff>
      <xdr:row>63</xdr:row>
      <xdr:rowOff>154077</xdr:rowOff>
    </xdr:to>
    <xdr:cxnSp macro="">
      <xdr:nvCxnSpPr>
        <xdr:cNvPr id="526" name="直線コネクタ 525">
          <a:extLst>
            <a:ext uri="{FF2B5EF4-FFF2-40B4-BE49-F238E27FC236}">
              <a16:creationId xmlns:a16="http://schemas.microsoft.com/office/drawing/2014/main" id="{42D95A28-DA06-4376-8E35-A86538359239}"/>
            </a:ext>
          </a:extLst>
        </xdr:cNvPr>
        <xdr:cNvCxnSpPr/>
      </xdr:nvCxnSpPr>
      <xdr:spPr>
        <a:xfrm flipV="1">
          <a:off x="19202400" y="10559897"/>
          <a:ext cx="7493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148996</xdr:rowOff>
    </xdr:from>
    <xdr:to>
      <xdr:col>107</xdr:col>
      <xdr:colOff>101600</xdr:colOff>
      <xdr:row>64</xdr:row>
      <xdr:rowOff>79146</xdr:rowOff>
    </xdr:to>
    <xdr:sp macro="" textlink="">
      <xdr:nvSpPr>
        <xdr:cNvPr id="527" name="楕円 526">
          <a:extLst>
            <a:ext uri="{FF2B5EF4-FFF2-40B4-BE49-F238E27FC236}">
              <a16:creationId xmlns:a16="http://schemas.microsoft.com/office/drawing/2014/main" id="{61BE6DF7-91A8-432F-83A5-F7CCFD52DEBF}"/>
            </a:ext>
          </a:extLst>
        </xdr:cNvPr>
        <xdr:cNvSpPr/>
      </xdr:nvSpPr>
      <xdr:spPr>
        <a:xfrm>
          <a:off x="18345150" y="10556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154077</xdr:rowOff>
    </xdr:from>
    <xdr:to>
      <xdr:col>111</xdr:col>
      <xdr:colOff>177800</xdr:colOff>
      <xdr:row>64</xdr:row>
      <xdr:rowOff>28346</xdr:rowOff>
    </xdr:to>
    <xdr:cxnSp macro="">
      <xdr:nvCxnSpPr>
        <xdr:cNvPr id="528" name="直線コネクタ 527">
          <a:extLst>
            <a:ext uri="{FF2B5EF4-FFF2-40B4-BE49-F238E27FC236}">
              <a16:creationId xmlns:a16="http://schemas.microsoft.com/office/drawing/2014/main" id="{86229BE6-DF78-4E75-986D-B67323FDF16A}"/>
            </a:ext>
          </a:extLst>
        </xdr:cNvPr>
        <xdr:cNvCxnSpPr/>
      </xdr:nvCxnSpPr>
      <xdr:spPr>
        <a:xfrm flipV="1">
          <a:off x="18395950" y="10561727"/>
          <a:ext cx="80645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a:extLst>
            <a:ext uri="{FF2B5EF4-FFF2-40B4-BE49-F238E27FC236}">
              <a16:creationId xmlns:a16="http://schemas.microsoft.com/office/drawing/2014/main" id="{D7861054-529E-465F-85D8-CD2FCF9FEB3B}"/>
            </a:ext>
          </a:extLst>
        </xdr:cNvPr>
        <xdr:cNvSpPr txBox="1"/>
      </xdr:nvSpPr>
      <xdr:spPr>
        <a:xfrm>
          <a:off x="18980227" y="1019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a:extLst>
            <a:ext uri="{FF2B5EF4-FFF2-40B4-BE49-F238E27FC236}">
              <a16:creationId xmlns:a16="http://schemas.microsoft.com/office/drawing/2014/main" id="{FDE400FA-42D6-438C-8AF1-F992A542C41E}"/>
            </a:ext>
          </a:extLst>
        </xdr:cNvPr>
        <xdr:cNvSpPr txBox="1"/>
      </xdr:nvSpPr>
      <xdr:spPr>
        <a:xfrm>
          <a:off x="18180127" y="102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531" name="n_3aveValue【学校施設】&#10;一人当たり面積">
          <a:extLst>
            <a:ext uri="{FF2B5EF4-FFF2-40B4-BE49-F238E27FC236}">
              <a16:creationId xmlns:a16="http://schemas.microsoft.com/office/drawing/2014/main" id="{D216607F-856B-4835-AFF7-698F7A91B1BF}"/>
            </a:ext>
          </a:extLst>
        </xdr:cNvPr>
        <xdr:cNvSpPr txBox="1"/>
      </xdr:nvSpPr>
      <xdr:spPr>
        <a:xfrm>
          <a:off x="17386377"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24554</xdr:rowOff>
    </xdr:from>
    <xdr:ext cx="469744" cy="259045"/>
    <xdr:sp macro="" textlink="">
      <xdr:nvSpPr>
        <xdr:cNvPr id="532" name="n_1mainValue【学校施設】&#10;一人当たり面積">
          <a:extLst>
            <a:ext uri="{FF2B5EF4-FFF2-40B4-BE49-F238E27FC236}">
              <a16:creationId xmlns:a16="http://schemas.microsoft.com/office/drawing/2014/main" id="{D761AD59-C6DF-4CA9-B7AA-E5EB55F2DBEA}"/>
            </a:ext>
          </a:extLst>
        </xdr:cNvPr>
        <xdr:cNvSpPr txBox="1"/>
      </xdr:nvSpPr>
      <xdr:spPr>
        <a:xfrm>
          <a:off x="18980227" y="10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70273</xdr:rowOff>
    </xdr:from>
    <xdr:ext cx="469744" cy="259045"/>
    <xdr:sp macro="" textlink="">
      <xdr:nvSpPr>
        <xdr:cNvPr id="533" name="n_2mainValue【学校施設】&#10;一人当たり面積">
          <a:extLst>
            <a:ext uri="{FF2B5EF4-FFF2-40B4-BE49-F238E27FC236}">
              <a16:creationId xmlns:a16="http://schemas.microsoft.com/office/drawing/2014/main" id="{BE4A3B78-BA36-4C68-A4B3-ED82F54CC9F4}"/>
            </a:ext>
          </a:extLst>
        </xdr:cNvPr>
        <xdr:cNvSpPr txBox="1"/>
      </xdr:nvSpPr>
      <xdr:spPr>
        <a:xfrm>
          <a:off x="18180127" y="1064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a:extLst>
            <a:ext uri="{FF2B5EF4-FFF2-40B4-BE49-F238E27FC236}">
              <a16:creationId xmlns:a16="http://schemas.microsoft.com/office/drawing/2014/main" id="{30727CDA-DB95-47DC-91E2-F4F7952CA78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a:extLst>
            <a:ext uri="{FF2B5EF4-FFF2-40B4-BE49-F238E27FC236}">
              <a16:creationId xmlns:a16="http://schemas.microsoft.com/office/drawing/2014/main" id="{6F57BD5E-547F-44B8-8E00-EA1274920F6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a:extLst>
            <a:ext uri="{FF2B5EF4-FFF2-40B4-BE49-F238E27FC236}">
              <a16:creationId xmlns:a16="http://schemas.microsoft.com/office/drawing/2014/main" id="{6B4E4CC1-A4CF-4952-960C-E5F1768330D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a:extLst>
            <a:ext uri="{FF2B5EF4-FFF2-40B4-BE49-F238E27FC236}">
              <a16:creationId xmlns:a16="http://schemas.microsoft.com/office/drawing/2014/main" id="{398FC87C-C65F-431B-B8D8-1FA911D3284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a:extLst>
            <a:ext uri="{FF2B5EF4-FFF2-40B4-BE49-F238E27FC236}">
              <a16:creationId xmlns:a16="http://schemas.microsoft.com/office/drawing/2014/main" id="{708C79CE-DF7F-4495-A224-4CFADC8F906F}"/>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a:extLst>
            <a:ext uri="{FF2B5EF4-FFF2-40B4-BE49-F238E27FC236}">
              <a16:creationId xmlns:a16="http://schemas.microsoft.com/office/drawing/2014/main" id="{11D12F7A-5BAF-4576-A381-969C03408A9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a:extLst>
            <a:ext uri="{FF2B5EF4-FFF2-40B4-BE49-F238E27FC236}">
              <a16:creationId xmlns:a16="http://schemas.microsoft.com/office/drawing/2014/main" id="{31842A17-0BA3-4505-A06B-7EC79227745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a:extLst>
            <a:ext uri="{FF2B5EF4-FFF2-40B4-BE49-F238E27FC236}">
              <a16:creationId xmlns:a16="http://schemas.microsoft.com/office/drawing/2014/main" id="{431B984F-969F-40FB-993F-3AAD29DA586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a:extLst>
            <a:ext uri="{FF2B5EF4-FFF2-40B4-BE49-F238E27FC236}">
              <a16:creationId xmlns:a16="http://schemas.microsoft.com/office/drawing/2014/main" id="{613097C5-CA26-4A74-B459-6082E88E02D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a:extLst>
            <a:ext uri="{FF2B5EF4-FFF2-40B4-BE49-F238E27FC236}">
              <a16:creationId xmlns:a16="http://schemas.microsoft.com/office/drawing/2014/main" id="{DCB6E79C-3C69-4A56-8DE1-7B1450D066C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a:extLst>
            <a:ext uri="{FF2B5EF4-FFF2-40B4-BE49-F238E27FC236}">
              <a16:creationId xmlns:a16="http://schemas.microsoft.com/office/drawing/2014/main" id="{09036FFD-CEFA-4A6B-B880-95CC3702B344}"/>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a:extLst>
            <a:ext uri="{FF2B5EF4-FFF2-40B4-BE49-F238E27FC236}">
              <a16:creationId xmlns:a16="http://schemas.microsoft.com/office/drawing/2014/main" id="{ABBECFC4-56CC-48B2-9488-42DC5C65683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a:extLst>
            <a:ext uri="{FF2B5EF4-FFF2-40B4-BE49-F238E27FC236}">
              <a16:creationId xmlns:a16="http://schemas.microsoft.com/office/drawing/2014/main" id="{177DAA7C-EC31-49B7-97D3-E2D66D5F344A}"/>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a:extLst>
            <a:ext uri="{FF2B5EF4-FFF2-40B4-BE49-F238E27FC236}">
              <a16:creationId xmlns:a16="http://schemas.microsoft.com/office/drawing/2014/main" id="{AE7876B3-EB93-4BF0-874E-C86C020C099B}"/>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a:extLst>
            <a:ext uri="{FF2B5EF4-FFF2-40B4-BE49-F238E27FC236}">
              <a16:creationId xmlns:a16="http://schemas.microsoft.com/office/drawing/2014/main" id="{66571E52-42F3-4084-9596-830B50280D45}"/>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a:extLst>
            <a:ext uri="{FF2B5EF4-FFF2-40B4-BE49-F238E27FC236}">
              <a16:creationId xmlns:a16="http://schemas.microsoft.com/office/drawing/2014/main" id="{E9547CB5-1CC3-4BF1-900A-5CF5513E894F}"/>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a:extLst>
            <a:ext uri="{FF2B5EF4-FFF2-40B4-BE49-F238E27FC236}">
              <a16:creationId xmlns:a16="http://schemas.microsoft.com/office/drawing/2014/main" id="{90277B8B-7BCC-45BA-831F-5D20A19774B8}"/>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a:extLst>
            <a:ext uri="{FF2B5EF4-FFF2-40B4-BE49-F238E27FC236}">
              <a16:creationId xmlns:a16="http://schemas.microsoft.com/office/drawing/2014/main" id="{245F6058-AF64-40E3-9F7A-35E5A6A334A8}"/>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a:extLst>
            <a:ext uri="{FF2B5EF4-FFF2-40B4-BE49-F238E27FC236}">
              <a16:creationId xmlns:a16="http://schemas.microsoft.com/office/drawing/2014/main" id="{0E652838-663B-4E16-AFD2-0C879745B9B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a:extLst>
            <a:ext uri="{FF2B5EF4-FFF2-40B4-BE49-F238E27FC236}">
              <a16:creationId xmlns:a16="http://schemas.microsoft.com/office/drawing/2014/main" id="{81361519-188E-403E-BA0B-CADC981CA9C7}"/>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a:extLst>
            <a:ext uri="{FF2B5EF4-FFF2-40B4-BE49-F238E27FC236}">
              <a16:creationId xmlns:a16="http://schemas.microsoft.com/office/drawing/2014/main" id="{7E187BB6-AEC8-432B-9498-B30963A655D2}"/>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a16="http://schemas.microsoft.com/office/drawing/2014/main" id="{7B201914-F81E-4258-AB4B-5EDAE8C4516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a:extLst>
            <a:ext uri="{FF2B5EF4-FFF2-40B4-BE49-F238E27FC236}">
              <a16:creationId xmlns:a16="http://schemas.microsoft.com/office/drawing/2014/main" id="{EBB32BCB-3F6C-41F0-BBA6-FF6CF1D819A5}"/>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a:extLst>
            <a:ext uri="{FF2B5EF4-FFF2-40B4-BE49-F238E27FC236}">
              <a16:creationId xmlns:a16="http://schemas.microsoft.com/office/drawing/2014/main" id="{C34278AC-D277-411F-A576-A81D7C44C2FF}"/>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a:extLst>
            <a:ext uri="{FF2B5EF4-FFF2-40B4-BE49-F238E27FC236}">
              <a16:creationId xmlns:a16="http://schemas.microsoft.com/office/drawing/2014/main" id="{AC115747-81A3-40B8-A523-87F005CE6B8E}"/>
            </a:ext>
          </a:extLst>
        </xdr:cNvPr>
        <xdr:cNvCxnSpPr/>
      </xdr:nvCxnSpPr>
      <xdr:spPr>
        <a:xfrm flipV="1">
          <a:off x="14699614" y="128524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a:extLst>
            <a:ext uri="{FF2B5EF4-FFF2-40B4-BE49-F238E27FC236}">
              <a16:creationId xmlns:a16="http://schemas.microsoft.com/office/drawing/2014/main" id="{F8DA5760-EF54-475E-918E-416B2FE66651}"/>
            </a:ext>
          </a:extLst>
        </xdr:cNvPr>
        <xdr:cNvSpPr txBox="1"/>
      </xdr:nvSpPr>
      <xdr:spPr>
        <a:xfrm>
          <a:off x="14738350" y="1429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a:extLst>
            <a:ext uri="{FF2B5EF4-FFF2-40B4-BE49-F238E27FC236}">
              <a16:creationId xmlns:a16="http://schemas.microsoft.com/office/drawing/2014/main" id="{B59CD4A1-8523-42A0-84CE-DEBC01545D32}"/>
            </a:ext>
          </a:extLst>
        </xdr:cNvPr>
        <xdr:cNvCxnSpPr/>
      </xdr:nvCxnSpPr>
      <xdr:spPr>
        <a:xfrm>
          <a:off x="14611350" y="1429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a:extLst>
            <a:ext uri="{FF2B5EF4-FFF2-40B4-BE49-F238E27FC236}">
              <a16:creationId xmlns:a16="http://schemas.microsoft.com/office/drawing/2014/main" id="{D68DEFF0-222A-45FA-B51F-036B819E9593}"/>
            </a:ext>
          </a:extLst>
        </xdr:cNvPr>
        <xdr:cNvSpPr txBox="1"/>
      </xdr:nvSpPr>
      <xdr:spPr>
        <a:xfrm>
          <a:off x="147383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a:extLst>
            <a:ext uri="{FF2B5EF4-FFF2-40B4-BE49-F238E27FC236}">
              <a16:creationId xmlns:a16="http://schemas.microsoft.com/office/drawing/2014/main" id="{7410FB85-87A7-4A4B-A5FC-B726C5337B9E}"/>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63" name="【児童館】&#10;有形固定資産減価償却率平均値テキスト">
          <a:extLst>
            <a:ext uri="{FF2B5EF4-FFF2-40B4-BE49-F238E27FC236}">
              <a16:creationId xmlns:a16="http://schemas.microsoft.com/office/drawing/2014/main" id="{7599919A-7660-4D62-AD8E-41D2B84845E1}"/>
            </a:ext>
          </a:extLst>
        </xdr:cNvPr>
        <xdr:cNvSpPr txBox="1"/>
      </xdr:nvSpPr>
      <xdr:spPr>
        <a:xfrm>
          <a:off x="14738350" y="1370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a:extLst>
            <a:ext uri="{FF2B5EF4-FFF2-40B4-BE49-F238E27FC236}">
              <a16:creationId xmlns:a16="http://schemas.microsoft.com/office/drawing/2014/main" id="{B3711AD4-E549-4F32-95B2-1F3A8F4EB085}"/>
            </a:ext>
          </a:extLst>
        </xdr:cNvPr>
        <xdr:cNvSpPr/>
      </xdr:nvSpPr>
      <xdr:spPr>
        <a:xfrm>
          <a:off x="14649450" y="137160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a:extLst>
            <a:ext uri="{FF2B5EF4-FFF2-40B4-BE49-F238E27FC236}">
              <a16:creationId xmlns:a16="http://schemas.microsoft.com/office/drawing/2014/main" id="{6FE2A820-D0F5-49A2-A575-0A4205086E8F}"/>
            </a:ext>
          </a:extLst>
        </xdr:cNvPr>
        <xdr:cNvSpPr/>
      </xdr:nvSpPr>
      <xdr:spPr>
        <a:xfrm>
          <a:off x="138874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a:extLst>
            <a:ext uri="{FF2B5EF4-FFF2-40B4-BE49-F238E27FC236}">
              <a16:creationId xmlns:a16="http://schemas.microsoft.com/office/drawing/2014/main" id="{1211715E-4076-4336-B6C7-932FF517C26F}"/>
            </a:ext>
          </a:extLst>
        </xdr:cNvPr>
        <xdr:cNvSpPr/>
      </xdr:nvSpPr>
      <xdr:spPr>
        <a:xfrm>
          <a:off x="13093700" y="138169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67" name="フローチャート: 判断 566">
          <a:extLst>
            <a:ext uri="{FF2B5EF4-FFF2-40B4-BE49-F238E27FC236}">
              <a16:creationId xmlns:a16="http://schemas.microsoft.com/office/drawing/2014/main" id="{25778C66-CF0C-46ED-8E16-F9BD81588EC2}"/>
            </a:ext>
          </a:extLst>
        </xdr:cNvPr>
        <xdr:cNvSpPr/>
      </xdr:nvSpPr>
      <xdr:spPr>
        <a:xfrm>
          <a:off x="12299950" y="13949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FB1EB032-8F41-4F62-B2A4-7FC2D2EC4CC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F189BA21-7690-4FBB-A56F-CDE28E9E310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EEDE8A04-AE15-40EC-8E89-348BDC5660E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648FE758-1BA1-4BFC-8839-754CA82750E3}"/>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24D59A5-A354-4BEE-99C2-F5E216A31A1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573" name="楕円 572">
          <a:extLst>
            <a:ext uri="{FF2B5EF4-FFF2-40B4-BE49-F238E27FC236}">
              <a16:creationId xmlns:a16="http://schemas.microsoft.com/office/drawing/2014/main" id="{7F6476AE-7CE0-4698-B890-1541589D5645}"/>
            </a:ext>
          </a:extLst>
        </xdr:cNvPr>
        <xdr:cNvSpPr/>
      </xdr:nvSpPr>
      <xdr:spPr>
        <a:xfrm>
          <a:off x="14649450" y="13335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574" name="【児童館】&#10;有形固定資産減価償却率該当値テキスト">
          <a:extLst>
            <a:ext uri="{FF2B5EF4-FFF2-40B4-BE49-F238E27FC236}">
              <a16:creationId xmlns:a16="http://schemas.microsoft.com/office/drawing/2014/main" id="{9CAD7519-D9A2-4327-A76B-DD62A2E2AA5B}"/>
            </a:ext>
          </a:extLst>
        </xdr:cNvPr>
        <xdr:cNvSpPr txBox="1"/>
      </xdr:nvSpPr>
      <xdr:spPr>
        <a:xfrm>
          <a:off x="14738350"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575" name="楕円 574">
          <a:extLst>
            <a:ext uri="{FF2B5EF4-FFF2-40B4-BE49-F238E27FC236}">
              <a16:creationId xmlns:a16="http://schemas.microsoft.com/office/drawing/2014/main" id="{EC380947-CC72-4F64-BDCB-C1666DCF9443}"/>
            </a:ext>
          </a:extLst>
        </xdr:cNvPr>
        <xdr:cNvSpPr/>
      </xdr:nvSpPr>
      <xdr:spPr>
        <a:xfrm>
          <a:off x="13887450" y="13376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0</xdr:rowOff>
    </xdr:from>
    <xdr:to>
      <xdr:col>85</xdr:col>
      <xdr:colOff>127000</xdr:colOff>
      <xdr:row>81</xdr:row>
      <xdr:rowOff>41911</xdr:rowOff>
    </xdr:to>
    <xdr:cxnSp macro="">
      <xdr:nvCxnSpPr>
        <xdr:cNvPr id="576" name="直線コネクタ 575">
          <a:extLst>
            <a:ext uri="{FF2B5EF4-FFF2-40B4-BE49-F238E27FC236}">
              <a16:creationId xmlns:a16="http://schemas.microsoft.com/office/drawing/2014/main" id="{A7F01F42-E3CB-4357-9EE3-3062EB06DD71}"/>
            </a:ext>
          </a:extLst>
        </xdr:cNvPr>
        <xdr:cNvCxnSpPr/>
      </xdr:nvCxnSpPr>
      <xdr:spPr>
        <a:xfrm flipV="1">
          <a:off x="13938250" y="13379450"/>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31114</xdr:rowOff>
    </xdr:from>
    <xdr:to>
      <xdr:col>76</xdr:col>
      <xdr:colOff>165100</xdr:colOff>
      <xdr:row>81</xdr:row>
      <xdr:rowOff>132714</xdr:rowOff>
    </xdr:to>
    <xdr:sp macro="" textlink="">
      <xdr:nvSpPr>
        <xdr:cNvPr id="577" name="楕円 576">
          <a:extLst>
            <a:ext uri="{FF2B5EF4-FFF2-40B4-BE49-F238E27FC236}">
              <a16:creationId xmlns:a16="http://schemas.microsoft.com/office/drawing/2014/main" id="{A236FDBA-AAFD-4C6E-9722-8FED4F35023D}"/>
            </a:ext>
          </a:extLst>
        </xdr:cNvPr>
        <xdr:cNvSpPr/>
      </xdr:nvSpPr>
      <xdr:spPr>
        <a:xfrm>
          <a:off x="130937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81914</xdr:rowOff>
    </xdr:to>
    <xdr:cxnSp macro="">
      <xdr:nvCxnSpPr>
        <xdr:cNvPr id="578" name="直線コネクタ 577">
          <a:extLst>
            <a:ext uri="{FF2B5EF4-FFF2-40B4-BE49-F238E27FC236}">
              <a16:creationId xmlns:a16="http://schemas.microsoft.com/office/drawing/2014/main" id="{954A8EFF-DD83-4E5F-BAE0-5CAF1000527C}"/>
            </a:ext>
          </a:extLst>
        </xdr:cNvPr>
        <xdr:cNvCxnSpPr/>
      </xdr:nvCxnSpPr>
      <xdr:spPr>
        <a:xfrm flipV="1">
          <a:off x="13144500" y="13421361"/>
          <a:ext cx="79375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579" name="n_1aveValue【児童館】&#10;有形固定資産減価償却率">
          <a:extLst>
            <a:ext uri="{FF2B5EF4-FFF2-40B4-BE49-F238E27FC236}">
              <a16:creationId xmlns:a16="http://schemas.microsoft.com/office/drawing/2014/main" id="{483AF07F-178C-452A-B7CB-6C5EEC277D3F}"/>
            </a:ext>
          </a:extLst>
        </xdr:cNvPr>
        <xdr:cNvSpPr txBox="1"/>
      </xdr:nvSpPr>
      <xdr:spPr>
        <a:xfrm>
          <a:off x="13742044" y="1386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580" name="n_2aveValue【児童館】&#10;有形固定資産減価償却率">
          <a:extLst>
            <a:ext uri="{FF2B5EF4-FFF2-40B4-BE49-F238E27FC236}">
              <a16:creationId xmlns:a16="http://schemas.microsoft.com/office/drawing/2014/main" id="{CB461911-61E1-4E73-9CB2-1AA8328E5997}"/>
            </a:ext>
          </a:extLst>
        </xdr:cNvPr>
        <xdr:cNvSpPr txBox="1"/>
      </xdr:nvSpPr>
      <xdr:spPr>
        <a:xfrm>
          <a:off x="1296099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81" name="n_3aveValue【児童館】&#10;有形固定資産減価償却率">
          <a:extLst>
            <a:ext uri="{FF2B5EF4-FFF2-40B4-BE49-F238E27FC236}">
              <a16:creationId xmlns:a16="http://schemas.microsoft.com/office/drawing/2014/main" id="{10062431-4707-4FB3-954A-EF7BD8F4F636}"/>
            </a:ext>
          </a:extLst>
        </xdr:cNvPr>
        <xdr:cNvSpPr txBox="1"/>
      </xdr:nvSpPr>
      <xdr:spPr>
        <a:xfrm>
          <a:off x="12167244"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582" name="n_1mainValue【児童館】&#10;有形固定資産減価償却率">
          <a:extLst>
            <a:ext uri="{FF2B5EF4-FFF2-40B4-BE49-F238E27FC236}">
              <a16:creationId xmlns:a16="http://schemas.microsoft.com/office/drawing/2014/main" id="{9A2335D1-1902-4E65-BE22-3B383E517F3E}"/>
            </a:ext>
          </a:extLst>
        </xdr:cNvPr>
        <xdr:cNvSpPr txBox="1"/>
      </xdr:nvSpPr>
      <xdr:spPr>
        <a:xfrm>
          <a:off x="13742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149241</xdr:rowOff>
    </xdr:from>
    <xdr:ext cx="405111" cy="259045"/>
    <xdr:sp macro="" textlink="">
      <xdr:nvSpPr>
        <xdr:cNvPr id="583" name="n_2mainValue【児童館】&#10;有形固定資産減価償却率">
          <a:extLst>
            <a:ext uri="{FF2B5EF4-FFF2-40B4-BE49-F238E27FC236}">
              <a16:creationId xmlns:a16="http://schemas.microsoft.com/office/drawing/2014/main" id="{D5F7ED4A-324D-481D-AAB5-2A230630D25C}"/>
            </a:ext>
          </a:extLst>
        </xdr:cNvPr>
        <xdr:cNvSpPr txBox="1"/>
      </xdr:nvSpPr>
      <xdr:spPr>
        <a:xfrm>
          <a:off x="1296099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22092B0-EA7A-455C-AC97-A71CFAB2CAC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8EFC6A70-DF5B-466E-A3F4-BF0528161FB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D22752E8-1E86-4F8B-BF24-67AD72EBB27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29D3E73B-D05F-4BF8-8430-257186999C0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57448890-2CD2-4661-85C1-4346794E2BC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25EA16CD-E9A8-42C4-A2D0-0D193400F3A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56F968F2-763C-4832-8344-7689B1EDC5E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CCF97206-F095-4B61-9C85-BFF187E2B9F5}"/>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C111B7B8-2B97-443B-A1C8-05CF262ED53B}"/>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D9D2E052-6FDA-49DB-A111-1DC28FEFE4E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id="{FD19F902-E880-45CF-9A56-7792BC85821E}"/>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id="{9CB4F18B-8A96-413E-80BC-3C1A2DF35C4B}"/>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id="{503A4D15-ED3D-4E43-BB7C-35C0907B021E}"/>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a:extLst>
            <a:ext uri="{FF2B5EF4-FFF2-40B4-BE49-F238E27FC236}">
              <a16:creationId xmlns:a16="http://schemas.microsoft.com/office/drawing/2014/main" id="{CC627D45-3F38-4EAE-889F-0A8F1679265C}"/>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DF07E90D-35DD-4EF7-B262-277D38EBD5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03300D66-8471-489B-A146-EC4B302925E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id="{4739649C-4180-4E81-A1E6-24F6F01C5BE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a:extLst>
            <a:ext uri="{FF2B5EF4-FFF2-40B4-BE49-F238E27FC236}">
              <a16:creationId xmlns:a16="http://schemas.microsoft.com/office/drawing/2014/main" id="{A0525344-CEB9-4896-81EE-DD82A2D3E981}"/>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id="{46020AA9-E62C-4F62-B664-6A7EF343DEF9}"/>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a:extLst>
            <a:ext uri="{FF2B5EF4-FFF2-40B4-BE49-F238E27FC236}">
              <a16:creationId xmlns:a16="http://schemas.microsoft.com/office/drawing/2014/main" id="{BBDDFD40-8B31-4C39-A10C-E057B7C0F9D9}"/>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30002AA3-CDBA-46CD-9E36-CD0187A4B5A8}"/>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FF8C4436-3472-4CAF-B8FB-1F89EEAFED92}"/>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46E6305A-A667-4140-9DA7-FB0F26D7D97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a:extLst>
            <a:ext uri="{FF2B5EF4-FFF2-40B4-BE49-F238E27FC236}">
              <a16:creationId xmlns:a16="http://schemas.microsoft.com/office/drawing/2014/main" id="{DC8768D6-F5FC-4C75-8303-6AC60CE618B4}"/>
            </a:ext>
          </a:extLst>
        </xdr:cNvPr>
        <xdr:cNvCxnSpPr/>
      </xdr:nvCxnSpPr>
      <xdr:spPr>
        <a:xfrm flipV="1">
          <a:off x="19951064" y="1285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a:extLst>
            <a:ext uri="{FF2B5EF4-FFF2-40B4-BE49-F238E27FC236}">
              <a16:creationId xmlns:a16="http://schemas.microsoft.com/office/drawing/2014/main" id="{3813F03A-2C2B-4DE5-BED7-00893892BDAD}"/>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a:extLst>
            <a:ext uri="{FF2B5EF4-FFF2-40B4-BE49-F238E27FC236}">
              <a16:creationId xmlns:a16="http://schemas.microsoft.com/office/drawing/2014/main" id="{1A673ED4-31CC-4502-A26F-EF1632D929D4}"/>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a:extLst>
            <a:ext uri="{FF2B5EF4-FFF2-40B4-BE49-F238E27FC236}">
              <a16:creationId xmlns:a16="http://schemas.microsoft.com/office/drawing/2014/main" id="{2E65DC45-0A96-4E4F-9CFB-B8A64936AD80}"/>
            </a:ext>
          </a:extLst>
        </xdr:cNvPr>
        <xdr:cNvSpPr txBox="1"/>
      </xdr:nvSpPr>
      <xdr:spPr>
        <a:xfrm>
          <a:off x="199898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a:extLst>
            <a:ext uri="{FF2B5EF4-FFF2-40B4-BE49-F238E27FC236}">
              <a16:creationId xmlns:a16="http://schemas.microsoft.com/office/drawing/2014/main" id="{9F1B8D50-8028-437A-AA46-9E7C9CC4347C}"/>
            </a:ext>
          </a:extLst>
        </xdr:cNvPr>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2" name="【児童館】&#10;一人当たり面積平均値テキスト">
          <a:extLst>
            <a:ext uri="{FF2B5EF4-FFF2-40B4-BE49-F238E27FC236}">
              <a16:creationId xmlns:a16="http://schemas.microsoft.com/office/drawing/2014/main" id="{F9D4BCAD-8C8F-4976-8F52-A69B41877C82}"/>
            </a:ext>
          </a:extLst>
        </xdr:cNvPr>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a:extLst>
            <a:ext uri="{FF2B5EF4-FFF2-40B4-BE49-F238E27FC236}">
              <a16:creationId xmlns:a16="http://schemas.microsoft.com/office/drawing/2014/main" id="{D545E86A-D256-4E98-8257-AF5B71429476}"/>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a:extLst>
            <a:ext uri="{FF2B5EF4-FFF2-40B4-BE49-F238E27FC236}">
              <a16:creationId xmlns:a16="http://schemas.microsoft.com/office/drawing/2014/main" id="{8177EEB8-C82B-497C-8F66-8B4B7DE1ACE2}"/>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a:extLst>
            <a:ext uri="{FF2B5EF4-FFF2-40B4-BE49-F238E27FC236}">
              <a16:creationId xmlns:a16="http://schemas.microsoft.com/office/drawing/2014/main" id="{E686CB1E-7647-433D-BCA7-840BB9AF5DC0}"/>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16" name="フローチャート: 判断 615">
          <a:extLst>
            <a:ext uri="{FF2B5EF4-FFF2-40B4-BE49-F238E27FC236}">
              <a16:creationId xmlns:a16="http://schemas.microsoft.com/office/drawing/2014/main" id="{758FA42B-312A-4ED9-9842-CC5D9DDE7A63}"/>
            </a:ext>
          </a:extLst>
        </xdr:cNvPr>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E8C5BD4C-CA49-413B-897D-8D69AEBCF9B9}"/>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D01F640-03B6-4259-9E96-F085F0A3009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269CF38A-133B-44AD-B6D2-244E9C5B590C}"/>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5995AB61-6395-4111-8EB9-ACA1E188D24D}"/>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6BA1963-89F9-43B1-873B-197B9F411D4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22" name="楕円 621">
          <a:extLst>
            <a:ext uri="{FF2B5EF4-FFF2-40B4-BE49-F238E27FC236}">
              <a16:creationId xmlns:a16="http://schemas.microsoft.com/office/drawing/2014/main" id="{860A79E0-2359-4189-87A6-F8F9B708B4C4}"/>
            </a:ext>
          </a:extLst>
        </xdr:cNvPr>
        <xdr:cNvSpPr/>
      </xdr:nvSpPr>
      <xdr:spPr>
        <a:xfrm>
          <a:off x="199009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23" name="【児童館】&#10;一人当たり面積該当値テキスト">
          <a:extLst>
            <a:ext uri="{FF2B5EF4-FFF2-40B4-BE49-F238E27FC236}">
              <a16:creationId xmlns:a16="http://schemas.microsoft.com/office/drawing/2014/main" id="{563AFCE5-9BE8-492B-9B53-1FAF40EAA7FF}"/>
            </a:ext>
          </a:extLst>
        </xdr:cNvPr>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24" name="楕円 623">
          <a:extLst>
            <a:ext uri="{FF2B5EF4-FFF2-40B4-BE49-F238E27FC236}">
              <a16:creationId xmlns:a16="http://schemas.microsoft.com/office/drawing/2014/main" id="{131B6F93-B4DB-4B81-B549-0B5C01B85333}"/>
            </a:ext>
          </a:extLst>
        </xdr:cNvPr>
        <xdr:cNvSpPr/>
      </xdr:nvSpPr>
      <xdr:spPr>
        <a:xfrm>
          <a:off x="191579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25" name="直線コネクタ 624">
          <a:extLst>
            <a:ext uri="{FF2B5EF4-FFF2-40B4-BE49-F238E27FC236}">
              <a16:creationId xmlns:a16="http://schemas.microsoft.com/office/drawing/2014/main" id="{413BFB8B-2BB8-4417-A1BD-74AF5026B7AD}"/>
            </a:ext>
          </a:extLst>
        </xdr:cNvPr>
        <xdr:cNvCxnSpPr/>
      </xdr:nvCxnSpPr>
      <xdr:spPr>
        <a:xfrm>
          <a:off x="19202400" y="14135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26" name="楕円 625">
          <a:extLst>
            <a:ext uri="{FF2B5EF4-FFF2-40B4-BE49-F238E27FC236}">
              <a16:creationId xmlns:a16="http://schemas.microsoft.com/office/drawing/2014/main" id="{4349F246-87B7-424E-BC4A-B38AAC4E477B}"/>
            </a:ext>
          </a:extLst>
        </xdr:cNvPr>
        <xdr:cNvSpPr/>
      </xdr:nvSpPr>
      <xdr:spPr>
        <a:xfrm>
          <a:off x="1834515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27" name="直線コネクタ 626">
          <a:extLst>
            <a:ext uri="{FF2B5EF4-FFF2-40B4-BE49-F238E27FC236}">
              <a16:creationId xmlns:a16="http://schemas.microsoft.com/office/drawing/2014/main" id="{1780B248-FBBA-40B3-9177-53274634FCF4}"/>
            </a:ext>
          </a:extLst>
        </xdr:cNvPr>
        <xdr:cNvCxnSpPr/>
      </xdr:nvCxnSpPr>
      <xdr:spPr>
        <a:xfrm>
          <a:off x="18395950" y="1413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8" name="n_1aveValue【児童館】&#10;一人当たり面積">
          <a:extLst>
            <a:ext uri="{FF2B5EF4-FFF2-40B4-BE49-F238E27FC236}">
              <a16:creationId xmlns:a16="http://schemas.microsoft.com/office/drawing/2014/main" id="{73D67C3E-5474-475C-947D-CD6A6BA36C01}"/>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9" name="n_2aveValue【児童館】&#10;一人当たり面積">
          <a:extLst>
            <a:ext uri="{FF2B5EF4-FFF2-40B4-BE49-F238E27FC236}">
              <a16:creationId xmlns:a16="http://schemas.microsoft.com/office/drawing/2014/main" id="{8EDB1736-EFBA-4548-8E35-17854356D8ED}"/>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30" name="n_3aveValue【児童館】&#10;一人当たり面積">
          <a:extLst>
            <a:ext uri="{FF2B5EF4-FFF2-40B4-BE49-F238E27FC236}">
              <a16:creationId xmlns:a16="http://schemas.microsoft.com/office/drawing/2014/main" id="{AD44703E-4AED-4298-881D-D3871C6CF82D}"/>
            </a:ext>
          </a:extLst>
        </xdr:cNvPr>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31" name="n_1mainValue【児童館】&#10;一人当たり面積">
          <a:extLst>
            <a:ext uri="{FF2B5EF4-FFF2-40B4-BE49-F238E27FC236}">
              <a16:creationId xmlns:a16="http://schemas.microsoft.com/office/drawing/2014/main" id="{9F47B92C-A185-47D5-9C2F-3847EE189FD5}"/>
            </a:ext>
          </a:extLst>
        </xdr:cNvPr>
        <xdr:cNvSpPr txBox="1"/>
      </xdr:nvSpPr>
      <xdr:spPr>
        <a:xfrm>
          <a:off x="189802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32" name="n_2mainValue【児童館】&#10;一人当たり面積">
          <a:extLst>
            <a:ext uri="{FF2B5EF4-FFF2-40B4-BE49-F238E27FC236}">
              <a16:creationId xmlns:a16="http://schemas.microsoft.com/office/drawing/2014/main" id="{6887B5D5-080D-4403-ACA1-9D3CF184842B}"/>
            </a:ext>
          </a:extLst>
        </xdr:cNvPr>
        <xdr:cNvSpPr txBox="1"/>
      </xdr:nvSpPr>
      <xdr:spPr>
        <a:xfrm>
          <a:off x="181801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418B0B2F-76F9-47B2-A028-B9C737B6549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7A5834F8-792E-4C40-A57A-363F2967F05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FD647E04-60BC-4C20-8241-38574E84C67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D7FA9224-9CA4-4E4A-96F0-D22A9F0BADD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CF29108B-4045-45AA-A28B-635C19FF973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F393C60-7F53-46C6-8A26-E24DDA2D8F4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F1EEB9C0-83DA-407C-BF66-547453C7943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15D8324A-1042-4954-AEF2-874885CBD36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18C838FE-A2AC-4098-9907-0EE9B3C4EA0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10784B92-782B-4867-8EDB-759C215C2858}"/>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a:extLst>
            <a:ext uri="{FF2B5EF4-FFF2-40B4-BE49-F238E27FC236}">
              <a16:creationId xmlns:a16="http://schemas.microsoft.com/office/drawing/2014/main" id="{B7A40FBA-A2D1-49DA-977B-5EB59AEE031C}"/>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a:extLst>
            <a:ext uri="{FF2B5EF4-FFF2-40B4-BE49-F238E27FC236}">
              <a16:creationId xmlns:a16="http://schemas.microsoft.com/office/drawing/2014/main" id="{FF9B006D-1C62-4B70-9CE4-E8C4052A170C}"/>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a:extLst>
            <a:ext uri="{FF2B5EF4-FFF2-40B4-BE49-F238E27FC236}">
              <a16:creationId xmlns:a16="http://schemas.microsoft.com/office/drawing/2014/main" id="{D0E22EFE-A7BA-479E-9053-F4E9B916A007}"/>
            </a:ext>
          </a:extLst>
        </xdr:cNvPr>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a:extLst>
            <a:ext uri="{FF2B5EF4-FFF2-40B4-BE49-F238E27FC236}">
              <a16:creationId xmlns:a16="http://schemas.microsoft.com/office/drawing/2014/main" id="{815A27EF-4C03-4968-B0A9-EC9ABDDCF42F}"/>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a:extLst>
            <a:ext uri="{FF2B5EF4-FFF2-40B4-BE49-F238E27FC236}">
              <a16:creationId xmlns:a16="http://schemas.microsoft.com/office/drawing/2014/main" id="{B4739948-5CCE-4598-BC74-FAE14346D740}"/>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a:extLst>
            <a:ext uri="{FF2B5EF4-FFF2-40B4-BE49-F238E27FC236}">
              <a16:creationId xmlns:a16="http://schemas.microsoft.com/office/drawing/2014/main" id="{4BDD695C-AA03-4391-BB49-0A728467532C}"/>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a:extLst>
            <a:ext uri="{FF2B5EF4-FFF2-40B4-BE49-F238E27FC236}">
              <a16:creationId xmlns:a16="http://schemas.microsoft.com/office/drawing/2014/main" id="{20843FAC-5C40-41CA-A01E-2C976C14434B}"/>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a:extLst>
            <a:ext uri="{FF2B5EF4-FFF2-40B4-BE49-F238E27FC236}">
              <a16:creationId xmlns:a16="http://schemas.microsoft.com/office/drawing/2014/main" id="{2E8E3676-DE98-4979-9E51-1FED87F65422}"/>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a:extLst>
            <a:ext uri="{FF2B5EF4-FFF2-40B4-BE49-F238E27FC236}">
              <a16:creationId xmlns:a16="http://schemas.microsoft.com/office/drawing/2014/main" id="{54295F82-40C3-49EB-8974-76036B4D921C}"/>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a:extLst>
            <a:ext uri="{FF2B5EF4-FFF2-40B4-BE49-F238E27FC236}">
              <a16:creationId xmlns:a16="http://schemas.microsoft.com/office/drawing/2014/main" id="{7AAC3A92-140C-48EE-97B9-BDFE86D4997B}"/>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38E7AD40-4F62-40A9-A5DC-C9653FD71F18}"/>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9638F92F-9AD1-4784-A774-69FC2991429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757D4DB8-457B-4258-B8BF-43ACF1B65794}"/>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a:extLst>
            <a:ext uri="{FF2B5EF4-FFF2-40B4-BE49-F238E27FC236}">
              <a16:creationId xmlns:a16="http://schemas.microsoft.com/office/drawing/2014/main" id="{182F56FD-E0C6-4292-949C-1E26117D71A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a:extLst>
            <a:ext uri="{FF2B5EF4-FFF2-40B4-BE49-F238E27FC236}">
              <a16:creationId xmlns:a16="http://schemas.microsoft.com/office/drawing/2014/main" id="{F0F57886-59F9-4361-9F05-7ACF809A0C69}"/>
            </a:ext>
          </a:extLst>
        </xdr:cNvPr>
        <xdr:cNvCxnSpPr/>
      </xdr:nvCxnSpPr>
      <xdr:spPr>
        <a:xfrm flipV="1">
          <a:off x="14699614" y="167982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a:extLst>
            <a:ext uri="{FF2B5EF4-FFF2-40B4-BE49-F238E27FC236}">
              <a16:creationId xmlns:a16="http://schemas.microsoft.com/office/drawing/2014/main" id="{F2493605-E38C-4657-ACB9-DC5EC4262A37}"/>
            </a:ext>
          </a:extLst>
        </xdr:cNvPr>
        <xdr:cNvSpPr txBox="1"/>
      </xdr:nvSpPr>
      <xdr:spPr>
        <a:xfrm>
          <a:off x="14738350"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a:extLst>
            <a:ext uri="{FF2B5EF4-FFF2-40B4-BE49-F238E27FC236}">
              <a16:creationId xmlns:a16="http://schemas.microsoft.com/office/drawing/2014/main" id="{49203CC9-F846-4F68-816C-A6ABB2D38A63}"/>
            </a:ext>
          </a:extLst>
        </xdr:cNvPr>
        <xdr:cNvCxnSpPr/>
      </xdr:nvCxnSpPr>
      <xdr:spPr>
        <a:xfrm>
          <a:off x="14611350" y="17886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a:extLst>
            <a:ext uri="{FF2B5EF4-FFF2-40B4-BE49-F238E27FC236}">
              <a16:creationId xmlns:a16="http://schemas.microsoft.com/office/drawing/2014/main" id="{CF72F2A1-8921-4B99-AF6E-503BEE20412B}"/>
            </a:ext>
          </a:extLst>
        </xdr:cNvPr>
        <xdr:cNvSpPr txBox="1"/>
      </xdr:nvSpPr>
      <xdr:spPr>
        <a:xfrm>
          <a:off x="14738350" y="1657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a:extLst>
            <a:ext uri="{FF2B5EF4-FFF2-40B4-BE49-F238E27FC236}">
              <a16:creationId xmlns:a16="http://schemas.microsoft.com/office/drawing/2014/main" id="{49943F89-2587-4959-8F12-50DF056E45B7}"/>
            </a:ext>
          </a:extLst>
        </xdr:cNvPr>
        <xdr:cNvCxnSpPr/>
      </xdr:nvCxnSpPr>
      <xdr:spPr>
        <a:xfrm>
          <a:off x="14611350" y="16798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62" name="【公民館】&#10;有形固定資産減価償却率平均値テキスト">
          <a:extLst>
            <a:ext uri="{FF2B5EF4-FFF2-40B4-BE49-F238E27FC236}">
              <a16:creationId xmlns:a16="http://schemas.microsoft.com/office/drawing/2014/main" id="{B6B8DD17-316F-4B54-8760-F730C68D0452}"/>
            </a:ext>
          </a:extLst>
        </xdr:cNvPr>
        <xdr:cNvSpPr txBox="1"/>
      </xdr:nvSpPr>
      <xdr:spPr>
        <a:xfrm>
          <a:off x="14738350" y="17226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a:extLst>
            <a:ext uri="{FF2B5EF4-FFF2-40B4-BE49-F238E27FC236}">
              <a16:creationId xmlns:a16="http://schemas.microsoft.com/office/drawing/2014/main" id="{760F7F2A-77FE-481B-8E9B-A2C32C4720C8}"/>
            </a:ext>
          </a:extLst>
        </xdr:cNvPr>
        <xdr:cNvSpPr/>
      </xdr:nvSpPr>
      <xdr:spPr>
        <a:xfrm>
          <a:off x="14649450" y="17248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a:extLst>
            <a:ext uri="{FF2B5EF4-FFF2-40B4-BE49-F238E27FC236}">
              <a16:creationId xmlns:a16="http://schemas.microsoft.com/office/drawing/2014/main" id="{3C7C99CC-17CA-40CF-BF66-45BFC748A52C}"/>
            </a:ext>
          </a:extLst>
        </xdr:cNvPr>
        <xdr:cNvSpPr/>
      </xdr:nvSpPr>
      <xdr:spPr>
        <a:xfrm>
          <a:off x="1388745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a:extLst>
            <a:ext uri="{FF2B5EF4-FFF2-40B4-BE49-F238E27FC236}">
              <a16:creationId xmlns:a16="http://schemas.microsoft.com/office/drawing/2014/main" id="{9472573B-17E9-4F4C-975E-5C70B0287FC4}"/>
            </a:ext>
          </a:extLst>
        </xdr:cNvPr>
        <xdr:cNvSpPr/>
      </xdr:nvSpPr>
      <xdr:spPr>
        <a:xfrm>
          <a:off x="13093700" y="173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66" name="フローチャート: 判断 665">
          <a:extLst>
            <a:ext uri="{FF2B5EF4-FFF2-40B4-BE49-F238E27FC236}">
              <a16:creationId xmlns:a16="http://schemas.microsoft.com/office/drawing/2014/main" id="{9A30DA45-3A0F-446F-A43C-AB068821ABE0}"/>
            </a:ext>
          </a:extLst>
        </xdr:cNvPr>
        <xdr:cNvSpPr/>
      </xdr:nvSpPr>
      <xdr:spPr>
        <a:xfrm>
          <a:off x="1229995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A1DF8A4D-A21D-4C29-BBF9-D7955655438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C5F6693F-3647-4192-8023-2449F80AFA9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B6136568-2DAC-474A-84D0-481CA67E2ED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2938C29C-B7D0-4BBD-B302-CB265EBF4CC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9DA9503-68D1-4B2E-94F7-2399B24CF292}"/>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80645</xdr:rowOff>
    </xdr:from>
    <xdr:to>
      <xdr:col>85</xdr:col>
      <xdr:colOff>177800</xdr:colOff>
      <xdr:row>102</xdr:row>
      <xdr:rowOff>10795</xdr:rowOff>
    </xdr:to>
    <xdr:sp macro="" textlink="">
      <xdr:nvSpPr>
        <xdr:cNvPr id="672" name="楕円 671">
          <a:extLst>
            <a:ext uri="{FF2B5EF4-FFF2-40B4-BE49-F238E27FC236}">
              <a16:creationId xmlns:a16="http://schemas.microsoft.com/office/drawing/2014/main" id="{E317FD57-669F-4B76-807C-071A5DE8602E}"/>
            </a:ext>
          </a:extLst>
        </xdr:cNvPr>
        <xdr:cNvSpPr/>
      </xdr:nvSpPr>
      <xdr:spPr>
        <a:xfrm>
          <a:off x="14649450" y="168255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167022</xdr:rowOff>
    </xdr:from>
    <xdr:ext cx="405111" cy="259045"/>
    <xdr:sp macro="" textlink="">
      <xdr:nvSpPr>
        <xdr:cNvPr id="673" name="【公民館】&#10;有形固定資産減価償却率該当値テキスト">
          <a:extLst>
            <a:ext uri="{FF2B5EF4-FFF2-40B4-BE49-F238E27FC236}">
              <a16:creationId xmlns:a16="http://schemas.microsoft.com/office/drawing/2014/main" id="{1C3D27DC-251D-4239-9574-4355A3286079}"/>
            </a:ext>
          </a:extLst>
        </xdr:cNvPr>
        <xdr:cNvSpPr txBox="1"/>
      </xdr:nvSpPr>
      <xdr:spPr>
        <a:xfrm>
          <a:off x="14738350" y="1674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109220</xdr:rowOff>
    </xdr:from>
    <xdr:to>
      <xdr:col>81</xdr:col>
      <xdr:colOff>101600</xdr:colOff>
      <xdr:row>102</xdr:row>
      <xdr:rowOff>39370</xdr:rowOff>
    </xdr:to>
    <xdr:sp macro="" textlink="">
      <xdr:nvSpPr>
        <xdr:cNvPr id="674" name="楕円 673">
          <a:extLst>
            <a:ext uri="{FF2B5EF4-FFF2-40B4-BE49-F238E27FC236}">
              <a16:creationId xmlns:a16="http://schemas.microsoft.com/office/drawing/2014/main" id="{557B6155-0A77-4998-B938-0AB8D3BEAE8C}"/>
            </a:ext>
          </a:extLst>
        </xdr:cNvPr>
        <xdr:cNvSpPr/>
      </xdr:nvSpPr>
      <xdr:spPr>
        <a:xfrm>
          <a:off x="1388745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131445</xdr:rowOff>
    </xdr:from>
    <xdr:to>
      <xdr:col>85</xdr:col>
      <xdr:colOff>127000</xdr:colOff>
      <xdr:row>101</xdr:row>
      <xdr:rowOff>160020</xdr:rowOff>
    </xdr:to>
    <xdr:cxnSp macro="">
      <xdr:nvCxnSpPr>
        <xdr:cNvPr id="675" name="直線コネクタ 674">
          <a:extLst>
            <a:ext uri="{FF2B5EF4-FFF2-40B4-BE49-F238E27FC236}">
              <a16:creationId xmlns:a16="http://schemas.microsoft.com/office/drawing/2014/main" id="{7F89C0F5-F503-4214-AF0C-C015E8797A8D}"/>
            </a:ext>
          </a:extLst>
        </xdr:cNvPr>
        <xdr:cNvCxnSpPr/>
      </xdr:nvCxnSpPr>
      <xdr:spPr>
        <a:xfrm flipV="1">
          <a:off x="13938250" y="16876395"/>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132080</xdr:rowOff>
    </xdr:from>
    <xdr:to>
      <xdr:col>76</xdr:col>
      <xdr:colOff>165100</xdr:colOff>
      <xdr:row>103</xdr:row>
      <xdr:rowOff>62230</xdr:rowOff>
    </xdr:to>
    <xdr:sp macro="" textlink="">
      <xdr:nvSpPr>
        <xdr:cNvPr id="676" name="楕円 675">
          <a:extLst>
            <a:ext uri="{FF2B5EF4-FFF2-40B4-BE49-F238E27FC236}">
              <a16:creationId xmlns:a16="http://schemas.microsoft.com/office/drawing/2014/main" id="{973FE7C6-88FF-415A-8D1F-AA5E2CBA02C7}"/>
            </a:ext>
          </a:extLst>
        </xdr:cNvPr>
        <xdr:cNvSpPr/>
      </xdr:nvSpPr>
      <xdr:spPr>
        <a:xfrm>
          <a:off x="130937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160020</xdr:rowOff>
    </xdr:from>
    <xdr:to>
      <xdr:col>81</xdr:col>
      <xdr:colOff>50800</xdr:colOff>
      <xdr:row>103</xdr:row>
      <xdr:rowOff>11430</xdr:rowOff>
    </xdr:to>
    <xdr:cxnSp macro="">
      <xdr:nvCxnSpPr>
        <xdr:cNvPr id="677" name="直線コネクタ 676">
          <a:extLst>
            <a:ext uri="{FF2B5EF4-FFF2-40B4-BE49-F238E27FC236}">
              <a16:creationId xmlns:a16="http://schemas.microsoft.com/office/drawing/2014/main" id="{A328B8FC-C986-42E3-8923-FE7BD5B115E2}"/>
            </a:ext>
          </a:extLst>
        </xdr:cNvPr>
        <xdr:cNvCxnSpPr/>
      </xdr:nvCxnSpPr>
      <xdr:spPr>
        <a:xfrm flipV="1">
          <a:off x="13144500" y="16904970"/>
          <a:ext cx="79375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678" name="n_1aveValue【公民館】&#10;有形固定資産減価償却率">
          <a:extLst>
            <a:ext uri="{FF2B5EF4-FFF2-40B4-BE49-F238E27FC236}">
              <a16:creationId xmlns:a16="http://schemas.microsoft.com/office/drawing/2014/main" id="{D3A19552-3F93-4234-96E9-736E5C949D56}"/>
            </a:ext>
          </a:extLst>
        </xdr:cNvPr>
        <xdr:cNvSpPr txBox="1"/>
      </xdr:nvSpPr>
      <xdr:spPr>
        <a:xfrm>
          <a:off x="137420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679" name="n_2aveValue【公民館】&#10;有形固定資産減価償却率">
          <a:extLst>
            <a:ext uri="{FF2B5EF4-FFF2-40B4-BE49-F238E27FC236}">
              <a16:creationId xmlns:a16="http://schemas.microsoft.com/office/drawing/2014/main" id="{ED8DE6B6-FA3E-48AB-9543-90B2D9980292}"/>
            </a:ext>
          </a:extLst>
        </xdr:cNvPr>
        <xdr:cNvSpPr txBox="1"/>
      </xdr:nvSpPr>
      <xdr:spPr>
        <a:xfrm>
          <a:off x="1296099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80" name="n_3aveValue【公民館】&#10;有形固定資産減価償却率">
          <a:extLst>
            <a:ext uri="{FF2B5EF4-FFF2-40B4-BE49-F238E27FC236}">
              <a16:creationId xmlns:a16="http://schemas.microsoft.com/office/drawing/2014/main" id="{B502A544-CC69-4BC1-B5A8-918C1FE6D1A9}"/>
            </a:ext>
          </a:extLst>
        </xdr:cNvPr>
        <xdr:cNvSpPr txBox="1"/>
      </xdr:nvSpPr>
      <xdr:spPr>
        <a:xfrm>
          <a:off x="121672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55897</xdr:rowOff>
    </xdr:from>
    <xdr:ext cx="405111" cy="259045"/>
    <xdr:sp macro="" textlink="">
      <xdr:nvSpPr>
        <xdr:cNvPr id="681" name="n_1mainValue【公民館】&#10;有形固定資産減価償却率">
          <a:extLst>
            <a:ext uri="{FF2B5EF4-FFF2-40B4-BE49-F238E27FC236}">
              <a16:creationId xmlns:a16="http://schemas.microsoft.com/office/drawing/2014/main" id="{96DD0F5B-C03A-4ED9-B454-F647CC136FE4}"/>
            </a:ext>
          </a:extLst>
        </xdr:cNvPr>
        <xdr:cNvSpPr txBox="1"/>
      </xdr:nvSpPr>
      <xdr:spPr>
        <a:xfrm>
          <a:off x="13742044" y="1662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78757</xdr:rowOff>
    </xdr:from>
    <xdr:ext cx="405111" cy="259045"/>
    <xdr:sp macro="" textlink="">
      <xdr:nvSpPr>
        <xdr:cNvPr id="682" name="n_2mainValue【公民館】&#10;有形固定資産減価償却率">
          <a:extLst>
            <a:ext uri="{FF2B5EF4-FFF2-40B4-BE49-F238E27FC236}">
              <a16:creationId xmlns:a16="http://schemas.microsoft.com/office/drawing/2014/main" id="{B2CEA0AA-F60C-4E18-8B77-52F8CDAFA207}"/>
            </a:ext>
          </a:extLst>
        </xdr:cNvPr>
        <xdr:cNvSpPr txBox="1"/>
      </xdr:nvSpPr>
      <xdr:spPr>
        <a:xfrm>
          <a:off x="1296099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7A73F9DA-08C6-48DF-A5DC-1F81291A2F9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20421A12-D7D6-45E4-9E68-75002C4BCE3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B84C86DB-6C88-4D0F-B18B-CE8918B71B1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B5B9C07C-9812-4939-B842-B019F6A74655}"/>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3A994E88-4709-41B0-BDB4-5CB037A7C73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CCE475DA-61DC-4910-8C95-4DB697B3A5E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304EBBFF-6FAF-4F86-BED2-730C2D0B8A7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583B7C6A-A707-4D24-AB78-8FC06B683BC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18F6ACFE-29A6-4D66-8768-83F06F72392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C3F10D2C-11B4-4C16-BA0E-5104EF9AE32F}"/>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a:extLst>
            <a:ext uri="{FF2B5EF4-FFF2-40B4-BE49-F238E27FC236}">
              <a16:creationId xmlns:a16="http://schemas.microsoft.com/office/drawing/2014/main" id="{81E1A193-D64F-48E9-AE29-BE11081FC029}"/>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a:extLst>
            <a:ext uri="{FF2B5EF4-FFF2-40B4-BE49-F238E27FC236}">
              <a16:creationId xmlns:a16="http://schemas.microsoft.com/office/drawing/2014/main" id="{A5D2A18A-995D-4D07-89A2-C7C10A07FDB4}"/>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a:extLst>
            <a:ext uri="{FF2B5EF4-FFF2-40B4-BE49-F238E27FC236}">
              <a16:creationId xmlns:a16="http://schemas.microsoft.com/office/drawing/2014/main" id="{02B7114C-7865-4D14-B660-8A3F6DCCFD5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a:extLst>
            <a:ext uri="{FF2B5EF4-FFF2-40B4-BE49-F238E27FC236}">
              <a16:creationId xmlns:a16="http://schemas.microsoft.com/office/drawing/2014/main" id="{CECB41D7-5E1D-49DF-928C-59DC59B900E3}"/>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a:extLst>
            <a:ext uri="{FF2B5EF4-FFF2-40B4-BE49-F238E27FC236}">
              <a16:creationId xmlns:a16="http://schemas.microsoft.com/office/drawing/2014/main" id="{F929EB25-663D-4488-8D17-DF3E9BDD6FE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a:extLst>
            <a:ext uri="{FF2B5EF4-FFF2-40B4-BE49-F238E27FC236}">
              <a16:creationId xmlns:a16="http://schemas.microsoft.com/office/drawing/2014/main" id="{AEFDAA6A-A261-40E7-9E2A-4E940DD04388}"/>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a:extLst>
            <a:ext uri="{FF2B5EF4-FFF2-40B4-BE49-F238E27FC236}">
              <a16:creationId xmlns:a16="http://schemas.microsoft.com/office/drawing/2014/main" id="{C4833DFB-E407-44DD-ACF7-607A96010309}"/>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a:extLst>
            <a:ext uri="{FF2B5EF4-FFF2-40B4-BE49-F238E27FC236}">
              <a16:creationId xmlns:a16="http://schemas.microsoft.com/office/drawing/2014/main" id="{3C09F2AF-0C39-4F5D-9BF5-460D8CC44F31}"/>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a:extLst>
            <a:ext uri="{FF2B5EF4-FFF2-40B4-BE49-F238E27FC236}">
              <a16:creationId xmlns:a16="http://schemas.microsoft.com/office/drawing/2014/main" id="{967E2ED5-CA52-424E-A241-D750F5BCC55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a:extLst>
            <a:ext uri="{FF2B5EF4-FFF2-40B4-BE49-F238E27FC236}">
              <a16:creationId xmlns:a16="http://schemas.microsoft.com/office/drawing/2014/main" id="{6984BFF8-530A-4208-B4A5-20151FB4238E}"/>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397D5755-161A-4553-94B1-3E4CCBB019F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6F6029F3-A8BD-4D77-B44B-7891061BBD3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a:extLst>
            <a:ext uri="{FF2B5EF4-FFF2-40B4-BE49-F238E27FC236}">
              <a16:creationId xmlns:a16="http://schemas.microsoft.com/office/drawing/2014/main" id="{DEB01066-9111-4C4B-99E5-7D655A88B748}"/>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a:extLst>
            <a:ext uri="{FF2B5EF4-FFF2-40B4-BE49-F238E27FC236}">
              <a16:creationId xmlns:a16="http://schemas.microsoft.com/office/drawing/2014/main" id="{C1E6699F-44E0-4D1A-BC0A-B7D038A508BB}"/>
            </a:ext>
          </a:extLst>
        </xdr:cNvPr>
        <xdr:cNvCxnSpPr/>
      </xdr:nvCxnSpPr>
      <xdr:spPr>
        <a:xfrm flipV="1">
          <a:off x="19951064" y="16592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a:extLst>
            <a:ext uri="{FF2B5EF4-FFF2-40B4-BE49-F238E27FC236}">
              <a16:creationId xmlns:a16="http://schemas.microsoft.com/office/drawing/2014/main" id="{583EDC22-3EA5-4D38-8F1E-ECEA3BBE15BF}"/>
            </a:ext>
          </a:extLst>
        </xdr:cNvPr>
        <xdr:cNvSpPr txBox="1"/>
      </xdr:nvSpPr>
      <xdr:spPr>
        <a:xfrm>
          <a:off x="199898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a:extLst>
            <a:ext uri="{FF2B5EF4-FFF2-40B4-BE49-F238E27FC236}">
              <a16:creationId xmlns:a16="http://schemas.microsoft.com/office/drawing/2014/main" id="{84C2DB93-7B46-4080-B480-EFDF6511EB8E}"/>
            </a:ext>
          </a:extLst>
        </xdr:cNvPr>
        <xdr:cNvCxnSpPr/>
      </xdr:nvCxnSpPr>
      <xdr:spPr>
        <a:xfrm>
          <a:off x="19881850" y="1807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a:extLst>
            <a:ext uri="{FF2B5EF4-FFF2-40B4-BE49-F238E27FC236}">
              <a16:creationId xmlns:a16="http://schemas.microsoft.com/office/drawing/2014/main" id="{F349ED5E-ADB0-48DC-A7B1-F3E77A23AD65}"/>
            </a:ext>
          </a:extLst>
        </xdr:cNvPr>
        <xdr:cNvSpPr txBox="1"/>
      </xdr:nvSpPr>
      <xdr:spPr>
        <a:xfrm>
          <a:off x="19989800" y="1636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a:extLst>
            <a:ext uri="{FF2B5EF4-FFF2-40B4-BE49-F238E27FC236}">
              <a16:creationId xmlns:a16="http://schemas.microsoft.com/office/drawing/2014/main" id="{6384F875-DF46-4A1E-B3D4-A445E09625B4}"/>
            </a:ext>
          </a:extLst>
        </xdr:cNvPr>
        <xdr:cNvCxnSpPr/>
      </xdr:nvCxnSpPr>
      <xdr:spPr>
        <a:xfrm>
          <a:off x="198818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11" name="【公民館】&#10;一人当たり面積平均値テキスト">
          <a:extLst>
            <a:ext uri="{FF2B5EF4-FFF2-40B4-BE49-F238E27FC236}">
              <a16:creationId xmlns:a16="http://schemas.microsoft.com/office/drawing/2014/main" id="{5054B3B4-70A4-4F81-B3C5-672A2585213B}"/>
            </a:ext>
          </a:extLst>
        </xdr:cNvPr>
        <xdr:cNvSpPr txBox="1"/>
      </xdr:nvSpPr>
      <xdr:spPr>
        <a:xfrm>
          <a:off x="19989800" y="1719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a:extLst>
            <a:ext uri="{FF2B5EF4-FFF2-40B4-BE49-F238E27FC236}">
              <a16:creationId xmlns:a16="http://schemas.microsoft.com/office/drawing/2014/main" id="{CC855A76-7FC3-4703-834B-403DC7E20BE3}"/>
            </a:ext>
          </a:extLst>
        </xdr:cNvPr>
        <xdr:cNvSpPr/>
      </xdr:nvSpPr>
      <xdr:spPr>
        <a:xfrm>
          <a:off x="199009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a:extLst>
            <a:ext uri="{FF2B5EF4-FFF2-40B4-BE49-F238E27FC236}">
              <a16:creationId xmlns:a16="http://schemas.microsoft.com/office/drawing/2014/main" id="{4278602C-4ECB-43C9-8CF7-7F259B2135B0}"/>
            </a:ext>
          </a:extLst>
        </xdr:cNvPr>
        <xdr:cNvSpPr/>
      </xdr:nvSpPr>
      <xdr:spPr>
        <a:xfrm>
          <a:off x="191579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a:extLst>
            <a:ext uri="{FF2B5EF4-FFF2-40B4-BE49-F238E27FC236}">
              <a16:creationId xmlns:a16="http://schemas.microsoft.com/office/drawing/2014/main" id="{4429E128-2103-4022-A1E8-62F9D17021F3}"/>
            </a:ext>
          </a:extLst>
        </xdr:cNvPr>
        <xdr:cNvSpPr/>
      </xdr:nvSpPr>
      <xdr:spPr>
        <a:xfrm>
          <a:off x="1834515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15" name="フローチャート: 判断 714">
          <a:extLst>
            <a:ext uri="{FF2B5EF4-FFF2-40B4-BE49-F238E27FC236}">
              <a16:creationId xmlns:a16="http://schemas.microsoft.com/office/drawing/2014/main" id="{284DC722-B9D6-40C6-BEA0-367856A65EAE}"/>
            </a:ext>
          </a:extLst>
        </xdr:cNvPr>
        <xdr:cNvSpPr/>
      </xdr:nvSpPr>
      <xdr:spPr>
        <a:xfrm>
          <a:off x="17551400" y="1699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DFFA9345-224A-4B9A-9EE2-986FAFF111A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4260FB59-0DD3-4A60-B824-03FC0D7508D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D543C3CF-7B74-4373-91F4-8DDDC5B44361}"/>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B8FB2F12-379B-47F6-80E0-D187ECBAEE6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BADCE020-63E7-4EE2-BA50-55520209248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721" name="楕円 720">
          <a:extLst>
            <a:ext uri="{FF2B5EF4-FFF2-40B4-BE49-F238E27FC236}">
              <a16:creationId xmlns:a16="http://schemas.microsoft.com/office/drawing/2014/main" id="{007FFB13-9BFC-42F9-BEBF-7D2C07D76DE3}"/>
            </a:ext>
          </a:extLst>
        </xdr:cNvPr>
        <xdr:cNvSpPr/>
      </xdr:nvSpPr>
      <xdr:spPr>
        <a:xfrm>
          <a:off x="199009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722" name="【公民館】&#10;一人当たり面積該当値テキスト">
          <a:extLst>
            <a:ext uri="{FF2B5EF4-FFF2-40B4-BE49-F238E27FC236}">
              <a16:creationId xmlns:a16="http://schemas.microsoft.com/office/drawing/2014/main" id="{8DE8A13A-A448-442F-9BB0-6E1990E5FA1B}"/>
            </a:ext>
          </a:extLst>
        </xdr:cNvPr>
        <xdr:cNvSpPr txBox="1"/>
      </xdr:nvSpPr>
      <xdr:spPr>
        <a:xfrm>
          <a:off x="19989800" y="1754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723" name="楕円 722">
          <a:extLst>
            <a:ext uri="{FF2B5EF4-FFF2-40B4-BE49-F238E27FC236}">
              <a16:creationId xmlns:a16="http://schemas.microsoft.com/office/drawing/2014/main" id="{4F4CEBCA-82B5-4E1A-AE78-E73DAE3D4111}"/>
            </a:ext>
          </a:extLst>
        </xdr:cNvPr>
        <xdr:cNvSpPr/>
      </xdr:nvSpPr>
      <xdr:spPr>
        <a:xfrm>
          <a:off x="19157950" y="1757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19050</xdr:rowOff>
    </xdr:to>
    <xdr:cxnSp macro="">
      <xdr:nvCxnSpPr>
        <xdr:cNvPr id="724" name="直線コネクタ 723">
          <a:extLst>
            <a:ext uri="{FF2B5EF4-FFF2-40B4-BE49-F238E27FC236}">
              <a16:creationId xmlns:a16="http://schemas.microsoft.com/office/drawing/2014/main" id="{376DFEEA-16E2-4692-BBB5-DC427A0EAD05}"/>
            </a:ext>
          </a:extLst>
        </xdr:cNvPr>
        <xdr:cNvCxnSpPr/>
      </xdr:nvCxnSpPr>
      <xdr:spPr>
        <a:xfrm>
          <a:off x="19202400" y="17621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25" name="楕円 724">
          <a:extLst>
            <a:ext uri="{FF2B5EF4-FFF2-40B4-BE49-F238E27FC236}">
              <a16:creationId xmlns:a16="http://schemas.microsoft.com/office/drawing/2014/main" id="{7E13F637-10E1-40D8-9D09-5AE1D46E62CF}"/>
            </a:ext>
          </a:extLst>
        </xdr:cNvPr>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19050</xdr:rowOff>
    </xdr:from>
    <xdr:to>
      <xdr:col>111</xdr:col>
      <xdr:colOff>177800</xdr:colOff>
      <xdr:row>107</xdr:row>
      <xdr:rowOff>19050</xdr:rowOff>
    </xdr:to>
    <xdr:cxnSp macro="">
      <xdr:nvCxnSpPr>
        <xdr:cNvPr id="726" name="直線コネクタ 725">
          <a:extLst>
            <a:ext uri="{FF2B5EF4-FFF2-40B4-BE49-F238E27FC236}">
              <a16:creationId xmlns:a16="http://schemas.microsoft.com/office/drawing/2014/main" id="{22041561-D76F-4B3E-AF4E-FC58C3C88564}"/>
            </a:ext>
          </a:extLst>
        </xdr:cNvPr>
        <xdr:cNvCxnSpPr/>
      </xdr:nvCxnSpPr>
      <xdr:spPr>
        <a:xfrm flipV="1">
          <a:off x="18395950" y="17621250"/>
          <a:ext cx="80645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27" name="n_1aveValue【公民館】&#10;一人当たり面積">
          <a:extLst>
            <a:ext uri="{FF2B5EF4-FFF2-40B4-BE49-F238E27FC236}">
              <a16:creationId xmlns:a16="http://schemas.microsoft.com/office/drawing/2014/main" id="{2C8FF286-2907-4357-BEA3-4AB2AB5B1CF5}"/>
            </a:ext>
          </a:extLst>
        </xdr:cNvPr>
        <xdr:cNvSpPr txBox="1"/>
      </xdr:nvSpPr>
      <xdr:spPr>
        <a:xfrm>
          <a:off x="189802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28" name="n_2aveValue【公民館】&#10;一人当たり面積">
          <a:extLst>
            <a:ext uri="{FF2B5EF4-FFF2-40B4-BE49-F238E27FC236}">
              <a16:creationId xmlns:a16="http://schemas.microsoft.com/office/drawing/2014/main" id="{DE5F9872-F882-477C-9014-39AC0A0D1969}"/>
            </a:ext>
          </a:extLst>
        </xdr:cNvPr>
        <xdr:cNvSpPr txBox="1"/>
      </xdr:nvSpPr>
      <xdr:spPr>
        <a:xfrm>
          <a:off x="181801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29" name="n_3aveValue【公民館】&#10;一人当たり面積">
          <a:extLst>
            <a:ext uri="{FF2B5EF4-FFF2-40B4-BE49-F238E27FC236}">
              <a16:creationId xmlns:a16="http://schemas.microsoft.com/office/drawing/2014/main" id="{DCE580A1-4F8A-4573-B28A-F04B12989472}"/>
            </a:ext>
          </a:extLst>
        </xdr:cNvPr>
        <xdr:cNvSpPr txBox="1"/>
      </xdr:nvSpPr>
      <xdr:spPr>
        <a:xfrm>
          <a:off x="17386377"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730" name="n_1mainValue【公民館】&#10;一人当たり面積">
          <a:extLst>
            <a:ext uri="{FF2B5EF4-FFF2-40B4-BE49-F238E27FC236}">
              <a16:creationId xmlns:a16="http://schemas.microsoft.com/office/drawing/2014/main" id="{BDFC14CE-CB8E-47BA-9C1F-9EEA0C9B5A3C}"/>
            </a:ext>
          </a:extLst>
        </xdr:cNvPr>
        <xdr:cNvSpPr txBox="1"/>
      </xdr:nvSpPr>
      <xdr:spPr>
        <a:xfrm>
          <a:off x="189802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31" name="n_2mainValue【公民館】&#10;一人当たり面積">
          <a:extLst>
            <a:ext uri="{FF2B5EF4-FFF2-40B4-BE49-F238E27FC236}">
              <a16:creationId xmlns:a16="http://schemas.microsoft.com/office/drawing/2014/main" id="{DEEA6F4E-B84B-4847-BA7F-A87112B79758}"/>
            </a:ext>
          </a:extLst>
        </xdr:cNvPr>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D8856585-D48D-4470-BB4D-A4B9668F9A9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E23C7013-7F55-4CB8-BC46-9B29146B0DF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94CBFDA9-8C60-4B6A-ACC5-6CB9C6FEDB97}"/>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有形固定資産減価償却率は類似団体平均を上回っている類型が多い</a:t>
          </a:r>
          <a:r>
            <a:rPr kumimoji="1" lang="ja-JP" altLang="en-US" sz="1100">
              <a:solidFill>
                <a:schemeClr val="dk1"/>
              </a:solidFill>
              <a:effectLst/>
              <a:latin typeface="+mn-lt"/>
              <a:ea typeface="+mn-ea"/>
              <a:cs typeface="+mn-cs"/>
            </a:rPr>
            <a:t>が、特に教育施設において老朽化が進んでいる状況にある。</a:t>
          </a:r>
          <a:endParaRPr lang="ja-JP" altLang="ja-JP" sz="1400">
            <a:effectLst/>
          </a:endParaRPr>
        </a:p>
        <a:p>
          <a:r>
            <a:rPr kumimoji="1" lang="ja-JP" altLang="ja-JP" sz="1100">
              <a:solidFill>
                <a:schemeClr val="dk1"/>
              </a:solidFill>
              <a:effectLst/>
              <a:latin typeface="+mn-lt"/>
              <a:ea typeface="+mn-ea"/>
              <a:cs typeface="+mn-cs"/>
            </a:rPr>
            <a:t>公共施設等総合管理計画に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、今後老朽化した施設の集約化・複合化や除却を進めていく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学校施設の一人あたり面積については、類似団体平均を下回っているものの、少子化の状況を踏まえ、適正となるよう取り組んでいく。</a:t>
          </a:r>
          <a:endParaRPr lang="ja-JP" altLang="ja-JP" sz="1400">
            <a:effectLst/>
          </a:endParaRPr>
        </a:p>
        <a:p>
          <a:r>
            <a:rPr kumimoji="1" lang="ja-JP" altLang="ja-JP" sz="1100">
              <a:solidFill>
                <a:schemeClr val="dk1"/>
              </a:solidFill>
              <a:effectLst/>
              <a:latin typeface="+mn-lt"/>
              <a:ea typeface="+mn-ea"/>
              <a:cs typeface="+mn-cs"/>
            </a:rPr>
            <a:t>また、公営住宅の一人あたり面積については、類似団体平均を下回っているが、</a:t>
          </a:r>
          <a:r>
            <a:rPr lang="ja-JP" altLang="ja-JP" sz="1100">
              <a:solidFill>
                <a:schemeClr val="dk1"/>
              </a:solidFill>
              <a:effectLst/>
              <a:latin typeface="+mn-lt"/>
              <a:ea typeface="+mn-ea"/>
              <a:cs typeface="+mn-cs"/>
            </a:rPr>
            <a:t>宇治市内には、大規模な府営団地があるこ</a:t>
          </a:r>
          <a:r>
            <a:rPr lang="ja-JP" altLang="en-US" sz="1100">
              <a:solidFill>
                <a:schemeClr val="dk1"/>
              </a:solidFill>
              <a:effectLst/>
              <a:latin typeface="+mn-lt"/>
              <a:ea typeface="+mn-ea"/>
              <a:cs typeface="+mn-cs"/>
            </a:rPr>
            <a:t>とから</a:t>
          </a:r>
          <a:r>
            <a:rPr lang="ja-JP" altLang="ja-JP" sz="1100">
              <a:solidFill>
                <a:schemeClr val="dk1"/>
              </a:solidFill>
              <a:effectLst/>
              <a:latin typeface="+mn-lt"/>
              <a:ea typeface="+mn-ea"/>
              <a:cs typeface="+mn-cs"/>
            </a:rPr>
            <a:t>、高齢者・障害者等はもとより子育て世帯支援等に</a:t>
          </a:r>
          <a:r>
            <a:rPr lang="ja-JP" altLang="en-US" sz="1100">
              <a:solidFill>
                <a:schemeClr val="dk1"/>
              </a:solidFill>
              <a:effectLst/>
              <a:latin typeface="+mn-lt"/>
              <a:ea typeface="+mn-ea"/>
              <a:cs typeface="+mn-cs"/>
            </a:rPr>
            <a:t>対する住環境支援を実施できるよう適正管理に</a:t>
          </a:r>
          <a:r>
            <a:rPr lang="ja-JP" altLang="ja-JP" sz="1100">
              <a:solidFill>
                <a:schemeClr val="dk1"/>
              </a:solidFill>
              <a:effectLst/>
              <a:latin typeface="+mn-lt"/>
              <a:ea typeface="+mn-ea"/>
              <a:cs typeface="+mn-cs"/>
            </a:rPr>
            <a:t>努める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3D4A45-78B6-4708-8995-8124B3A28A8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603E86-91C2-487D-9512-602B1DD61F8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7450B1-5DAF-49F4-B17C-A63DE393AF4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572AC2-DD1B-4620-A075-D49A633A2FD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2D069E-7EE0-4FAB-8E6E-383CAA115A7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90F25B-0DB5-454B-A22E-962578B7632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017CAB-76E4-47FC-80EB-9430FDDAAE3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E865DB-4611-4375-B04B-7DD456075AD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D0BACC-3EDC-444C-ADB5-D74B8AC0B3F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910F50-B068-4211-8860-1F87A55A3C4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7B2CA2-357A-4B85-ACDC-1146DB048B0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161D4A-BDE5-4A0B-A474-F0760F88A2F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C0B542-2D23-49C6-8CB8-E4D5C12CA75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9CD620-128A-404E-9686-0FD085D2D70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686358-11AB-49A4-B69A-D92A8DC4F58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0125EC-DC5D-4D17-A0A8-A6600C63D7E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61E9A0-0BDA-48DA-A5ED-2BAC4829A6F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8BFD49E-063B-492C-A73E-FD0424104EF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DA7725-660B-4105-B6BA-CB2B2AACEF65}"/>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DC1D55-E9B9-4287-8A88-613876FE854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627804-7821-4C06-8EA9-34ABB28B83A4}"/>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49B8A0-B774-4D9C-998C-8BD08C7E2DD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2E19F9-9E06-47EA-861E-39DC448FAB2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59CC43-2FB4-4947-A892-7007E717398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9A826C-671C-4278-AF58-67DFD80E45E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9749DA-F18F-431C-B523-6BB16B63B6A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746D79-63AB-4283-BB3F-81C3A1A1EB6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C94102-6D49-42B3-BA81-AD06F4558B3C}"/>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60786B-D7E6-4FCE-A77C-0E3981BEB23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8D2C568-43D8-4BF4-A2C2-46825EAD15E7}"/>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48D0028-813A-4E05-8785-84BD5E1EBB7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36126FA-A00B-4C2A-9DCF-219E668037DF}"/>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3ECAAA8-59EC-4AA6-B2EE-5D97CED7118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B9F500F-B21A-4C05-83AD-98E6662ACB6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018AB55-40AA-4AD8-867E-DD2C9C9C1A4A}"/>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6400CDC-7B07-427E-AE44-D59C7DA0003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22CCD89-D539-4E0F-BA6B-AB18114BAD3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461F462-9253-4BA3-9DFE-F1AE199BB05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C539F70-F0F7-4105-9517-5801C7974D57}"/>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D238C92-77B6-4053-B792-0BCA6481997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BE74E5A6-D5D7-4A78-88DE-835E99FD0CB6}"/>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D4602E1-29CF-442E-B415-9F50217FF41E}"/>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563F047D-1AD4-4DAF-B768-FEE26BF1BB77}"/>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CAE8ACF8-65B2-4AA2-8D65-BEE05B8C1974}"/>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D80FD66C-7343-47AA-9148-12F281EFB1D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062E6D0-C44C-4DDB-9824-916DF0D5578B}"/>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14D8245A-A9D7-4774-9ADC-9423B6C95552}"/>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F30450EB-C6F2-4CD7-BE5B-3F317EB8B5A5}"/>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84D2DFDE-226C-4546-B32D-BE661E4C9AB2}"/>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10D9F86E-AF0D-47E3-AEFC-04C8EC3C61ED}"/>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64C3A9F-C5A7-425A-9B63-D27030FDDF5B}"/>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8E3C6FA3-2C99-49C8-BC4D-D403DEB7E18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ECD0BD06-A7E9-4662-BD01-974C318A85BD}"/>
            </a:ext>
          </a:extLst>
        </xdr:cNvPr>
        <xdr:cNvCxnSpPr/>
      </xdr:nvCxnSpPr>
      <xdr:spPr>
        <a:xfrm flipV="1">
          <a:off x="4177665" y="5645658"/>
          <a:ext cx="0" cy="114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0D1CE4E1-094F-49DF-AB24-C87B6B0D8F58}"/>
            </a:ext>
          </a:extLst>
        </xdr:cNvPr>
        <xdr:cNvSpPr txBox="1"/>
      </xdr:nvSpPr>
      <xdr:spPr>
        <a:xfrm>
          <a:off x="4216400"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67F6B208-67DF-45CB-9C75-39AC5F82BD83}"/>
            </a:ext>
          </a:extLst>
        </xdr:cNvPr>
        <xdr:cNvCxnSpPr/>
      </xdr:nvCxnSpPr>
      <xdr:spPr>
        <a:xfrm>
          <a:off x="4108450" y="679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469E8D62-8CC1-48D4-A8FC-79C466A75B31}"/>
            </a:ext>
          </a:extLst>
        </xdr:cNvPr>
        <xdr:cNvSpPr txBox="1"/>
      </xdr:nvSpPr>
      <xdr:spPr>
        <a:xfrm>
          <a:off x="4216400" y="543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08DDCEA1-462D-4608-85A9-B021CC35F391}"/>
            </a:ext>
          </a:extLst>
        </xdr:cNvPr>
        <xdr:cNvCxnSpPr/>
      </xdr:nvCxnSpPr>
      <xdr:spPr>
        <a:xfrm>
          <a:off x="4108450" y="56456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a:extLst>
            <a:ext uri="{FF2B5EF4-FFF2-40B4-BE49-F238E27FC236}">
              <a16:creationId xmlns:a16="http://schemas.microsoft.com/office/drawing/2014/main" id="{39F0B8BF-B1C9-42DB-A9AA-CFE25CE29C4E}"/>
            </a:ext>
          </a:extLst>
        </xdr:cNvPr>
        <xdr:cNvSpPr txBox="1"/>
      </xdr:nvSpPr>
      <xdr:spPr>
        <a:xfrm>
          <a:off x="4216400" y="616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31D5CD85-4497-4FE9-9976-32623D52C86B}"/>
            </a:ext>
          </a:extLst>
        </xdr:cNvPr>
        <xdr:cNvSpPr/>
      </xdr:nvSpPr>
      <xdr:spPr>
        <a:xfrm>
          <a:off x="4127500" y="61838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B7E539A3-E2B0-4BF1-99A0-E6A775B6B3C5}"/>
            </a:ext>
          </a:extLst>
        </xdr:cNvPr>
        <xdr:cNvSpPr/>
      </xdr:nvSpPr>
      <xdr:spPr>
        <a:xfrm>
          <a:off x="3384550" y="62136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503FE986-3212-4EBA-8AFA-F354D44F93FB}"/>
            </a:ext>
          </a:extLst>
        </xdr:cNvPr>
        <xdr:cNvSpPr/>
      </xdr:nvSpPr>
      <xdr:spPr>
        <a:xfrm>
          <a:off x="2571750" y="6250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96266</xdr:rowOff>
    </xdr:from>
    <xdr:to>
      <xdr:col>10</xdr:col>
      <xdr:colOff>165100</xdr:colOff>
      <xdr:row>38</xdr:row>
      <xdr:rowOff>26415</xdr:rowOff>
    </xdr:to>
    <xdr:sp macro="" textlink="">
      <xdr:nvSpPr>
        <xdr:cNvPr id="63" name="フローチャート: 判断 62">
          <a:extLst>
            <a:ext uri="{FF2B5EF4-FFF2-40B4-BE49-F238E27FC236}">
              <a16:creationId xmlns:a16="http://schemas.microsoft.com/office/drawing/2014/main" id="{CBD5790D-373D-4309-A735-5CB35EC722FA}"/>
            </a:ext>
          </a:extLst>
        </xdr:cNvPr>
        <xdr:cNvSpPr/>
      </xdr:nvSpPr>
      <xdr:spPr>
        <a:xfrm>
          <a:off x="1778000" y="6211316"/>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36917819-48D4-4807-ABD0-EBF9942140F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5FF7671-647C-4FD5-A5D8-3C36D014A3C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FC29BEB-59E4-4360-BA1B-B86D10B0164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674304-5720-4CA0-BA4B-694AD481EC5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CE6D4CE-D087-4DA3-88BF-B823ACD73D71}"/>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69" name="楕円 68">
          <a:extLst>
            <a:ext uri="{FF2B5EF4-FFF2-40B4-BE49-F238E27FC236}">
              <a16:creationId xmlns:a16="http://schemas.microsoft.com/office/drawing/2014/main" id="{0625CAE5-7AC1-4485-9869-D9873308CA2A}"/>
            </a:ext>
          </a:extLst>
        </xdr:cNvPr>
        <xdr:cNvSpPr/>
      </xdr:nvSpPr>
      <xdr:spPr>
        <a:xfrm>
          <a:off x="4127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70" name="【図書館】&#10;有形固定資産減価償却率該当値テキスト">
          <a:extLst>
            <a:ext uri="{FF2B5EF4-FFF2-40B4-BE49-F238E27FC236}">
              <a16:creationId xmlns:a16="http://schemas.microsoft.com/office/drawing/2014/main" id="{40EEA102-BD95-4B6B-9C9C-DCF247CFC5B6}"/>
            </a:ext>
          </a:extLst>
        </xdr:cNvPr>
        <xdr:cNvSpPr txBox="1"/>
      </xdr:nvSpPr>
      <xdr:spPr>
        <a:xfrm>
          <a:off x="4216400"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61976</xdr:rowOff>
    </xdr:from>
    <xdr:to>
      <xdr:col>20</xdr:col>
      <xdr:colOff>38100</xdr:colOff>
      <xdr:row>36</xdr:row>
      <xdr:rowOff>163576</xdr:rowOff>
    </xdr:to>
    <xdr:sp macro="" textlink="">
      <xdr:nvSpPr>
        <xdr:cNvPr id="71" name="楕円 70">
          <a:extLst>
            <a:ext uri="{FF2B5EF4-FFF2-40B4-BE49-F238E27FC236}">
              <a16:creationId xmlns:a16="http://schemas.microsoft.com/office/drawing/2014/main" id="{0F2FA880-1C1E-4A53-B342-57919BEA36BE}"/>
            </a:ext>
          </a:extLst>
        </xdr:cNvPr>
        <xdr:cNvSpPr/>
      </xdr:nvSpPr>
      <xdr:spPr>
        <a:xfrm>
          <a:off x="3384550" y="60119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112776</xdr:rowOff>
    </xdr:to>
    <xdr:cxnSp macro="">
      <xdr:nvCxnSpPr>
        <xdr:cNvPr id="72" name="直線コネクタ 71">
          <a:extLst>
            <a:ext uri="{FF2B5EF4-FFF2-40B4-BE49-F238E27FC236}">
              <a16:creationId xmlns:a16="http://schemas.microsoft.com/office/drawing/2014/main" id="{0FCEDF31-D1B1-4B99-B070-EFF6CFD4BFE1}"/>
            </a:ext>
          </a:extLst>
        </xdr:cNvPr>
        <xdr:cNvCxnSpPr/>
      </xdr:nvCxnSpPr>
      <xdr:spPr>
        <a:xfrm flipV="1">
          <a:off x="3429000" y="6017006"/>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107696</xdr:rowOff>
    </xdr:from>
    <xdr:to>
      <xdr:col>15</xdr:col>
      <xdr:colOff>101600</xdr:colOff>
      <xdr:row>37</xdr:row>
      <xdr:rowOff>37846</xdr:rowOff>
    </xdr:to>
    <xdr:sp macro="" textlink="">
      <xdr:nvSpPr>
        <xdr:cNvPr id="73" name="楕円 72">
          <a:extLst>
            <a:ext uri="{FF2B5EF4-FFF2-40B4-BE49-F238E27FC236}">
              <a16:creationId xmlns:a16="http://schemas.microsoft.com/office/drawing/2014/main" id="{E85FE906-A230-4FCA-A03E-FDDCC148BF99}"/>
            </a:ext>
          </a:extLst>
        </xdr:cNvPr>
        <xdr:cNvSpPr/>
      </xdr:nvSpPr>
      <xdr:spPr>
        <a:xfrm>
          <a:off x="2571750" y="6057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112776</xdr:rowOff>
    </xdr:from>
    <xdr:to>
      <xdr:col>19</xdr:col>
      <xdr:colOff>177800</xdr:colOff>
      <xdr:row>36</xdr:row>
      <xdr:rowOff>158496</xdr:rowOff>
    </xdr:to>
    <xdr:cxnSp macro="">
      <xdr:nvCxnSpPr>
        <xdr:cNvPr id="74" name="直線コネクタ 73">
          <a:extLst>
            <a:ext uri="{FF2B5EF4-FFF2-40B4-BE49-F238E27FC236}">
              <a16:creationId xmlns:a16="http://schemas.microsoft.com/office/drawing/2014/main" id="{44D7CE54-212B-4D03-BC4E-B3A734F86399}"/>
            </a:ext>
          </a:extLst>
        </xdr:cNvPr>
        <xdr:cNvCxnSpPr/>
      </xdr:nvCxnSpPr>
      <xdr:spPr>
        <a:xfrm flipV="1">
          <a:off x="2622550" y="6062726"/>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a:extLst>
            <a:ext uri="{FF2B5EF4-FFF2-40B4-BE49-F238E27FC236}">
              <a16:creationId xmlns:a16="http://schemas.microsoft.com/office/drawing/2014/main" id="{8953B3BD-A37B-4CAA-8F9D-9A33C556C44B}"/>
            </a:ext>
          </a:extLst>
        </xdr:cNvPr>
        <xdr:cNvSpPr txBox="1"/>
      </xdr:nvSpPr>
      <xdr:spPr>
        <a:xfrm>
          <a:off x="3239144" y="629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a:extLst>
            <a:ext uri="{FF2B5EF4-FFF2-40B4-BE49-F238E27FC236}">
              <a16:creationId xmlns:a16="http://schemas.microsoft.com/office/drawing/2014/main" id="{0CCF53EA-7D63-4301-8525-AF2C5B9476DD}"/>
            </a:ext>
          </a:extLst>
        </xdr:cNvPr>
        <xdr:cNvSpPr txBox="1"/>
      </xdr:nvSpPr>
      <xdr:spPr>
        <a:xfrm>
          <a:off x="2439044" y="6336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42943</xdr:rowOff>
    </xdr:from>
    <xdr:ext cx="405111" cy="259045"/>
    <xdr:sp macro="" textlink="">
      <xdr:nvSpPr>
        <xdr:cNvPr id="77" name="n_3aveValue【図書館】&#10;有形固定資産減価償却率">
          <a:extLst>
            <a:ext uri="{FF2B5EF4-FFF2-40B4-BE49-F238E27FC236}">
              <a16:creationId xmlns:a16="http://schemas.microsoft.com/office/drawing/2014/main" id="{CF0C2EF1-E10D-4DD0-9114-94AA5CDB6930}"/>
            </a:ext>
          </a:extLst>
        </xdr:cNvPr>
        <xdr:cNvSpPr txBox="1"/>
      </xdr:nvSpPr>
      <xdr:spPr>
        <a:xfrm>
          <a:off x="1645294" y="59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8653</xdr:rowOff>
    </xdr:from>
    <xdr:ext cx="405111" cy="259045"/>
    <xdr:sp macro="" textlink="">
      <xdr:nvSpPr>
        <xdr:cNvPr id="78" name="n_1mainValue【図書館】&#10;有形固定資産減価償却率">
          <a:extLst>
            <a:ext uri="{FF2B5EF4-FFF2-40B4-BE49-F238E27FC236}">
              <a16:creationId xmlns:a16="http://schemas.microsoft.com/office/drawing/2014/main" id="{1BF3E469-FB21-4783-9B6E-8A662CF0208A}"/>
            </a:ext>
          </a:extLst>
        </xdr:cNvPr>
        <xdr:cNvSpPr txBox="1"/>
      </xdr:nvSpPr>
      <xdr:spPr>
        <a:xfrm>
          <a:off x="3239144" y="5793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79" name="n_2mainValue【図書館】&#10;有形固定資産減価償却率">
          <a:extLst>
            <a:ext uri="{FF2B5EF4-FFF2-40B4-BE49-F238E27FC236}">
              <a16:creationId xmlns:a16="http://schemas.microsoft.com/office/drawing/2014/main" id="{5FA868C3-BC88-49E5-86F4-1711549E3132}"/>
            </a:ext>
          </a:extLst>
        </xdr:cNvPr>
        <xdr:cNvSpPr txBox="1"/>
      </xdr:nvSpPr>
      <xdr:spPr>
        <a:xfrm>
          <a:off x="2439044" y="583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976C409-9982-4A6D-B7A0-4A839CB2814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FD7ABBCC-373A-44E1-9593-00ECCC53F29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CC9FEFF-41A9-4996-8B1B-A72C66A5BC5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408B771D-B277-4EDF-B58E-48EC136C747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F67FD1E-F421-4614-811F-3CA5699AA9B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1FE9CD1-94C3-4300-A60B-6CA499C1052C}"/>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4FA9D5B-594B-40AA-92A4-0FB3907D516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6455B46-6518-4820-81AF-1C9F243427D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F2635C45-BD97-46C6-9179-A6AF3925E7D9}"/>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1048C761-5DAD-402B-B154-C52A0D09298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161A09BD-451A-4820-89EA-AC74393CA003}"/>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B87462A1-3D62-4567-8233-01860F512075}"/>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C2421855-2286-4B60-909D-52F619CB2D4A}"/>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E89A693D-62C0-477E-8FB1-35219A944E4D}"/>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6A192769-2758-436D-876E-1B2D10F1A2A1}"/>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49D61B8D-75D7-4D27-80E4-2257145AD280}"/>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775D7630-AF18-4025-8FE8-BD4A94D15EA6}"/>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B0CC366C-5E66-48E0-BDD3-6006AB7F00D1}"/>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4D24E509-2F69-43D9-B8AE-FF9744D9D44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13828EA9-F33C-4CDA-9B75-C20E20EF9537}"/>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8A4D9EDA-13BC-4B08-84DB-6D1A8EC8C50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id="{E5E9EF84-F217-44C0-A1D8-AD069284BAB8}"/>
            </a:ext>
          </a:extLst>
        </xdr:cNvPr>
        <xdr:cNvCxnSpPr/>
      </xdr:nvCxnSpPr>
      <xdr:spPr>
        <a:xfrm flipV="1">
          <a:off x="9429115" y="5650230"/>
          <a:ext cx="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id="{D18F3985-1CBC-4343-92F8-D0CDBA17D83D}"/>
            </a:ext>
          </a:extLst>
        </xdr:cNvPr>
        <xdr:cNvSpPr txBox="1"/>
      </xdr:nvSpPr>
      <xdr:spPr>
        <a:xfrm>
          <a:off x="946785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id="{2BD05D15-C64A-4D9D-827C-15BDC95674AC}"/>
            </a:ext>
          </a:extLst>
        </xdr:cNvPr>
        <xdr:cNvCxnSpPr/>
      </xdr:nvCxnSpPr>
      <xdr:spPr>
        <a:xfrm>
          <a:off x="9359900" y="679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a:extLst>
            <a:ext uri="{FF2B5EF4-FFF2-40B4-BE49-F238E27FC236}">
              <a16:creationId xmlns:a16="http://schemas.microsoft.com/office/drawing/2014/main" id="{0C05F5BA-2B7F-421E-861F-1E4C6C1CCB14}"/>
            </a:ext>
          </a:extLst>
        </xdr:cNvPr>
        <xdr:cNvSpPr txBox="1"/>
      </xdr:nvSpPr>
      <xdr:spPr>
        <a:xfrm>
          <a:off x="946785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a:extLst>
            <a:ext uri="{FF2B5EF4-FFF2-40B4-BE49-F238E27FC236}">
              <a16:creationId xmlns:a16="http://schemas.microsoft.com/office/drawing/2014/main" id="{7B5B263B-4ED1-432C-AA60-AAC686211896}"/>
            </a:ext>
          </a:extLst>
        </xdr:cNvPr>
        <xdr:cNvCxnSpPr/>
      </xdr:nvCxnSpPr>
      <xdr:spPr>
        <a:xfrm>
          <a:off x="935990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a:extLst>
            <a:ext uri="{FF2B5EF4-FFF2-40B4-BE49-F238E27FC236}">
              <a16:creationId xmlns:a16="http://schemas.microsoft.com/office/drawing/2014/main" id="{EA914AB2-A6A6-4E49-8296-D9538F4D1B5D}"/>
            </a:ext>
          </a:extLst>
        </xdr:cNvPr>
        <xdr:cNvSpPr txBox="1"/>
      </xdr:nvSpPr>
      <xdr:spPr>
        <a:xfrm>
          <a:off x="946785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a:extLst>
            <a:ext uri="{FF2B5EF4-FFF2-40B4-BE49-F238E27FC236}">
              <a16:creationId xmlns:a16="http://schemas.microsoft.com/office/drawing/2014/main" id="{6EB0A285-2A7C-4C48-866A-403616294132}"/>
            </a:ext>
          </a:extLst>
        </xdr:cNvPr>
        <xdr:cNvSpPr/>
      </xdr:nvSpPr>
      <xdr:spPr>
        <a:xfrm>
          <a:off x="939800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a:extLst>
            <a:ext uri="{FF2B5EF4-FFF2-40B4-BE49-F238E27FC236}">
              <a16:creationId xmlns:a16="http://schemas.microsoft.com/office/drawing/2014/main" id="{27F9AC1A-D328-4D7C-85FD-80EE734050C8}"/>
            </a:ext>
          </a:extLst>
        </xdr:cNvPr>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a:extLst>
            <a:ext uri="{FF2B5EF4-FFF2-40B4-BE49-F238E27FC236}">
              <a16:creationId xmlns:a16="http://schemas.microsoft.com/office/drawing/2014/main" id="{9C2ED5A9-E885-4F49-BCCA-0EBDA506C9D4}"/>
            </a:ext>
          </a:extLst>
        </xdr:cNvPr>
        <xdr:cNvSpPr/>
      </xdr:nvSpPr>
      <xdr:spPr>
        <a:xfrm>
          <a:off x="7842250" y="6243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0" name="フローチャート: 判断 109">
          <a:extLst>
            <a:ext uri="{FF2B5EF4-FFF2-40B4-BE49-F238E27FC236}">
              <a16:creationId xmlns:a16="http://schemas.microsoft.com/office/drawing/2014/main" id="{46860B0F-269C-4389-9839-A2C6E8A8A1F3}"/>
            </a:ext>
          </a:extLst>
        </xdr:cNvPr>
        <xdr:cNvSpPr/>
      </xdr:nvSpPr>
      <xdr:spPr>
        <a:xfrm>
          <a:off x="702945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7140E97-529C-458C-BAE5-F958C1E23AF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91DDC33-375B-48CC-9AA2-F311B6E2768E}"/>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12B8271-8998-4BF6-86AC-516AE7B95B59}"/>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1DA62C1-1677-4BA2-99CA-51BD8590675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9EFA21D-C141-4B38-81DC-960AE06326B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6" name="楕円 115">
          <a:extLst>
            <a:ext uri="{FF2B5EF4-FFF2-40B4-BE49-F238E27FC236}">
              <a16:creationId xmlns:a16="http://schemas.microsoft.com/office/drawing/2014/main" id="{3E1C3868-9799-4620-AA1F-B27F025F53FB}"/>
            </a:ext>
          </a:extLst>
        </xdr:cNvPr>
        <xdr:cNvSpPr/>
      </xdr:nvSpPr>
      <xdr:spPr>
        <a:xfrm>
          <a:off x="939800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7" name="【図書館】&#10;一人当たり面積該当値テキスト">
          <a:extLst>
            <a:ext uri="{FF2B5EF4-FFF2-40B4-BE49-F238E27FC236}">
              <a16:creationId xmlns:a16="http://schemas.microsoft.com/office/drawing/2014/main" id="{C418A074-83F1-46C6-B4BE-F6DA535C9CD5}"/>
            </a:ext>
          </a:extLst>
        </xdr:cNvPr>
        <xdr:cNvSpPr txBox="1"/>
      </xdr:nvSpPr>
      <xdr:spPr>
        <a:xfrm>
          <a:off x="946785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8" name="楕円 117">
          <a:extLst>
            <a:ext uri="{FF2B5EF4-FFF2-40B4-BE49-F238E27FC236}">
              <a16:creationId xmlns:a16="http://schemas.microsoft.com/office/drawing/2014/main" id="{4E8CB32B-1B8B-4F87-B16E-8F18357A0132}"/>
            </a:ext>
          </a:extLst>
        </xdr:cNvPr>
        <xdr:cNvSpPr/>
      </xdr:nvSpPr>
      <xdr:spPr>
        <a:xfrm>
          <a:off x="863600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9" name="直線コネクタ 118">
          <a:extLst>
            <a:ext uri="{FF2B5EF4-FFF2-40B4-BE49-F238E27FC236}">
              <a16:creationId xmlns:a16="http://schemas.microsoft.com/office/drawing/2014/main" id="{F76FBA0F-0883-4AC1-B77B-279101CD462B}"/>
            </a:ext>
          </a:extLst>
        </xdr:cNvPr>
        <xdr:cNvCxnSpPr/>
      </xdr:nvCxnSpPr>
      <xdr:spPr>
        <a:xfrm>
          <a:off x="8686800" y="66014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0" name="楕円 119">
          <a:extLst>
            <a:ext uri="{FF2B5EF4-FFF2-40B4-BE49-F238E27FC236}">
              <a16:creationId xmlns:a16="http://schemas.microsoft.com/office/drawing/2014/main" id="{2229F301-B7D2-4668-9FFC-27967DF23DF4}"/>
            </a:ext>
          </a:extLst>
        </xdr:cNvPr>
        <xdr:cNvSpPr/>
      </xdr:nvSpPr>
      <xdr:spPr>
        <a:xfrm>
          <a:off x="7842250" y="6550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1" name="直線コネクタ 120">
          <a:extLst>
            <a:ext uri="{FF2B5EF4-FFF2-40B4-BE49-F238E27FC236}">
              <a16:creationId xmlns:a16="http://schemas.microsoft.com/office/drawing/2014/main" id="{2D065984-1637-4816-A7D6-88F4ED980B1D}"/>
            </a:ext>
          </a:extLst>
        </xdr:cNvPr>
        <xdr:cNvCxnSpPr/>
      </xdr:nvCxnSpPr>
      <xdr:spPr>
        <a:xfrm>
          <a:off x="7886700" y="66014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a:extLst>
            <a:ext uri="{FF2B5EF4-FFF2-40B4-BE49-F238E27FC236}">
              <a16:creationId xmlns:a16="http://schemas.microsoft.com/office/drawing/2014/main" id="{B4F3736F-90F9-4CB2-B262-C391E670DF54}"/>
            </a:ext>
          </a:extLst>
        </xdr:cNvPr>
        <xdr:cNvSpPr txBox="1"/>
      </xdr:nvSpPr>
      <xdr:spPr>
        <a:xfrm>
          <a:off x="845827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a:extLst>
            <a:ext uri="{FF2B5EF4-FFF2-40B4-BE49-F238E27FC236}">
              <a16:creationId xmlns:a16="http://schemas.microsoft.com/office/drawing/2014/main" id="{6B58D9CD-552C-4709-BD9D-294325E675E6}"/>
            </a:ext>
          </a:extLst>
        </xdr:cNvPr>
        <xdr:cNvSpPr txBox="1"/>
      </xdr:nvSpPr>
      <xdr:spPr>
        <a:xfrm>
          <a:off x="76772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4" name="n_3aveValue【図書館】&#10;一人当たり面積">
          <a:extLst>
            <a:ext uri="{FF2B5EF4-FFF2-40B4-BE49-F238E27FC236}">
              <a16:creationId xmlns:a16="http://schemas.microsoft.com/office/drawing/2014/main" id="{D5D75331-2B94-47CB-8488-B57BF7C55901}"/>
            </a:ext>
          </a:extLst>
        </xdr:cNvPr>
        <xdr:cNvSpPr txBox="1"/>
      </xdr:nvSpPr>
      <xdr:spPr>
        <a:xfrm>
          <a:off x="68644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25" name="n_1mainValue【図書館】&#10;一人当たり面積">
          <a:extLst>
            <a:ext uri="{FF2B5EF4-FFF2-40B4-BE49-F238E27FC236}">
              <a16:creationId xmlns:a16="http://schemas.microsoft.com/office/drawing/2014/main" id="{A4817584-71BB-4ECC-86F9-EE034CA3CD64}"/>
            </a:ext>
          </a:extLst>
        </xdr:cNvPr>
        <xdr:cNvSpPr txBox="1"/>
      </xdr:nvSpPr>
      <xdr:spPr>
        <a:xfrm>
          <a:off x="845827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6" name="n_2mainValue【図書館】&#10;一人当たり面積">
          <a:extLst>
            <a:ext uri="{FF2B5EF4-FFF2-40B4-BE49-F238E27FC236}">
              <a16:creationId xmlns:a16="http://schemas.microsoft.com/office/drawing/2014/main" id="{D2EE899D-D071-491A-95E9-9176F1B65C69}"/>
            </a:ext>
          </a:extLst>
        </xdr:cNvPr>
        <xdr:cNvSpPr txBox="1"/>
      </xdr:nvSpPr>
      <xdr:spPr>
        <a:xfrm>
          <a:off x="76772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C7754204-8C06-453A-B5CD-19209E3061B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E02BA245-F4F8-454D-A164-95D7C02AB5DB}"/>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A2285629-9BC2-4D84-B85F-8FB8AFF3D2F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A0E52D7-2F0B-4336-8296-F51C2700D99C}"/>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98AAF7A-7305-4EF2-9CFD-7F5D0EA6FEF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73C2355B-A623-4EC6-97DE-CB09946794D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63129EE5-275A-479B-B170-7D31C9A06D6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8D643663-1159-4166-B900-1EBEF561F76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6C958B6C-2B75-401A-B39C-653C1AF50E0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6AFCEFAE-4D92-4F88-81E0-48537FAD23E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81BCB0EF-F801-47E6-B6DC-96C97B721F4E}"/>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F20969CB-E1E3-46F3-924A-98D1B519B71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67F00F9D-B2C9-4E33-AD2C-A84163991F73}"/>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1DEB1EB3-76D7-4CAE-BB0A-13DBB9900402}"/>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32A7F793-869B-4516-B2F7-B63C03D9622A}"/>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E26A3A38-4F12-4DD4-9A16-E47FE4B848D3}"/>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324854CC-C9D2-44DA-99C7-60633E184BA3}"/>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D7B3E885-FA8D-4202-A822-2D48B528C38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1DBADAFC-CB08-4E59-9BB4-6A0DABD6CA6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1F3172A6-30B8-4A91-8CA4-1D6C3F699231}"/>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C599E853-0548-4729-BD36-C5C522D51A61}"/>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211C12C-B78C-499D-89D7-3AF8515532A8}"/>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C42058C0-598B-4952-9E20-7529B61FA94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B5C331C0-70C2-4294-A98B-499A11F16B65}"/>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a:extLst>
            <a:ext uri="{FF2B5EF4-FFF2-40B4-BE49-F238E27FC236}">
              <a16:creationId xmlns:a16="http://schemas.microsoft.com/office/drawing/2014/main" id="{D439DE28-6300-451C-803F-2155FD36A75B}"/>
            </a:ext>
          </a:extLst>
        </xdr:cNvPr>
        <xdr:cNvCxnSpPr/>
      </xdr:nvCxnSpPr>
      <xdr:spPr>
        <a:xfrm flipV="1">
          <a:off x="4177665" y="918210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a:extLst>
            <a:ext uri="{FF2B5EF4-FFF2-40B4-BE49-F238E27FC236}">
              <a16:creationId xmlns:a16="http://schemas.microsoft.com/office/drawing/2014/main" id="{F5202622-584E-412E-8C69-F493D7F78BBA}"/>
            </a:ext>
          </a:extLst>
        </xdr:cNvPr>
        <xdr:cNvSpPr txBox="1"/>
      </xdr:nvSpPr>
      <xdr:spPr>
        <a:xfrm>
          <a:off x="4216400"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a:extLst>
            <a:ext uri="{FF2B5EF4-FFF2-40B4-BE49-F238E27FC236}">
              <a16:creationId xmlns:a16="http://schemas.microsoft.com/office/drawing/2014/main" id="{DB1D94BC-B148-4D65-A32B-05215834AAE8}"/>
            </a:ext>
          </a:extLst>
        </xdr:cNvPr>
        <xdr:cNvCxnSpPr/>
      </xdr:nvCxnSpPr>
      <xdr:spPr>
        <a:xfrm>
          <a:off x="4108450" y="10730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a:extLst>
            <a:ext uri="{FF2B5EF4-FFF2-40B4-BE49-F238E27FC236}">
              <a16:creationId xmlns:a16="http://schemas.microsoft.com/office/drawing/2014/main" id="{A2F27274-A5A9-4962-BB7F-427265A13F23}"/>
            </a:ext>
          </a:extLst>
        </xdr:cNvPr>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a:extLst>
            <a:ext uri="{FF2B5EF4-FFF2-40B4-BE49-F238E27FC236}">
              <a16:creationId xmlns:a16="http://schemas.microsoft.com/office/drawing/2014/main" id="{A5276265-7E4F-42D8-9AE2-0356E5C9091F}"/>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6DBFA23C-368C-46EF-8DE7-B2351BF96C64}"/>
            </a:ext>
          </a:extLst>
        </xdr:cNvPr>
        <xdr:cNvSpPr txBox="1"/>
      </xdr:nvSpPr>
      <xdr:spPr>
        <a:xfrm>
          <a:off x="4216400" y="972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a:extLst>
            <a:ext uri="{FF2B5EF4-FFF2-40B4-BE49-F238E27FC236}">
              <a16:creationId xmlns:a16="http://schemas.microsoft.com/office/drawing/2014/main" id="{8FC4A5B2-7BBE-4B5B-980C-BE41C90618BF}"/>
            </a:ext>
          </a:extLst>
        </xdr:cNvPr>
        <xdr:cNvSpPr/>
      </xdr:nvSpPr>
      <xdr:spPr>
        <a:xfrm>
          <a:off x="412750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a:extLst>
            <a:ext uri="{FF2B5EF4-FFF2-40B4-BE49-F238E27FC236}">
              <a16:creationId xmlns:a16="http://schemas.microsoft.com/office/drawing/2014/main" id="{72482F87-BDBC-4E95-8FD9-8C528F250001}"/>
            </a:ext>
          </a:extLst>
        </xdr:cNvPr>
        <xdr:cNvSpPr/>
      </xdr:nvSpPr>
      <xdr:spPr>
        <a:xfrm>
          <a:off x="3384550" y="9894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a:extLst>
            <a:ext uri="{FF2B5EF4-FFF2-40B4-BE49-F238E27FC236}">
              <a16:creationId xmlns:a16="http://schemas.microsoft.com/office/drawing/2014/main" id="{08D4CD9F-E6F5-43AB-A363-28FDD227FEAA}"/>
            </a:ext>
          </a:extLst>
        </xdr:cNvPr>
        <xdr:cNvSpPr/>
      </xdr:nvSpPr>
      <xdr:spPr>
        <a:xfrm>
          <a:off x="257175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0" name="フローチャート: 判断 159">
          <a:extLst>
            <a:ext uri="{FF2B5EF4-FFF2-40B4-BE49-F238E27FC236}">
              <a16:creationId xmlns:a16="http://schemas.microsoft.com/office/drawing/2014/main" id="{EDC608BE-1164-491A-ACC2-60F72E262471}"/>
            </a:ext>
          </a:extLst>
        </xdr:cNvPr>
        <xdr:cNvSpPr/>
      </xdr:nvSpPr>
      <xdr:spPr>
        <a:xfrm>
          <a:off x="177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D90052D-CDA8-4262-A42F-232D3840563E}"/>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B3407FF-20A0-446F-ABC3-0B94749EAA1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3A9CD1B-2BFB-458A-8171-86BD2F7CAB0B}"/>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71374E5-66B4-4981-9BBF-C8D3FAACD09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B550AEA9-9599-4639-A85F-8114DFBD4392}"/>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6" name="楕円 165">
          <a:extLst>
            <a:ext uri="{FF2B5EF4-FFF2-40B4-BE49-F238E27FC236}">
              <a16:creationId xmlns:a16="http://schemas.microsoft.com/office/drawing/2014/main" id="{F6D8620B-DC9E-47D1-9F45-33A54623E253}"/>
            </a:ext>
          </a:extLst>
        </xdr:cNvPr>
        <xdr:cNvSpPr/>
      </xdr:nvSpPr>
      <xdr:spPr>
        <a:xfrm>
          <a:off x="4127500" y="10055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F872B776-8A06-4275-8AEE-3B9E156D6196}"/>
            </a:ext>
          </a:extLst>
        </xdr:cNvPr>
        <xdr:cNvSpPr txBox="1"/>
      </xdr:nvSpPr>
      <xdr:spPr>
        <a:xfrm>
          <a:off x="42164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68" name="楕円 167">
          <a:extLst>
            <a:ext uri="{FF2B5EF4-FFF2-40B4-BE49-F238E27FC236}">
              <a16:creationId xmlns:a16="http://schemas.microsoft.com/office/drawing/2014/main" id="{B9F76A23-7678-4478-AB18-2DAC70206F70}"/>
            </a:ext>
          </a:extLst>
        </xdr:cNvPr>
        <xdr:cNvSpPr/>
      </xdr:nvSpPr>
      <xdr:spPr>
        <a:xfrm>
          <a:off x="3384550" y="10091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64770</xdr:rowOff>
    </xdr:to>
    <xdr:cxnSp macro="">
      <xdr:nvCxnSpPr>
        <xdr:cNvPr id="169" name="直線コネクタ 168">
          <a:extLst>
            <a:ext uri="{FF2B5EF4-FFF2-40B4-BE49-F238E27FC236}">
              <a16:creationId xmlns:a16="http://schemas.microsoft.com/office/drawing/2014/main" id="{E47AD905-8E9D-411B-A5A7-80245891A63A}"/>
            </a:ext>
          </a:extLst>
        </xdr:cNvPr>
        <xdr:cNvCxnSpPr/>
      </xdr:nvCxnSpPr>
      <xdr:spPr>
        <a:xfrm flipV="1">
          <a:off x="3429000" y="1010031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70" name="楕円 169">
          <a:extLst>
            <a:ext uri="{FF2B5EF4-FFF2-40B4-BE49-F238E27FC236}">
              <a16:creationId xmlns:a16="http://schemas.microsoft.com/office/drawing/2014/main" id="{B4B5F8FA-4067-4AF5-9BD9-2806CDE3D4F7}"/>
            </a:ext>
          </a:extLst>
        </xdr:cNvPr>
        <xdr:cNvSpPr/>
      </xdr:nvSpPr>
      <xdr:spPr>
        <a:xfrm>
          <a:off x="257175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108585</xdr:rowOff>
    </xdr:to>
    <xdr:cxnSp macro="">
      <xdr:nvCxnSpPr>
        <xdr:cNvPr id="171" name="直線コネクタ 170">
          <a:extLst>
            <a:ext uri="{FF2B5EF4-FFF2-40B4-BE49-F238E27FC236}">
              <a16:creationId xmlns:a16="http://schemas.microsoft.com/office/drawing/2014/main" id="{03343878-8DCF-4D66-A6A4-3A1B3CB6D00A}"/>
            </a:ext>
          </a:extLst>
        </xdr:cNvPr>
        <xdr:cNvCxnSpPr/>
      </xdr:nvCxnSpPr>
      <xdr:spPr>
        <a:xfrm flipV="1">
          <a:off x="2622550" y="10142220"/>
          <a:ext cx="8064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a:extLst>
            <a:ext uri="{FF2B5EF4-FFF2-40B4-BE49-F238E27FC236}">
              <a16:creationId xmlns:a16="http://schemas.microsoft.com/office/drawing/2014/main" id="{4616E5B1-0F64-40CE-A583-65EDE2145C38}"/>
            </a:ext>
          </a:extLst>
        </xdr:cNvPr>
        <xdr:cNvSpPr txBox="1"/>
      </xdr:nvSpPr>
      <xdr:spPr>
        <a:xfrm>
          <a:off x="32391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73" name="n_2aveValue【体育館・プール】&#10;有形固定資産減価償却率">
          <a:extLst>
            <a:ext uri="{FF2B5EF4-FFF2-40B4-BE49-F238E27FC236}">
              <a16:creationId xmlns:a16="http://schemas.microsoft.com/office/drawing/2014/main" id="{F6BCA3A0-81DB-47BF-9543-A5F2545A117C}"/>
            </a:ext>
          </a:extLst>
        </xdr:cNvPr>
        <xdr:cNvSpPr txBox="1"/>
      </xdr:nvSpPr>
      <xdr:spPr>
        <a:xfrm>
          <a:off x="24390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74" name="n_3aveValue【体育館・プール】&#10;有形固定資産減価償却率">
          <a:extLst>
            <a:ext uri="{FF2B5EF4-FFF2-40B4-BE49-F238E27FC236}">
              <a16:creationId xmlns:a16="http://schemas.microsoft.com/office/drawing/2014/main" id="{120B1D3F-F715-4172-8F29-D48128060903}"/>
            </a:ext>
          </a:extLst>
        </xdr:cNvPr>
        <xdr:cNvSpPr txBox="1"/>
      </xdr:nvSpPr>
      <xdr:spPr>
        <a:xfrm>
          <a:off x="164529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175" name="n_1mainValue【体育館・プール】&#10;有形固定資産減価償却率">
          <a:extLst>
            <a:ext uri="{FF2B5EF4-FFF2-40B4-BE49-F238E27FC236}">
              <a16:creationId xmlns:a16="http://schemas.microsoft.com/office/drawing/2014/main" id="{EA1CF710-7151-4507-A905-B0FB9CDEAEA7}"/>
            </a:ext>
          </a:extLst>
        </xdr:cNvPr>
        <xdr:cNvSpPr txBox="1"/>
      </xdr:nvSpPr>
      <xdr:spPr>
        <a:xfrm>
          <a:off x="32391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76" name="n_2mainValue【体育館・プール】&#10;有形固定資産減価償却率">
          <a:extLst>
            <a:ext uri="{FF2B5EF4-FFF2-40B4-BE49-F238E27FC236}">
              <a16:creationId xmlns:a16="http://schemas.microsoft.com/office/drawing/2014/main" id="{760D4C7D-E577-4D54-8B0E-D741FE4C5BEE}"/>
            </a:ext>
          </a:extLst>
        </xdr:cNvPr>
        <xdr:cNvSpPr txBox="1"/>
      </xdr:nvSpPr>
      <xdr:spPr>
        <a:xfrm>
          <a:off x="24390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6E62006A-7C8A-4930-A486-6A0A74B3318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8DB812FA-C203-4D03-B99B-A66F3516E66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8B9D576C-1B95-4B6A-BDF4-4383703F15B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79A3AFB0-0593-47FF-82CE-134A9358CA5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EBC8C4D8-7377-4D92-9BFB-104252047FF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1AFFA5E6-CDFD-4EF0-90D6-B9E398041AE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8C4CFB75-6808-4899-BBD2-48DA88D7B37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62B1FD9E-6903-47E2-8400-46E87BC602B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A6438269-358D-45B6-8936-1948C73BC87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7B231E86-A860-43A1-B261-76C4BE975DE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9F82496A-F0B7-4F34-BEE5-9F468EEC3662}"/>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a:extLst>
            <a:ext uri="{FF2B5EF4-FFF2-40B4-BE49-F238E27FC236}">
              <a16:creationId xmlns:a16="http://schemas.microsoft.com/office/drawing/2014/main" id="{E40656FC-EEB2-41B2-BCA0-B2BA338DA527}"/>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AD452521-DD86-4C4B-B629-C85EDA21E2C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a:extLst>
            <a:ext uri="{FF2B5EF4-FFF2-40B4-BE49-F238E27FC236}">
              <a16:creationId xmlns:a16="http://schemas.microsoft.com/office/drawing/2014/main" id="{C0F6A091-3250-4CC6-99C9-95C427830DD9}"/>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BF3611B9-E9A8-4CEF-9B1D-5EF6AE9301B6}"/>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a:extLst>
            <a:ext uri="{FF2B5EF4-FFF2-40B4-BE49-F238E27FC236}">
              <a16:creationId xmlns:a16="http://schemas.microsoft.com/office/drawing/2014/main" id="{4FF51C4A-1122-41F8-93A0-6406A078CEA4}"/>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84ACC4A5-8FBD-490A-8053-37B74C8BF6DB}"/>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a:extLst>
            <a:ext uri="{FF2B5EF4-FFF2-40B4-BE49-F238E27FC236}">
              <a16:creationId xmlns:a16="http://schemas.microsoft.com/office/drawing/2014/main" id="{7A185932-F8D5-4A4F-9386-D346F25F0FAA}"/>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6FBE8705-85C5-4810-8A14-7CBA576B071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a:extLst>
            <a:ext uri="{FF2B5EF4-FFF2-40B4-BE49-F238E27FC236}">
              <a16:creationId xmlns:a16="http://schemas.microsoft.com/office/drawing/2014/main" id="{B1777DA5-3E53-41C3-85A5-491F9B44082E}"/>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a:extLst>
            <a:ext uri="{FF2B5EF4-FFF2-40B4-BE49-F238E27FC236}">
              <a16:creationId xmlns:a16="http://schemas.microsoft.com/office/drawing/2014/main" id="{0E9484B2-A447-4273-80F6-42C8182306A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a:extLst>
            <a:ext uri="{FF2B5EF4-FFF2-40B4-BE49-F238E27FC236}">
              <a16:creationId xmlns:a16="http://schemas.microsoft.com/office/drawing/2014/main" id="{16EDB031-67F2-428A-9571-743E144BE720}"/>
            </a:ext>
          </a:extLst>
        </xdr:cNvPr>
        <xdr:cNvCxnSpPr/>
      </xdr:nvCxnSpPr>
      <xdr:spPr>
        <a:xfrm flipV="1">
          <a:off x="9429115" y="9235440"/>
          <a:ext cx="0" cy="1256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a:extLst>
            <a:ext uri="{FF2B5EF4-FFF2-40B4-BE49-F238E27FC236}">
              <a16:creationId xmlns:a16="http://schemas.microsoft.com/office/drawing/2014/main" id="{B27FCCC9-CE16-4F51-A3CE-A74784D900E5}"/>
            </a:ext>
          </a:extLst>
        </xdr:cNvPr>
        <xdr:cNvSpPr txBox="1"/>
      </xdr:nvSpPr>
      <xdr:spPr>
        <a:xfrm>
          <a:off x="9467850"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a:extLst>
            <a:ext uri="{FF2B5EF4-FFF2-40B4-BE49-F238E27FC236}">
              <a16:creationId xmlns:a16="http://schemas.microsoft.com/office/drawing/2014/main" id="{580A1F46-8CF7-4DC4-8347-10F1F32E0DF2}"/>
            </a:ext>
          </a:extLst>
        </xdr:cNvPr>
        <xdr:cNvCxnSpPr/>
      </xdr:nvCxnSpPr>
      <xdr:spPr>
        <a:xfrm>
          <a:off x="9359900" y="10492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a:extLst>
            <a:ext uri="{FF2B5EF4-FFF2-40B4-BE49-F238E27FC236}">
              <a16:creationId xmlns:a16="http://schemas.microsoft.com/office/drawing/2014/main" id="{921777BF-846A-4D95-97AD-5CE8579A982D}"/>
            </a:ext>
          </a:extLst>
        </xdr:cNvPr>
        <xdr:cNvSpPr txBox="1"/>
      </xdr:nvSpPr>
      <xdr:spPr>
        <a:xfrm>
          <a:off x="9467850" y="901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a:extLst>
            <a:ext uri="{FF2B5EF4-FFF2-40B4-BE49-F238E27FC236}">
              <a16:creationId xmlns:a16="http://schemas.microsoft.com/office/drawing/2014/main" id="{32D1AD11-4E24-407E-8518-014058A64733}"/>
            </a:ext>
          </a:extLst>
        </xdr:cNvPr>
        <xdr:cNvCxnSpPr/>
      </xdr:nvCxnSpPr>
      <xdr:spPr>
        <a:xfrm>
          <a:off x="9359900" y="92354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a:extLst>
            <a:ext uri="{FF2B5EF4-FFF2-40B4-BE49-F238E27FC236}">
              <a16:creationId xmlns:a16="http://schemas.microsoft.com/office/drawing/2014/main" id="{0D4AB9E8-4DD3-429A-9488-2B02EAE06AD0}"/>
            </a:ext>
          </a:extLst>
        </xdr:cNvPr>
        <xdr:cNvSpPr txBox="1"/>
      </xdr:nvSpPr>
      <xdr:spPr>
        <a:xfrm>
          <a:off x="9467850" y="1000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a:extLst>
            <a:ext uri="{FF2B5EF4-FFF2-40B4-BE49-F238E27FC236}">
              <a16:creationId xmlns:a16="http://schemas.microsoft.com/office/drawing/2014/main" id="{8BFF7737-7B5C-4979-950F-335BBE5DEF6A}"/>
            </a:ext>
          </a:extLst>
        </xdr:cNvPr>
        <xdr:cNvSpPr/>
      </xdr:nvSpPr>
      <xdr:spPr>
        <a:xfrm>
          <a:off x="9398000" y="10143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a:extLst>
            <a:ext uri="{FF2B5EF4-FFF2-40B4-BE49-F238E27FC236}">
              <a16:creationId xmlns:a16="http://schemas.microsoft.com/office/drawing/2014/main" id="{B642A1BA-91C4-44E2-B2BD-F950AF9E8423}"/>
            </a:ext>
          </a:extLst>
        </xdr:cNvPr>
        <xdr:cNvSpPr/>
      </xdr:nvSpPr>
      <xdr:spPr>
        <a:xfrm>
          <a:off x="86360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a:extLst>
            <a:ext uri="{FF2B5EF4-FFF2-40B4-BE49-F238E27FC236}">
              <a16:creationId xmlns:a16="http://schemas.microsoft.com/office/drawing/2014/main" id="{AE199356-4968-43A8-B65B-F3894BD91F11}"/>
            </a:ext>
          </a:extLst>
        </xdr:cNvPr>
        <xdr:cNvSpPr/>
      </xdr:nvSpPr>
      <xdr:spPr>
        <a:xfrm>
          <a:off x="7842250"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47498</xdr:rowOff>
    </xdr:from>
    <xdr:to>
      <xdr:col>41</xdr:col>
      <xdr:colOff>101600</xdr:colOff>
      <xdr:row>61</xdr:row>
      <xdr:rowOff>149098</xdr:rowOff>
    </xdr:to>
    <xdr:sp macro="" textlink="">
      <xdr:nvSpPr>
        <xdr:cNvPr id="207" name="フローチャート: 判断 206">
          <a:extLst>
            <a:ext uri="{FF2B5EF4-FFF2-40B4-BE49-F238E27FC236}">
              <a16:creationId xmlns:a16="http://schemas.microsoft.com/office/drawing/2014/main" id="{55997092-2A5B-416A-B2DE-D68FCB5B4A32}"/>
            </a:ext>
          </a:extLst>
        </xdr:cNvPr>
        <xdr:cNvSpPr/>
      </xdr:nvSpPr>
      <xdr:spPr>
        <a:xfrm>
          <a:off x="7029450" y="1012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921CB9-1077-4E24-896E-627E1F8053CA}"/>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E73F1DC-F05B-4D98-8179-E25F561E9E3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F9A9796A-7836-4437-AE3B-8EF6E2D5BEE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221D894-F8F4-412F-9774-DFD41EB0526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372AE179-4814-48B9-A6FE-FA71281305A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26924</xdr:rowOff>
    </xdr:from>
    <xdr:to>
      <xdr:col>55</xdr:col>
      <xdr:colOff>50800</xdr:colOff>
      <xdr:row>62</xdr:row>
      <xdr:rowOff>128524</xdr:rowOff>
    </xdr:to>
    <xdr:sp macro="" textlink="">
      <xdr:nvSpPr>
        <xdr:cNvPr id="213" name="楕円 212">
          <a:extLst>
            <a:ext uri="{FF2B5EF4-FFF2-40B4-BE49-F238E27FC236}">
              <a16:creationId xmlns:a16="http://schemas.microsoft.com/office/drawing/2014/main" id="{6B029017-A9ED-4ED3-9FFC-DE9FCB3EFAF6}"/>
            </a:ext>
          </a:extLst>
        </xdr:cNvPr>
        <xdr:cNvSpPr/>
      </xdr:nvSpPr>
      <xdr:spPr>
        <a:xfrm>
          <a:off x="9398000" y="10269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5351</xdr:rowOff>
    </xdr:from>
    <xdr:ext cx="469744" cy="259045"/>
    <xdr:sp macro="" textlink="">
      <xdr:nvSpPr>
        <xdr:cNvPr id="214" name="【体育館・プール】&#10;一人当たり面積該当値テキスト">
          <a:extLst>
            <a:ext uri="{FF2B5EF4-FFF2-40B4-BE49-F238E27FC236}">
              <a16:creationId xmlns:a16="http://schemas.microsoft.com/office/drawing/2014/main" id="{ABB7F76A-E58B-471C-87B8-EC1364A84EE3}"/>
            </a:ext>
          </a:extLst>
        </xdr:cNvPr>
        <xdr:cNvSpPr txBox="1"/>
      </xdr:nvSpPr>
      <xdr:spPr>
        <a:xfrm>
          <a:off x="9467850" y="102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15" name="楕円 214">
          <a:extLst>
            <a:ext uri="{FF2B5EF4-FFF2-40B4-BE49-F238E27FC236}">
              <a16:creationId xmlns:a16="http://schemas.microsoft.com/office/drawing/2014/main" id="{B4A701E9-5983-4980-A169-452F8393CFF3}"/>
            </a:ext>
          </a:extLst>
        </xdr:cNvPr>
        <xdr:cNvSpPr/>
      </xdr:nvSpPr>
      <xdr:spPr>
        <a:xfrm>
          <a:off x="8636000" y="102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77724</xdr:rowOff>
    </xdr:from>
    <xdr:to>
      <xdr:col>55</xdr:col>
      <xdr:colOff>0</xdr:colOff>
      <xdr:row>62</xdr:row>
      <xdr:rowOff>82296</xdr:rowOff>
    </xdr:to>
    <xdr:cxnSp macro="">
      <xdr:nvCxnSpPr>
        <xdr:cNvPr id="216" name="直線コネクタ 215">
          <a:extLst>
            <a:ext uri="{FF2B5EF4-FFF2-40B4-BE49-F238E27FC236}">
              <a16:creationId xmlns:a16="http://schemas.microsoft.com/office/drawing/2014/main" id="{523CC9D5-C8FE-4D00-8870-09B8167E9D73}"/>
            </a:ext>
          </a:extLst>
        </xdr:cNvPr>
        <xdr:cNvCxnSpPr/>
      </xdr:nvCxnSpPr>
      <xdr:spPr>
        <a:xfrm flipV="1">
          <a:off x="8686800" y="10320274"/>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17" name="楕円 216">
          <a:extLst>
            <a:ext uri="{FF2B5EF4-FFF2-40B4-BE49-F238E27FC236}">
              <a16:creationId xmlns:a16="http://schemas.microsoft.com/office/drawing/2014/main" id="{F393F1F4-6D9A-4F09-8568-28750BB3B63A}"/>
            </a:ext>
          </a:extLst>
        </xdr:cNvPr>
        <xdr:cNvSpPr/>
      </xdr:nvSpPr>
      <xdr:spPr>
        <a:xfrm>
          <a:off x="7842250" y="102740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82296</xdr:rowOff>
    </xdr:from>
    <xdr:to>
      <xdr:col>50</xdr:col>
      <xdr:colOff>114300</xdr:colOff>
      <xdr:row>62</xdr:row>
      <xdr:rowOff>82296</xdr:rowOff>
    </xdr:to>
    <xdr:cxnSp macro="">
      <xdr:nvCxnSpPr>
        <xdr:cNvPr id="218" name="直線コネクタ 217">
          <a:extLst>
            <a:ext uri="{FF2B5EF4-FFF2-40B4-BE49-F238E27FC236}">
              <a16:creationId xmlns:a16="http://schemas.microsoft.com/office/drawing/2014/main" id="{E841B6E0-3C3C-48AA-B14B-F94007EFD071}"/>
            </a:ext>
          </a:extLst>
        </xdr:cNvPr>
        <xdr:cNvCxnSpPr/>
      </xdr:nvCxnSpPr>
      <xdr:spPr>
        <a:xfrm>
          <a:off x="7886700" y="103248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a:extLst>
            <a:ext uri="{FF2B5EF4-FFF2-40B4-BE49-F238E27FC236}">
              <a16:creationId xmlns:a16="http://schemas.microsoft.com/office/drawing/2014/main" id="{5963226B-2D0E-4688-9F84-91095CD530E8}"/>
            </a:ext>
          </a:extLst>
        </xdr:cNvPr>
        <xdr:cNvSpPr txBox="1"/>
      </xdr:nvSpPr>
      <xdr:spPr>
        <a:xfrm>
          <a:off x="845827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a:extLst>
            <a:ext uri="{FF2B5EF4-FFF2-40B4-BE49-F238E27FC236}">
              <a16:creationId xmlns:a16="http://schemas.microsoft.com/office/drawing/2014/main" id="{6E2FAEAD-20F4-4AF5-89AA-FF114181E748}"/>
            </a:ext>
          </a:extLst>
        </xdr:cNvPr>
        <xdr:cNvSpPr txBox="1"/>
      </xdr:nvSpPr>
      <xdr:spPr>
        <a:xfrm>
          <a:off x="7677227"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165625</xdr:rowOff>
    </xdr:from>
    <xdr:ext cx="469744" cy="259045"/>
    <xdr:sp macro="" textlink="">
      <xdr:nvSpPr>
        <xdr:cNvPr id="221" name="n_3aveValue【体育館・プール】&#10;一人当たり面積">
          <a:extLst>
            <a:ext uri="{FF2B5EF4-FFF2-40B4-BE49-F238E27FC236}">
              <a16:creationId xmlns:a16="http://schemas.microsoft.com/office/drawing/2014/main" id="{327498E6-DAEB-44C2-B2AB-C36D1FAF47FD}"/>
            </a:ext>
          </a:extLst>
        </xdr:cNvPr>
        <xdr:cNvSpPr txBox="1"/>
      </xdr:nvSpPr>
      <xdr:spPr>
        <a:xfrm>
          <a:off x="6864427" y="99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124223</xdr:rowOff>
    </xdr:from>
    <xdr:ext cx="469744" cy="259045"/>
    <xdr:sp macro="" textlink="">
      <xdr:nvSpPr>
        <xdr:cNvPr id="222" name="n_1mainValue【体育館・プール】&#10;一人当たり面積">
          <a:extLst>
            <a:ext uri="{FF2B5EF4-FFF2-40B4-BE49-F238E27FC236}">
              <a16:creationId xmlns:a16="http://schemas.microsoft.com/office/drawing/2014/main" id="{FAB89A5A-9323-4564-880B-6AB7A6DAB24B}"/>
            </a:ext>
          </a:extLst>
        </xdr:cNvPr>
        <xdr:cNvSpPr txBox="1"/>
      </xdr:nvSpPr>
      <xdr:spPr>
        <a:xfrm>
          <a:off x="8458277" y="10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124223</xdr:rowOff>
    </xdr:from>
    <xdr:ext cx="469744" cy="259045"/>
    <xdr:sp macro="" textlink="">
      <xdr:nvSpPr>
        <xdr:cNvPr id="223" name="n_2mainValue【体育館・プール】&#10;一人当たり面積">
          <a:extLst>
            <a:ext uri="{FF2B5EF4-FFF2-40B4-BE49-F238E27FC236}">
              <a16:creationId xmlns:a16="http://schemas.microsoft.com/office/drawing/2014/main" id="{C21D65F1-7F6C-4238-80AD-64C045A6FF82}"/>
            </a:ext>
          </a:extLst>
        </xdr:cNvPr>
        <xdr:cNvSpPr txBox="1"/>
      </xdr:nvSpPr>
      <xdr:spPr>
        <a:xfrm>
          <a:off x="7677227" y="1036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858028CC-AF6F-452D-90DA-6D4F3B98DA18}"/>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48FA598-7005-4F55-91CF-74ABB3D6314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9349F42F-FB08-48E5-82B3-7CBAC9F65E0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73BDD379-2B4B-4815-A815-5A98729AFCEB}"/>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E932229B-923B-4128-9395-3E8F7383118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CCADD752-D180-4B2A-9799-12B99DA63AFB}"/>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A1FC10DF-2970-4589-89B2-E91895EB64DD}"/>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441C9F1C-C281-4027-AA1B-4A0B1F54CD3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83417904-C502-4FA1-82BA-E7EE778DA9A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FB960F63-9AFC-4169-8C9D-B46D99B253D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37BD685D-02EC-4C87-B8DF-C17C22699445}"/>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a:extLst>
            <a:ext uri="{FF2B5EF4-FFF2-40B4-BE49-F238E27FC236}">
              <a16:creationId xmlns:a16="http://schemas.microsoft.com/office/drawing/2014/main" id="{73A70EEF-6521-4AF3-BBA3-353C73B87C62}"/>
            </a:ext>
          </a:extLst>
        </xdr:cNvPr>
        <xdr:cNvSpPr txBox="1"/>
      </xdr:nvSpPr>
      <xdr:spPr>
        <a:xfrm>
          <a:off x="384961" y="14183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369A2D4B-5DF1-4FD4-8D51-1CDB8A1D0718}"/>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61EA7132-EDC1-4B4D-BDB2-C7E4819B6909}"/>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A92B0B8-529D-430A-94F5-93DDBE4A128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3F324FEF-A04B-4762-AE8A-91CAB31A99C3}"/>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DDB4950C-77C1-45AA-AAF0-FE97C3B3B3D8}"/>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A6647CF9-43FA-4B93-948A-D24B97500471}"/>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E013B30B-EF19-496C-BD43-2363DA579833}"/>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a:extLst>
            <a:ext uri="{FF2B5EF4-FFF2-40B4-BE49-F238E27FC236}">
              <a16:creationId xmlns:a16="http://schemas.microsoft.com/office/drawing/2014/main" id="{42136DBE-DCDB-4F6F-BE72-DC437F9ABA72}"/>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8CCAC013-3AF6-42E7-9B3E-0CBF70A2946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B2A1A8DC-1065-4406-8DB0-24BC0F5711AC}"/>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CC37C2F1-DFFD-489A-810E-1E200F5FF66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a:extLst>
            <a:ext uri="{FF2B5EF4-FFF2-40B4-BE49-F238E27FC236}">
              <a16:creationId xmlns:a16="http://schemas.microsoft.com/office/drawing/2014/main" id="{3016F435-7619-4F88-A259-49562F3DDA13}"/>
            </a:ext>
          </a:extLst>
        </xdr:cNvPr>
        <xdr:cNvCxnSpPr/>
      </xdr:nvCxnSpPr>
      <xdr:spPr>
        <a:xfrm flipV="1">
          <a:off x="4177665" y="1283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a:extLst>
            <a:ext uri="{FF2B5EF4-FFF2-40B4-BE49-F238E27FC236}">
              <a16:creationId xmlns:a16="http://schemas.microsoft.com/office/drawing/2014/main" id="{D76B3E3B-5107-42F3-BD3C-A7FBEBFEE95D}"/>
            </a:ext>
          </a:extLst>
        </xdr:cNvPr>
        <xdr:cNvSpPr txBox="1"/>
      </xdr:nvSpPr>
      <xdr:spPr>
        <a:xfrm>
          <a:off x="4216400" y="1420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a:extLst>
            <a:ext uri="{FF2B5EF4-FFF2-40B4-BE49-F238E27FC236}">
              <a16:creationId xmlns:a16="http://schemas.microsoft.com/office/drawing/2014/main" id="{CE8A381A-C45C-41BD-A81A-5DDEB792F6A4}"/>
            </a:ext>
          </a:extLst>
        </xdr:cNvPr>
        <xdr:cNvCxnSpPr/>
      </xdr:nvCxnSpPr>
      <xdr:spPr>
        <a:xfrm>
          <a:off x="4108450" y="1420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a:extLst>
            <a:ext uri="{FF2B5EF4-FFF2-40B4-BE49-F238E27FC236}">
              <a16:creationId xmlns:a16="http://schemas.microsoft.com/office/drawing/2014/main" id="{8526FACB-AC76-4E09-B4F2-D1D035D2A0DF}"/>
            </a:ext>
          </a:extLst>
        </xdr:cNvPr>
        <xdr:cNvSpPr txBox="1"/>
      </xdr:nvSpPr>
      <xdr:spPr>
        <a:xfrm>
          <a:off x="4216400" y="1261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a:extLst>
            <a:ext uri="{FF2B5EF4-FFF2-40B4-BE49-F238E27FC236}">
              <a16:creationId xmlns:a16="http://schemas.microsoft.com/office/drawing/2014/main" id="{D3173039-B9ED-4B30-A0BE-7EAAA0AFD110}"/>
            </a:ext>
          </a:extLst>
        </xdr:cNvPr>
        <xdr:cNvCxnSpPr/>
      </xdr:nvCxnSpPr>
      <xdr:spPr>
        <a:xfrm>
          <a:off x="4108450" y="1283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607251CC-4B56-4E33-8502-B21BAADCAD7C}"/>
            </a:ext>
          </a:extLst>
        </xdr:cNvPr>
        <xdr:cNvSpPr txBox="1"/>
      </xdr:nvSpPr>
      <xdr:spPr>
        <a:xfrm>
          <a:off x="4216400" y="13131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a:extLst>
            <a:ext uri="{FF2B5EF4-FFF2-40B4-BE49-F238E27FC236}">
              <a16:creationId xmlns:a16="http://schemas.microsoft.com/office/drawing/2014/main" id="{C240FC7A-AC57-4ABF-A6D7-98490A987F8D}"/>
            </a:ext>
          </a:extLst>
        </xdr:cNvPr>
        <xdr:cNvSpPr/>
      </xdr:nvSpPr>
      <xdr:spPr>
        <a:xfrm>
          <a:off x="41275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a:extLst>
            <a:ext uri="{FF2B5EF4-FFF2-40B4-BE49-F238E27FC236}">
              <a16:creationId xmlns:a16="http://schemas.microsoft.com/office/drawing/2014/main" id="{AE057EA6-C9C1-43D5-9EEC-50615CC230CD}"/>
            </a:ext>
          </a:extLst>
        </xdr:cNvPr>
        <xdr:cNvSpPr/>
      </xdr:nvSpPr>
      <xdr:spPr>
        <a:xfrm>
          <a:off x="3384550" y="133140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a:extLst>
            <a:ext uri="{FF2B5EF4-FFF2-40B4-BE49-F238E27FC236}">
              <a16:creationId xmlns:a16="http://schemas.microsoft.com/office/drawing/2014/main" id="{C1A12D5B-368C-48FD-988F-F65AD91B6D74}"/>
            </a:ext>
          </a:extLst>
        </xdr:cNvPr>
        <xdr:cNvSpPr/>
      </xdr:nvSpPr>
      <xdr:spPr>
        <a:xfrm>
          <a:off x="2571750" y="13342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56" name="フローチャート: 判断 255">
          <a:extLst>
            <a:ext uri="{FF2B5EF4-FFF2-40B4-BE49-F238E27FC236}">
              <a16:creationId xmlns:a16="http://schemas.microsoft.com/office/drawing/2014/main" id="{D05EFE7E-6623-4E92-8B9D-A7CD3F15E67F}"/>
            </a:ext>
          </a:extLst>
        </xdr:cNvPr>
        <xdr:cNvSpPr/>
      </xdr:nvSpPr>
      <xdr:spPr>
        <a:xfrm>
          <a:off x="1778000" y="134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04AC9E1-617A-41E0-BDD5-92AB71D6F4C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CE9F779-99D2-484E-8D96-F249C5C6A44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52C7BCA-5A64-4404-A9C1-A367B4858A9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C2ACF69-89B1-46FA-AE20-584728A4BD4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8D76D57-1293-4FCD-A241-FEE72A23052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262" name="楕円 261">
          <a:extLst>
            <a:ext uri="{FF2B5EF4-FFF2-40B4-BE49-F238E27FC236}">
              <a16:creationId xmlns:a16="http://schemas.microsoft.com/office/drawing/2014/main" id="{74B08D6E-AD30-424B-83A5-167ABAB5CEA8}"/>
            </a:ext>
          </a:extLst>
        </xdr:cNvPr>
        <xdr:cNvSpPr/>
      </xdr:nvSpPr>
      <xdr:spPr>
        <a:xfrm>
          <a:off x="41275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36213</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B04DAF0C-1E8D-4892-8E7D-FA5D97CF7B05}"/>
            </a:ext>
          </a:extLst>
        </xdr:cNvPr>
        <xdr:cNvSpPr txBox="1"/>
      </xdr:nvSpPr>
      <xdr:spPr>
        <a:xfrm>
          <a:off x="4216400"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264" name="楕円 263">
          <a:extLst>
            <a:ext uri="{FF2B5EF4-FFF2-40B4-BE49-F238E27FC236}">
              <a16:creationId xmlns:a16="http://schemas.microsoft.com/office/drawing/2014/main" id="{B6AF2A24-E6DA-4205-A568-8F5D33B22B11}"/>
            </a:ext>
          </a:extLst>
        </xdr:cNvPr>
        <xdr:cNvSpPr/>
      </xdr:nvSpPr>
      <xdr:spPr>
        <a:xfrm>
          <a:off x="3384550" y="134791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150495</xdr:rowOff>
    </xdr:to>
    <xdr:cxnSp macro="">
      <xdr:nvCxnSpPr>
        <xdr:cNvPr id="265" name="直線コネクタ 264">
          <a:extLst>
            <a:ext uri="{FF2B5EF4-FFF2-40B4-BE49-F238E27FC236}">
              <a16:creationId xmlns:a16="http://schemas.microsoft.com/office/drawing/2014/main" id="{0BD28D74-FF16-4A4B-9AF4-691CC789437B}"/>
            </a:ext>
          </a:extLst>
        </xdr:cNvPr>
        <xdr:cNvCxnSpPr/>
      </xdr:nvCxnSpPr>
      <xdr:spPr>
        <a:xfrm flipV="1">
          <a:off x="3429000" y="13488036"/>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266" name="楕円 265">
          <a:extLst>
            <a:ext uri="{FF2B5EF4-FFF2-40B4-BE49-F238E27FC236}">
              <a16:creationId xmlns:a16="http://schemas.microsoft.com/office/drawing/2014/main" id="{6292BD87-64CF-4935-A8A4-DD407BCF93D7}"/>
            </a:ext>
          </a:extLst>
        </xdr:cNvPr>
        <xdr:cNvSpPr/>
      </xdr:nvSpPr>
      <xdr:spPr>
        <a:xfrm>
          <a:off x="2571750" y="13521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20955</xdr:rowOff>
    </xdr:to>
    <xdr:cxnSp macro="">
      <xdr:nvCxnSpPr>
        <xdr:cNvPr id="267" name="直線コネクタ 266">
          <a:extLst>
            <a:ext uri="{FF2B5EF4-FFF2-40B4-BE49-F238E27FC236}">
              <a16:creationId xmlns:a16="http://schemas.microsoft.com/office/drawing/2014/main" id="{9D25430C-D5AF-4772-96D2-38ECFEA6BDA5}"/>
            </a:ext>
          </a:extLst>
        </xdr:cNvPr>
        <xdr:cNvCxnSpPr/>
      </xdr:nvCxnSpPr>
      <xdr:spPr>
        <a:xfrm flipV="1">
          <a:off x="2622550" y="13529945"/>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68" name="n_1aveValue【福祉施設】&#10;有形固定資産減価償却率">
          <a:extLst>
            <a:ext uri="{FF2B5EF4-FFF2-40B4-BE49-F238E27FC236}">
              <a16:creationId xmlns:a16="http://schemas.microsoft.com/office/drawing/2014/main" id="{FC4ABF21-89ED-4215-BFDA-43340DFBB5E1}"/>
            </a:ext>
          </a:extLst>
        </xdr:cNvPr>
        <xdr:cNvSpPr txBox="1"/>
      </xdr:nvSpPr>
      <xdr:spPr>
        <a:xfrm>
          <a:off x="3239144"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69" name="n_2aveValue【福祉施設】&#10;有形固定資産減価償却率">
          <a:extLst>
            <a:ext uri="{FF2B5EF4-FFF2-40B4-BE49-F238E27FC236}">
              <a16:creationId xmlns:a16="http://schemas.microsoft.com/office/drawing/2014/main" id="{E1FC9365-736D-473D-8163-4A2EEC9ABE7E}"/>
            </a:ext>
          </a:extLst>
        </xdr:cNvPr>
        <xdr:cNvSpPr txBox="1"/>
      </xdr:nvSpPr>
      <xdr:spPr>
        <a:xfrm>
          <a:off x="2439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70" name="n_3aveValue【福祉施設】&#10;有形固定資産減価償却率">
          <a:extLst>
            <a:ext uri="{FF2B5EF4-FFF2-40B4-BE49-F238E27FC236}">
              <a16:creationId xmlns:a16="http://schemas.microsoft.com/office/drawing/2014/main" id="{7130808D-E254-4519-BF06-F44D2CB585FF}"/>
            </a:ext>
          </a:extLst>
        </xdr:cNvPr>
        <xdr:cNvSpPr txBox="1"/>
      </xdr:nvSpPr>
      <xdr:spPr>
        <a:xfrm>
          <a:off x="164529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20972</xdr:rowOff>
    </xdr:from>
    <xdr:ext cx="405111" cy="259045"/>
    <xdr:sp macro="" textlink="">
      <xdr:nvSpPr>
        <xdr:cNvPr id="271" name="n_1mainValue【福祉施設】&#10;有形固定資産減価償却率">
          <a:extLst>
            <a:ext uri="{FF2B5EF4-FFF2-40B4-BE49-F238E27FC236}">
              <a16:creationId xmlns:a16="http://schemas.microsoft.com/office/drawing/2014/main" id="{E5C7A3A8-B3E6-4BA5-934D-54A83D9D9BE4}"/>
            </a:ext>
          </a:extLst>
        </xdr:cNvPr>
        <xdr:cNvSpPr txBox="1"/>
      </xdr:nvSpPr>
      <xdr:spPr>
        <a:xfrm>
          <a:off x="3239144" y="1356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272" name="n_2mainValue【福祉施設】&#10;有形固定資産減価償却率">
          <a:extLst>
            <a:ext uri="{FF2B5EF4-FFF2-40B4-BE49-F238E27FC236}">
              <a16:creationId xmlns:a16="http://schemas.microsoft.com/office/drawing/2014/main" id="{7837B35A-9917-4DC4-9F3A-C35074DA1F7A}"/>
            </a:ext>
          </a:extLst>
        </xdr:cNvPr>
        <xdr:cNvSpPr txBox="1"/>
      </xdr:nvSpPr>
      <xdr:spPr>
        <a:xfrm>
          <a:off x="2439044" y="1360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A8460E4E-6C5C-4D7D-B1E8-98E3A10952AA}"/>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552CE8D7-01DB-417E-8DA6-019775D937E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18E089F8-4881-4A51-BE9F-B498A43D3B4B}"/>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A23DC3A1-ED2F-4AE2-9841-74C53F0E90C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9BA9A834-19A8-49DE-A466-FFFBCC5A934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774F9961-4D7B-468C-B4E2-50D2499D1539}"/>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E0045B24-F3B3-4718-9BDF-400FBA38D60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DED91314-70C4-4CF7-8102-337CEC654A7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ECE19F6F-F7F1-40FC-B59B-C59E11F674C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80B86328-DE4E-4F44-B49C-065267327E9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59DC9BE3-6575-4690-9D17-10279C1B82A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AD555E38-5063-4E69-B7F6-33F55AEAAD2F}"/>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DCC68B96-A620-4774-9F37-96B11B9E6869}"/>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C505CFBB-B6D5-4323-BB6E-1FF9D1969C5E}"/>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2DC414E8-4F4E-4383-B059-1E6938DDC51C}"/>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8F7A2369-7E5B-4938-B3A2-E2067EC44479}"/>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4AF33A7-114F-4A21-BAB1-99EBEE4E5072}"/>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59F2EE01-3A70-42A6-814A-B219BCD4B8AB}"/>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1E1922DD-7C34-4B24-8EA5-C0BAD0B90D8E}"/>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D2EF6F56-DE4F-41F3-8FC1-109A756FC39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919F77F-25FD-4C6A-B485-57DEAD19D52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CDE82DC8-9A1E-44B7-8F20-8291B408C8A7}"/>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5555FAA-5FFB-4F6C-9FF3-11F0A405C55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a:extLst>
            <a:ext uri="{FF2B5EF4-FFF2-40B4-BE49-F238E27FC236}">
              <a16:creationId xmlns:a16="http://schemas.microsoft.com/office/drawing/2014/main" id="{3366493B-0221-4774-BD97-4EA8FFFB996B}"/>
            </a:ext>
          </a:extLst>
        </xdr:cNvPr>
        <xdr:cNvCxnSpPr/>
      </xdr:nvCxnSpPr>
      <xdr:spPr>
        <a:xfrm flipV="1">
          <a:off x="9429115" y="12877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a:extLst>
            <a:ext uri="{FF2B5EF4-FFF2-40B4-BE49-F238E27FC236}">
              <a16:creationId xmlns:a16="http://schemas.microsoft.com/office/drawing/2014/main" id="{59C66A41-F651-4252-9A8F-2E6EDA6649E2}"/>
            </a:ext>
          </a:extLst>
        </xdr:cNvPr>
        <xdr:cNvSpPr txBox="1"/>
      </xdr:nvSpPr>
      <xdr:spPr>
        <a:xfrm>
          <a:off x="946785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a:extLst>
            <a:ext uri="{FF2B5EF4-FFF2-40B4-BE49-F238E27FC236}">
              <a16:creationId xmlns:a16="http://schemas.microsoft.com/office/drawing/2014/main" id="{865CE76E-27AE-4FBB-BE4F-E29B606D0DDB}"/>
            </a:ext>
          </a:extLst>
        </xdr:cNvPr>
        <xdr:cNvCxnSpPr/>
      </xdr:nvCxnSpPr>
      <xdr:spPr>
        <a:xfrm>
          <a:off x="9359900" y="1423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a:extLst>
            <a:ext uri="{FF2B5EF4-FFF2-40B4-BE49-F238E27FC236}">
              <a16:creationId xmlns:a16="http://schemas.microsoft.com/office/drawing/2014/main" id="{4786702B-9C1C-41C3-A6E2-2CB79D321CCB}"/>
            </a:ext>
          </a:extLst>
        </xdr:cNvPr>
        <xdr:cNvSpPr txBox="1"/>
      </xdr:nvSpPr>
      <xdr:spPr>
        <a:xfrm>
          <a:off x="9467850"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a:extLst>
            <a:ext uri="{FF2B5EF4-FFF2-40B4-BE49-F238E27FC236}">
              <a16:creationId xmlns:a16="http://schemas.microsoft.com/office/drawing/2014/main" id="{FA44FDDB-D4F2-458E-9C46-00064EB2DFBC}"/>
            </a:ext>
          </a:extLst>
        </xdr:cNvPr>
        <xdr:cNvCxnSpPr/>
      </xdr:nvCxnSpPr>
      <xdr:spPr>
        <a:xfrm>
          <a:off x="9359900" y="12877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01" name="【福祉施設】&#10;一人当たり面積平均値テキスト">
          <a:extLst>
            <a:ext uri="{FF2B5EF4-FFF2-40B4-BE49-F238E27FC236}">
              <a16:creationId xmlns:a16="http://schemas.microsoft.com/office/drawing/2014/main" id="{36F7D27D-DDAB-4A39-BF9C-3E9E22EA18C0}"/>
            </a:ext>
          </a:extLst>
        </xdr:cNvPr>
        <xdr:cNvSpPr txBox="1"/>
      </xdr:nvSpPr>
      <xdr:spPr>
        <a:xfrm>
          <a:off x="9467850" y="13573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a:extLst>
            <a:ext uri="{FF2B5EF4-FFF2-40B4-BE49-F238E27FC236}">
              <a16:creationId xmlns:a16="http://schemas.microsoft.com/office/drawing/2014/main" id="{64245811-E002-406C-9708-44F52630FEC8}"/>
            </a:ext>
          </a:extLst>
        </xdr:cNvPr>
        <xdr:cNvSpPr/>
      </xdr:nvSpPr>
      <xdr:spPr>
        <a:xfrm>
          <a:off x="9398000" y="13716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a:extLst>
            <a:ext uri="{FF2B5EF4-FFF2-40B4-BE49-F238E27FC236}">
              <a16:creationId xmlns:a16="http://schemas.microsoft.com/office/drawing/2014/main" id="{9AA56E5B-5599-4E1A-BF54-C7D7FD7F72BB}"/>
            </a:ext>
          </a:extLst>
        </xdr:cNvPr>
        <xdr:cNvSpPr/>
      </xdr:nvSpPr>
      <xdr:spPr>
        <a:xfrm>
          <a:off x="863600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a:extLst>
            <a:ext uri="{FF2B5EF4-FFF2-40B4-BE49-F238E27FC236}">
              <a16:creationId xmlns:a16="http://schemas.microsoft.com/office/drawing/2014/main" id="{B6A18780-9B6E-45D7-BECC-42C7A0693FF8}"/>
            </a:ext>
          </a:extLst>
        </xdr:cNvPr>
        <xdr:cNvSpPr/>
      </xdr:nvSpPr>
      <xdr:spPr>
        <a:xfrm>
          <a:off x="78422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0</xdr:rowOff>
    </xdr:from>
    <xdr:to>
      <xdr:col>41</xdr:col>
      <xdr:colOff>101600</xdr:colOff>
      <xdr:row>82</xdr:row>
      <xdr:rowOff>101600</xdr:rowOff>
    </xdr:to>
    <xdr:sp macro="" textlink="">
      <xdr:nvSpPr>
        <xdr:cNvPr id="305" name="フローチャート: 判断 304">
          <a:extLst>
            <a:ext uri="{FF2B5EF4-FFF2-40B4-BE49-F238E27FC236}">
              <a16:creationId xmlns:a16="http://schemas.microsoft.com/office/drawing/2014/main" id="{8333A77C-3C8D-40D9-9305-3794E3A71CD8}"/>
            </a:ext>
          </a:extLst>
        </xdr:cNvPr>
        <xdr:cNvSpPr/>
      </xdr:nvSpPr>
      <xdr:spPr>
        <a:xfrm>
          <a:off x="702945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BA2F076-700B-47F8-8DD0-FCDB57AF19E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8F75927-A2C2-4756-B4EA-6B749560576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9999EF3-B9B9-437B-ACA9-20EE070151C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6787A4AF-78BD-430B-84D1-C098CB3AD0A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B3D88FD9-6E40-41AD-AA70-BE90875D83F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11" name="楕円 310">
          <a:extLst>
            <a:ext uri="{FF2B5EF4-FFF2-40B4-BE49-F238E27FC236}">
              <a16:creationId xmlns:a16="http://schemas.microsoft.com/office/drawing/2014/main" id="{44B06311-C480-4DF5-B621-3DEE98FF1BD5}"/>
            </a:ext>
          </a:extLst>
        </xdr:cNvPr>
        <xdr:cNvSpPr/>
      </xdr:nvSpPr>
      <xdr:spPr>
        <a:xfrm>
          <a:off x="939800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22877</xdr:rowOff>
    </xdr:from>
    <xdr:ext cx="469744" cy="259045"/>
    <xdr:sp macro="" textlink="">
      <xdr:nvSpPr>
        <xdr:cNvPr id="312" name="【福祉施設】&#10;一人当たり面積該当値テキスト">
          <a:extLst>
            <a:ext uri="{FF2B5EF4-FFF2-40B4-BE49-F238E27FC236}">
              <a16:creationId xmlns:a16="http://schemas.microsoft.com/office/drawing/2014/main" id="{C75FFC1C-8B0C-400C-B9FB-EE94E93DD8B1}"/>
            </a:ext>
          </a:extLst>
        </xdr:cNvPr>
        <xdr:cNvSpPr txBox="1"/>
      </xdr:nvSpPr>
      <xdr:spPr>
        <a:xfrm>
          <a:off x="946785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57150</xdr:rowOff>
    </xdr:from>
    <xdr:to>
      <xdr:col>50</xdr:col>
      <xdr:colOff>165100</xdr:colOff>
      <xdr:row>83</xdr:row>
      <xdr:rowOff>158750</xdr:rowOff>
    </xdr:to>
    <xdr:sp macro="" textlink="">
      <xdr:nvSpPr>
        <xdr:cNvPr id="313" name="楕円 312">
          <a:extLst>
            <a:ext uri="{FF2B5EF4-FFF2-40B4-BE49-F238E27FC236}">
              <a16:creationId xmlns:a16="http://schemas.microsoft.com/office/drawing/2014/main" id="{FDFCEF7F-D16F-4C3F-8BDF-7C9A7DF6D654}"/>
            </a:ext>
          </a:extLst>
        </xdr:cNvPr>
        <xdr:cNvSpPr/>
      </xdr:nvSpPr>
      <xdr:spPr>
        <a:xfrm>
          <a:off x="8636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107950</xdr:rowOff>
    </xdr:to>
    <xdr:cxnSp macro="">
      <xdr:nvCxnSpPr>
        <xdr:cNvPr id="314" name="直線コネクタ 313">
          <a:extLst>
            <a:ext uri="{FF2B5EF4-FFF2-40B4-BE49-F238E27FC236}">
              <a16:creationId xmlns:a16="http://schemas.microsoft.com/office/drawing/2014/main" id="{72837E6B-4703-48B1-B8B1-1B66EA694A04}"/>
            </a:ext>
          </a:extLst>
        </xdr:cNvPr>
        <xdr:cNvCxnSpPr/>
      </xdr:nvCxnSpPr>
      <xdr:spPr>
        <a:xfrm flipV="1">
          <a:off x="8686800" y="1380490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15" name="楕円 314">
          <a:extLst>
            <a:ext uri="{FF2B5EF4-FFF2-40B4-BE49-F238E27FC236}">
              <a16:creationId xmlns:a16="http://schemas.microsoft.com/office/drawing/2014/main" id="{0B008E46-864B-4E62-B7DC-A6C56483E536}"/>
            </a:ext>
          </a:extLst>
        </xdr:cNvPr>
        <xdr:cNvSpPr/>
      </xdr:nvSpPr>
      <xdr:spPr>
        <a:xfrm>
          <a:off x="78422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107950</xdr:rowOff>
    </xdr:to>
    <xdr:cxnSp macro="">
      <xdr:nvCxnSpPr>
        <xdr:cNvPr id="316" name="直線コネクタ 315">
          <a:extLst>
            <a:ext uri="{FF2B5EF4-FFF2-40B4-BE49-F238E27FC236}">
              <a16:creationId xmlns:a16="http://schemas.microsoft.com/office/drawing/2014/main" id="{BA1A7431-5D32-4F87-8B75-CD7716FC6D9E}"/>
            </a:ext>
          </a:extLst>
        </xdr:cNvPr>
        <xdr:cNvCxnSpPr/>
      </xdr:nvCxnSpPr>
      <xdr:spPr>
        <a:xfrm>
          <a:off x="7886700" y="1380490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17" name="n_1aveValue【福祉施設】&#10;一人当たり面積">
          <a:extLst>
            <a:ext uri="{FF2B5EF4-FFF2-40B4-BE49-F238E27FC236}">
              <a16:creationId xmlns:a16="http://schemas.microsoft.com/office/drawing/2014/main" id="{3599FA96-9C02-41DD-B508-5D90FF6C73C5}"/>
            </a:ext>
          </a:extLst>
        </xdr:cNvPr>
        <xdr:cNvSpPr txBox="1"/>
      </xdr:nvSpPr>
      <xdr:spPr>
        <a:xfrm>
          <a:off x="84582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18" name="n_2aveValue【福祉施設】&#10;一人当たり面積">
          <a:extLst>
            <a:ext uri="{FF2B5EF4-FFF2-40B4-BE49-F238E27FC236}">
              <a16:creationId xmlns:a16="http://schemas.microsoft.com/office/drawing/2014/main" id="{14AAEB7B-B91C-4C16-8801-1AB5FAD2ECB3}"/>
            </a:ext>
          </a:extLst>
        </xdr:cNvPr>
        <xdr:cNvSpPr txBox="1"/>
      </xdr:nvSpPr>
      <xdr:spPr>
        <a:xfrm>
          <a:off x="76772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19" name="n_3aveValue【福祉施設】&#10;一人当たり面積">
          <a:extLst>
            <a:ext uri="{FF2B5EF4-FFF2-40B4-BE49-F238E27FC236}">
              <a16:creationId xmlns:a16="http://schemas.microsoft.com/office/drawing/2014/main" id="{BEB806C6-9ED1-4B42-9C9F-7FB4A2E3B03C}"/>
            </a:ext>
          </a:extLst>
        </xdr:cNvPr>
        <xdr:cNvSpPr txBox="1"/>
      </xdr:nvSpPr>
      <xdr:spPr>
        <a:xfrm>
          <a:off x="6864427"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149877</xdr:rowOff>
    </xdr:from>
    <xdr:ext cx="469744" cy="259045"/>
    <xdr:sp macro="" textlink="">
      <xdr:nvSpPr>
        <xdr:cNvPr id="320" name="n_1mainValue【福祉施設】&#10;一人当たり面積">
          <a:extLst>
            <a:ext uri="{FF2B5EF4-FFF2-40B4-BE49-F238E27FC236}">
              <a16:creationId xmlns:a16="http://schemas.microsoft.com/office/drawing/2014/main" id="{E41A76EF-01C0-4A70-B43B-1393E56ABF52}"/>
            </a:ext>
          </a:extLst>
        </xdr:cNvPr>
        <xdr:cNvSpPr txBox="1"/>
      </xdr:nvSpPr>
      <xdr:spPr>
        <a:xfrm>
          <a:off x="845827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21" name="n_2mainValue【福祉施設】&#10;一人当たり面積">
          <a:extLst>
            <a:ext uri="{FF2B5EF4-FFF2-40B4-BE49-F238E27FC236}">
              <a16:creationId xmlns:a16="http://schemas.microsoft.com/office/drawing/2014/main" id="{85A73203-754B-4949-89D1-FBAC087F809F}"/>
            </a:ext>
          </a:extLst>
        </xdr:cNvPr>
        <xdr:cNvSpPr txBox="1"/>
      </xdr:nvSpPr>
      <xdr:spPr>
        <a:xfrm>
          <a:off x="7677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89065C6D-8DBF-4F66-AC0A-E04CA70A7FC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1F8B71AF-C775-43EE-828A-17D68D250BD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508E0BBB-A350-4C6B-8B0F-A4E5D90FE29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4B9B7934-CC8E-487B-B7AA-45D82253B9C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33C6A3DB-009C-4E4A-A427-97BABB9F34B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FC2625E7-26C2-4EE3-BB60-A4119A7A48FA}"/>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16B5857C-909C-4518-903C-47C57A305D2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956243BD-80E3-4BCE-A860-6F4CB90BFE9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9C604102-B6C4-401D-9F91-9CA390E6677F}"/>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DDCC883E-A9D7-43FA-8A7E-89399E37289D}"/>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a:extLst>
            <a:ext uri="{FF2B5EF4-FFF2-40B4-BE49-F238E27FC236}">
              <a16:creationId xmlns:a16="http://schemas.microsoft.com/office/drawing/2014/main" id="{A2912AA4-DD1B-4481-8C0E-2BC29B195BCB}"/>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a:extLst>
            <a:ext uri="{FF2B5EF4-FFF2-40B4-BE49-F238E27FC236}">
              <a16:creationId xmlns:a16="http://schemas.microsoft.com/office/drawing/2014/main" id="{62037289-BCFE-4E1A-8898-2FEA00466798}"/>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a:extLst>
            <a:ext uri="{FF2B5EF4-FFF2-40B4-BE49-F238E27FC236}">
              <a16:creationId xmlns:a16="http://schemas.microsoft.com/office/drawing/2014/main" id="{A54DF896-3103-4138-B620-79677A53F594}"/>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a:extLst>
            <a:ext uri="{FF2B5EF4-FFF2-40B4-BE49-F238E27FC236}">
              <a16:creationId xmlns:a16="http://schemas.microsoft.com/office/drawing/2014/main" id="{040411F7-40C1-40B0-9A42-57D80DD96877}"/>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a:extLst>
            <a:ext uri="{FF2B5EF4-FFF2-40B4-BE49-F238E27FC236}">
              <a16:creationId xmlns:a16="http://schemas.microsoft.com/office/drawing/2014/main" id="{546469E3-E9F7-4F26-BABE-C96338FA8AC9}"/>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a:extLst>
            <a:ext uri="{FF2B5EF4-FFF2-40B4-BE49-F238E27FC236}">
              <a16:creationId xmlns:a16="http://schemas.microsoft.com/office/drawing/2014/main" id="{FB11E12C-7060-4148-BE31-9D1B64072A76}"/>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a:extLst>
            <a:ext uri="{FF2B5EF4-FFF2-40B4-BE49-F238E27FC236}">
              <a16:creationId xmlns:a16="http://schemas.microsoft.com/office/drawing/2014/main" id="{2C900082-3597-471C-B061-C3EF46E420C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a:extLst>
            <a:ext uri="{FF2B5EF4-FFF2-40B4-BE49-F238E27FC236}">
              <a16:creationId xmlns:a16="http://schemas.microsoft.com/office/drawing/2014/main" id="{D99EB27B-FF75-4743-9D4A-095C2A30B11F}"/>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a:extLst>
            <a:ext uri="{FF2B5EF4-FFF2-40B4-BE49-F238E27FC236}">
              <a16:creationId xmlns:a16="http://schemas.microsoft.com/office/drawing/2014/main" id="{FA0F4656-BBA2-43DB-B989-3BFA6CFA963C}"/>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a:extLst>
            <a:ext uri="{FF2B5EF4-FFF2-40B4-BE49-F238E27FC236}">
              <a16:creationId xmlns:a16="http://schemas.microsoft.com/office/drawing/2014/main" id="{6362F1A0-4330-4BDB-B6E8-0AAE78A1DD9A}"/>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a:extLst>
            <a:ext uri="{FF2B5EF4-FFF2-40B4-BE49-F238E27FC236}">
              <a16:creationId xmlns:a16="http://schemas.microsoft.com/office/drawing/2014/main" id="{E6AF1602-348C-440B-8DA3-7FC359B3BA42}"/>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A873C5AC-E7F4-4CCB-A95E-D6DF927E542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04F266C2-AABB-4FF6-A3C7-3DC716D80A0E}"/>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43303B91-8F93-4D77-931E-F1DF72FBB1A9}"/>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a:extLst>
            <a:ext uri="{FF2B5EF4-FFF2-40B4-BE49-F238E27FC236}">
              <a16:creationId xmlns:a16="http://schemas.microsoft.com/office/drawing/2014/main" id="{0DCBA1F1-8ED6-47D9-AE41-F79A23C8D306}"/>
            </a:ext>
          </a:extLst>
        </xdr:cNvPr>
        <xdr:cNvCxnSpPr/>
      </xdr:nvCxnSpPr>
      <xdr:spPr>
        <a:xfrm flipV="1">
          <a:off x="4177665" y="165735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354C415E-7572-44D0-90F3-298FC67294A7}"/>
            </a:ext>
          </a:extLst>
        </xdr:cNvPr>
        <xdr:cNvSpPr txBox="1"/>
      </xdr:nvSpPr>
      <xdr:spPr>
        <a:xfrm>
          <a:off x="42164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a:extLst>
            <a:ext uri="{FF2B5EF4-FFF2-40B4-BE49-F238E27FC236}">
              <a16:creationId xmlns:a16="http://schemas.microsoft.com/office/drawing/2014/main" id="{0C5D91CD-582B-483A-A7BE-E25E5177C70A}"/>
            </a:ext>
          </a:extLst>
        </xdr:cNvPr>
        <xdr:cNvCxnSpPr/>
      </xdr:nvCxnSpPr>
      <xdr:spPr>
        <a:xfrm>
          <a:off x="4108450" y="1802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F7D104E6-3FFC-4ADD-9EFF-2CD5353DBC43}"/>
            </a:ext>
          </a:extLst>
        </xdr:cNvPr>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a:extLst>
            <a:ext uri="{FF2B5EF4-FFF2-40B4-BE49-F238E27FC236}">
              <a16:creationId xmlns:a16="http://schemas.microsoft.com/office/drawing/2014/main" id="{BB02BFB7-ED9D-45BE-B5D4-12C3C89B8DA4}"/>
            </a:ext>
          </a:extLst>
        </xdr:cNvPr>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829B990F-311B-49C8-AEC0-60110A37DC9F}"/>
            </a:ext>
          </a:extLst>
        </xdr:cNvPr>
        <xdr:cNvSpPr txBox="1"/>
      </xdr:nvSpPr>
      <xdr:spPr>
        <a:xfrm>
          <a:off x="4216400" y="1741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a:extLst>
            <a:ext uri="{FF2B5EF4-FFF2-40B4-BE49-F238E27FC236}">
              <a16:creationId xmlns:a16="http://schemas.microsoft.com/office/drawing/2014/main" id="{8CD4466F-822D-4FCF-8507-A21B67AB75B7}"/>
            </a:ext>
          </a:extLst>
        </xdr:cNvPr>
        <xdr:cNvSpPr/>
      </xdr:nvSpPr>
      <xdr:spPr>
        <a:xfrm>
          <a:off x="4127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a:extLst>
            <a:ext uri="{FF2B5EF4-FFF2-40B4-BE49-F238E27FC236}">
              <a16:creationId xmlns:a16="http://schemas.microsoft.com/office/drawing/2014/main" id="{F4644CBB-27EE-4F40-AFAB-4ED49FE83943}"/>
            </a:ext>
          </a:extLst>
        </xdr:cNvPr>
        <xdr:cNvSpPr/>
      </xdr:nvSpPr>
      <xdr:spPr>
        <a:xfrm>
          <a:off x="3384550" y="17372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a:extLst>
            <a:ext uri="{FF2B5EF4-FFF2-40B4-BE49-F238E27FC236}">
              <a16:creationId xmlns:a16="http://schemas.microsoft.com/office/drawing/2014/main" id="{A2277E39-96B1-4C11-BFE6-C0191F8EF80E}"/>
            </a:ext>
          </a:extLst>
        </xdr:cNvPr>
        <xdr:cNvSpPr/>
      </xdr:nvSpPr>
      <xdr:spPr>
        <a:xfrm>
          <a:off x="2571750" y="1734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55" name="フローチャート: 判断 354">
          <a:extLst>
            <a:ext uri="{FF2B5EF4-FFF2-40B4-BE49-F238E27FC236}">
              <a16:creationId xmlns:a16="http://schemas.microsoft.com/office/drawing/2014/main" id="{AA402A06-4637-4315-8194-05B82DDA18DB}"/>
            </a:ext>
          </a:extLst>
        </xdr:cNvPr>
        <xdr:cNvSpPr/>
      </xdr:nvSpPr>
      <xdr:spPr>
        <a:xfrm>
          <a:off x="17780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3C1D3AC-59C0-4C56-9346-379FF16E555B}"/>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3406FB32-0C84-42F3-8040-E2460AA50E47}"/>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4ED2E087-3A6F-4A50-BE38-C6AD319DEA69}"/>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4FC1D2CF-8EF6-4E1A-9F97-A8DAC97ECF26}"/>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95418925-9B74-4F60-A597-769F829C0FAD}"/>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61" name="楕円 360">
          <a:extLst>
            <a:ext uri="{FF2B5EF4-FFF2-40B4-BE49-F238E27FC236}">
              <a16:creationId xmlns:a16="http://schemas.microsoft.com/office/drawing/2014/main" id="{19FCD91C-D8A5-4259-9E1C-EEC745CCD90D}"/>
            </a:ext>
          </a:extLst>
        </xdr:cNvPr>
        <xdr:cNvSpPr/>
      </xdr:nvSpPr>
      <xdr:spPr>
        <a:xfrm>
          <a:off x="4127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62" name="【市民会館】&#10;有形固定資産減価償却率該当値テキスト">
          <a:extLst>
            <a:ext uri="{FF2B5EF4-FFF2-40B4-BE49-F238E27FC236}">
              <a16:creationId xmlns:a16="http://schemas.microsoft.com/office/drawing/2014/main" id="{E35C0641-EBA6-4231-ABFC-D1BAD55DC3E3}"/>
            </a:ext>
          </a:extLst>
        </xdr:cNvPr>
        <xdr:cNvSpPr txBox="1"/>
      </xdr:nvSpPr>
      <xdr:spPr>
        <a:xfrm>
          <a:off x="4216400" y="164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63" name="楕円 362">
          <a:extLst>
            <a:ext uri="{FF2B5EF4-FFF2-40B4-BE49-F238E27FC236}">
              <a16:creationId xmlns:a16="http://schemas.microsoft.com/office/drawing/2014/main" id="{50ACF87F-4055-45B0-B5E5-D5DA9C8974D9}"/>
            </a:ext>
          </a:extLst>
        </xdr:cNvPr>
        <xdr:cNvSpPr/>
      </xdr:nvSpPr>
      <xdr:spPr>
        <a:xfrm>
          <a:off x="33845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64" name="直線コネクタ 363">
          <a:extLst>
            <a:ext uri="{FF2B5EF4-FFF2-40B4-BE49-F238E27FC236}">
              <a16:creationId xmlns:a16="http://schemas.microsoft.com/office/drawing/2014/main" id="{11DF8C4A-CD43-414A-A602-6B46627D303F}"/>
            </a:ext>
          </a:extLst>
        </xdr:cNvPr>
        <xdr:cNvCxnSpPr/>
      </xdr:nvCxnSpPr>
      <xdr:spPr>
        <a:xfrm>
          <a:off x="3429000" y="16573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365" name="楕円 364">
          <a:extLst>
            <a:ext uri="{FF2B5EF4-FFF2-40B4-BE49-F238E27FC236}">
              <a16:creationId xmlns:a16="http://schemas.microsoft.com/office/drawing/2014/main" id="{C0E039C4-F20A-46B4-B98C-5A5AFAEC2C15}"/>
            </a:ext>
          </a:extLst>
        </xdr:cNvPr>
        <xdr:cNvSpPr/>
      </xdr:nvSpPr>
      <xdr:spPr>
        <a:xfrm>
          <a:off x="257175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0</xdr:rowOff>
    </xdr:to>
    <xdr:cxnSp macro="">
      <xdr:nvCxnSpPr>
        <xdr:cNvPr id="366" name="直線コネクタ 365">
          <a:extLst>
            <a:ext uri="{FF2B5EF4-FFF2-40B4-BE49-F238E27FC236}">
              <a16:creationId xmlns:a16="http://schemas.microsoft.com/office/drawing/2014/main" id="{46DECE4F-DCCF-4368-97F6-3336782583EC}"/>
            </a:ext>
          </a:extLst>
        </xdr:cNvPr>
        <xdr:cNvCxnSpPr/>
      </xdr:nvCxnSpPr>
      <xdr:spPr>
        <a:xfrm>
          <a:off x="2622550" y="16573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67" name="n_1aveValue【市民会館】&#10;有形固定資産減価償却率">
          <a:extLst>
            <a:ext uri="{FF2B5EF4-FFF2-40B4-BE49-F238E27FC236}">
              <a16:creationId xmlns:a16="http://schemas.microsoft.com/office/drawing/2014/main" id="{B75F2CE3-3DC2-415D-987B-6F550A6A7870}"/>
            </a:ext>
          </a:extLst>
        </xdr:cNvPr>
        <xdr:cNvSpPr txBox="1"/>
      </xdr:nvSpPr>
      <xdr:spPr>
        <a:xfrm>
          <a:off x="3239144"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a:extLst>
            <a:ext uri="{FF2B5EF4-FFF2-40B4-BE49-F238E27FC236}">
              <a16:creationId xmlns:a16="http://schemas.microsoft.com/office/drawing/2014/main" id="{D8352143-A493-4B5D-A2DA-871BAD6E350A}"/>
            </a:ext>
          </a:extLst>
        </xdr:cNvPr>
        <xdr:cNvSpPr txBox="1"/>
      </xdr:nvSpPr>
      <xdr:spPr>
        <a:xfrm>
          <a:off x="243904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154957</xdr:rowOff>
    </xdr:from>
    <xdr:ext cx="405111" cy="259045"/>
    <xdr:sp macro="" textlink="">
      <xdr:nvSpPr>
        <xdr:cNvPr id="369" name="n_3aveValue【市民会館】&#10;有形固定資産減価償却率">
          <a:extLst>
            <a:ext uri="{FF2B5EF4-FFF2-40B4-BE49-F238E27FC236}">
              <a16:creationId xmlns:a16="http://schemas.microsoft.com/office/drawing/2014/main" id="{1182749E-619D-4B2B-8550-F560E412BEB8}"/>
            </a:ext>
          </a:extLst>
        </xdr:cNvPr>
        <xdr:cNvSpPr txBox="1"/>
      </xdr:nvSpPr>
      <xdr:spPr>
        <a:xfrm>
          <a:off x="164529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370" name="n_1mainValue【市民会館】&#10;有形固定資産減価償却率">
          <a:extLst>
            <a:ext uri="{FF2B5EF4-FFF2-40B4-BE49-F238E27FC236}">
              <a16:creationId xmlns:a16="http://schemas.microsoft.com/office/drawing/2014/main" id="{D6B663AE-EBA6-4E85-856E-72912B672437}"/>
            </a:ext>
          </a:extLst>
        </xdr:cNvPr>
        <xdr:cNvSpPr txBox="1"/>
      </xdr:nvSpPr>
      <xdr:spPr>
        <a:xfrm>
          <a:off x="32068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67327</xdr:rowOff>
    </xdr:from>
    <xdr:ext cx="469744" cy="259045"/>
    <xdr:sp macro="" textlink="">
      <xdr:nvSpPr>
        <xdr:cNvPr id="371" name="n_2mainValue【市民会館】&#10;有形固定資産減価償却率">
          <a:extLst>
            <a:ext uri="{FF2B5EF4-FFF2-40B4-BE49-F238E27FC236}">
              <a16:creationId xmlns:a16="http://schemas.microsoft.com/office/drawing/2014/main" id="{DC21F9E7-784B-478A-AE08-45C60D4FB16F}"/>
            </a:ext>
          </a:extLst>
        </xdr:cNvPr>
        <xdr:cNvSpPr txBox="1"/>
      </xdr:nvSpPr>
      <xdr:spPr>
        <a:xfrm>
          <a:off x="24067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B7BEC9B-60D8-47EE-B3F8-EE053DC2F5A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B79651EE-EED6-4274-9058-29D68D144F0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5914BCA9-C637-47C4-A1F3-A16B99B1698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A87915E1-75F5-4541-81E1-14F7F494F50A}"/>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CCA484EB-821B-4EDB-A11A-F76C076D1B0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2B8F7EE-847A-4112-9FFE-16221EB9956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67DBA088-6536-4A3D-9759-50E841D8F1D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FCC77224-4586-4E4E-BD6B-A70A04BE0B04}"/>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9BF76E60-2CA3-48D1-A609-F6B8C6860AA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FAC91904-6BD0-4798-A944-D9A23C6BE69E}"/>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5E19265B-163E-4F5B-95AB-699E72495627}"/>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B916DE37-6BFA-4AC0-8214-83312F5410BB}"/>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FD639452-84E6-4D11-98C0-8E151711F1FF}"/>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a:extLst>
            <a:ext uri="{FF2B5EF4-FFF2-40B4-BE49-F238E27FC236}">
              <a16:creationId xmlns:a16="http://schemas.microsoft.com/office/drawing/2014/main" id="{184182AF-BDEE-4466-A853-AAF9B090C8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AE7AA3DB-8108-4744-9F5A-4A607BE784BD}"/>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a:extLst>
            <a:ext uri="{FF2B5EF4-FFF2-40B4-BE49-F238E27FC236}">
              <a16:creationId xmlns:a16="http://schemas.microsoft.com/office/drawing/2014/main" id="{AF74BB59-EED4-4C53-A8D5-4E1E6F97D7F4}"/>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F6B77FE5-ECFB-4E27-ADDE-70E58CFAC03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a:extLst>
            <a:ext uri="{FF2B5EF4-FFF2-40B4-BE49-F238E27FC236}">
              <a16:creationId xmlns:a16="http://schemas.microsoft.com/office/drawing/2014/main" id="{B42691E9-FCEB-40A7-A038-122216B3B973}"/>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51DEDF06-0284-4AAF-9408-988A2EE55861}"/>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a:extLst>
            <a:ext uri="{FF2B5EF4-FFF2-40B4-BE49-F238E27FC236}">
              <a16:creationId xmlns:a16="http://schemas.microsoft.com/office/drawing/2014/main" id="{E23DA466-2C99-475B-BEF1-78D40E8B02FF}"/>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2A59D7C7-9189-49EA-ADBC-9998968C0775}"/>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17D4EE1E-D028-4476-9DB2-C735EEED4164}"/>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1AF513B0-0A1E-4148-AB17-77BFE2CD08DB}"/>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a:extLst>
            <a:ext uri="{FF2B5EF4-FFF2-40B4-BE49-F238E27FC236}">
              <a16:creationId xmlns:a16="http://schemas.microsoft.com/office/drawing/2014/main" id="{723A96EF-4640-419E-9A5C-F3FF8137B1B5}"/>
            </a:ext>
          </a:extLst>
        </xdr:cNvPr>
        <xdr:cNvCxnSpPr/>
      </xdr:nvCxnSpPr>
      <xdr:spPr>
        <a:xfrm flipV="1">
          <a:off x="9429115" y="168097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a:extLst>
            <a:ext uri="{FF2B5EF4-FFF2-40B4-BE49-F238E27FC236}">
              <a16:creationId xmlns:a16="http://schemas.microsoft.com/office/drawing/2014/main" id="{85F77E95-71E8-4AC4-ABDC-C15511E8A8D2}"/>
            </a:ext>
          </a:extLst>
        </xdr:cNvPr>
        <xdr:cNvSpPr txBox="1"/>
      </xdr:nvSpPr>
      <xdr:spPr>
        <a:xfrm>
          <a:off x="946785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a:extLst>
            <a:ext uri="{FF2B5EF4-FFF2-40B4-BE49-F238E27FC236}">
              <a16:creationId xmlns:a16="http://schemas.microsoft.com/office/drawing/2014/main" id="{9C36F63E-F31B-4172-B28D-8236BBCE0062}"/>
            </a:ext>
          </a:extLst>
        </xdr:cNvPr>
        <xdr:cNvCxnSpPr/>
      </xdr:nvCxnSpPr>
      <xdr:spPr>
        <a:xfrm>
          <a:off x="935990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a:extLst>
            <a:ext uri="{FF2B5EF4-FFF2-40B4-BE49-F238E27FC236}">
              <a16:creationId xmlns:a16="http://schemas.microsoft.com/office/drawing/2014/main" id="{958D36F5-90D8-41B2-A66F-0BAD780EB103}"/>
            </a:ext>
          </a:extLst>
        </xdr:cNvPr>
        <xdr:cNvSpPr txBox="1"/>
      </xdr:nvSpPr>
      <xdr:spPr>
        <a:xfrm>
          <a:off x="946785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a:extLst>
            <a:ext uri="{FF2B5EF4-FFF2-40B4-BE49-F238E27FC236}">
              <a16:creationId xmlns:a16="http://schemas.microsoft.com/office/drawing/2014/main" id="{E3833C3F-9947-46BE-BFB1-8EB7F03EBDFC}"/>
            </a:ext>
          </a:extLst>
        </xdr:cNvPr>
        <xdr:cNvCxnSpPr/>
      </xdr:nvCxnSpPr>
      <xdr:spPr>
        <a:xfrm>
          <a:off x="935990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00" name="【市民会館】&#10;一人当たり面積平均値テキスト">
          <a:extLst>
            <a:ext uri="{FF2B5EF4-FFF2-40B4-BE49-F238E27FC236}">
              <a16:creationId xmlns:a16="http://schemas.microsoft.com/office/drawing/2014/main" id="{7726F6E8-0994-4381-892A-2E555298544F}"/>
            </a:ext>
          </a:extLst>
        </xdr:cNvPr>
        <xdr:cNvSpPr txBox="1"/>
      </xdr:nvSpPr>
      <xdr:spPr>
        <a:xfrm>
          <a:off x="9467850" y="17425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a:extLst>
            <a:ext uri="{FF2B5EF4-FFF2-40B4-BE49-F238E27FC236}">
              <a16:creationId xmlns:a16="http://schemas.microsoft.com/office/drawing/2014/main" id="{8927C631-D4E7-41AA-92E7-88D7DF93AEBC}"/>
            </a:ext>
          </a:extLst>
        </xdr:cNvPr>
        <xdr:cNvSpPr/>
      </xdr:nvSpPr>
      <xdr:spPr>
        <a:xfrm>
          <a:off x="939800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a:extLst>
            <a:ext uri="{FF2B5EF4-FFF2-40B4-BE49-F238E27FC236}">
              <a16:creationId xmlns:a16="http://schemas.microsoft.com/office/drawing/2014/main" id="{364A5DE4-2B89-4271-9F54-0163F836CAEE}"/>
            </a:ext>
          </a:extLst>
        </xdr:cNvPr>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a:extLst>
            <a:ext uri="{FF2B5EF4-FFF2-40B4-BE49-F238E27FC236}">
              <a16:creationId xmlns:a16="http://schemas.microsoft.com/office/drawing/2014/main" id="{9F8FB72C-C404-4C84-A0E0-77D063DC856E}"/>
            </a:ext>
          </a:extLst>
        </xdr:cNvPr>
        <xdr:cNvSpPr/>
      </xdr:nvSpPr>
      <xdr:spPr>
        <a:xfrm>
          <a:off x="7842250" y="1758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04" name="フローチャート: 判断 403">
          <a:extLst>
            <a:ext uri="{FF2B5EF4-FFF2-40B4-BE49-F238E27FC236}">
              <a16:creationId xmlns:a16="http://schemas.microsoft.com/office/drawing/2014/main" id="{7A53A7F2-7A44-4ECA-9720-B7E94DA4256E}"/>
            </a:ext>
          </a:extLst>
        </xdr:cNvPr>
        <xdr:cNvSpPr/>
      </xdr:nvSpPr>
      <xdr:spPr>
        <a:xfrm>
          <a:off x="7029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9E7935AD-A5B0-43D0-8F47-CD42A543C524}"/>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A72FDCF7-85CC-4CAD-9402-9969F2E6D399}"/>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EF259B3-90D4-480E-A1BF-16F038910658}"/>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59B6F26A-CD28-4228-A526-D1E9F041B40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4145107-5789-427C-A426-6D283F23D5E5}"/>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40639</xdr:rowOff>
    </xdr:from>
    <xdr:to>
      <xdr:col>55</xdr:col>
      <xdr:colOff>50800</xdr:colOff>
      <xdr:row>108</xdr:row>
      <xdr:rowOff>142239</xdr:rowOff>
    </xdr:to>
    <xdr:sp macro="" textlink="">
      <xdr:nvSpPr>
        <xdr:cNvPr id="410" name="楕円 409">
          <a:extLst>
            <a:ext uri="{FF2B5EF4-FFF2-40B4-BE49-F238E27FC236}">
              <a16:creationId xmlns:a16="http://schemas.microsoft.com/office/drawing/2014/main" id="{E6A1185D-317B-48AA-AC5C-548D7FB87AC9}"/>
            </a:ext>
          </a:extLst>
        </xdr:cNvPr>
        <xdr:cNvSpPr/>
      </xdr:nvSpPr>
      <xdr:spPr>
        <a:xfrm>
          <a:off x="9398000" y="17985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127016</xdr:rowOff>
    </xdr:from>
    <xdr:ext cx="469744" cy="259045"/>
    <xdr:sp macro="" textlink="">
      <xdr:nvSpPr>
        <xdr:cNvPr id="411" name="【市民会館】&#10;一人当たり面積該当値テキスト">
          <a:extLst>
            <a:ext uri="{FF2B5EF4-FFF2-40B4-BE49-F238E27FC236}">
              <a16:creationId xmlns:a16="http://schemas.microsoft.com/office/drawing/2014/main" id="{170E3ED3-EBAB-4902-BF21-D12C17CFD0A3}"/>
            </a:ext>
          </a:extLst>
        </xdr:cNvPr>
        <xdr:cNvSpPr txBox="1"/>
      </xdr:nvSpPr>
      <xdr:spPr>
        <a:xfrm>
          <a:off x="9467850" y="179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40639</xdr:rowOff>
    </xdr:from>
    <xdr:to>
      <xdr:col>50</xdr:col>
      <xdr:colOff>165100</xdr:colOff>
      <xdr:row>108</xdr:row>
      <xdr:rowOff>142239</xdr:rowOff>
    </xdr:to>
    <xdr:sp macro="" textlink="">
      <xdr:nvSpPr>
        <xdr:cNvPr id="412" name="楕円 411">
          <a:extLst>
            <a:ext uri="{FF2B5EF4-FFF2-40B4-BE49-F238E27FC236}">
              <a16:creationId xmlns:a16="http://schemas.microsoft.com/office/drawing/2014/main" id="{B4FC4B95-01BC-427F-8A6D-C385187089FF}"/>
            </a:ext>
          </a:extLst>
        </xdr:cNvPr>
        <xdr:cNvSpPr/>
      </xdr:nvSpPr>
      <xdr:spPr>
        <a:xfrm>
          <a:off x="86360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91439</xdr:rowOff>
    </xdr:from>
    <xdr:to>
      <xdr:col>55</xdr:col>
      <xdr:colOff>0</xdr:colOff>
      <xdr:row>108</xdr:row>
      <xdr:rowOff>91439</xdr:rowOff>
    </xdr:to>
    <xdr:cxnSp macro="">
      <xdr:nvCxnSpPr>
        <xdr:cNvPr id="413" name="直線コネクタ 412">
          <a:extLst>
            <a:ext uri="{FF2B5EF4-FFF2-40B4-BE49-F238E27FC236}">
              <a16:creationId xmlns:a16="http://schemas.microsoft.com/office/drawing/2014/main" id="{6CBB6F61-B18A-4B01-8609-E5AB1A6855B0}"/>
            </a:ext>
          </a:extLst>
        </xdr:cNvPr>
        <xdr:cNvCxnSpPr/>
      </xdr:nvCxnSpPr>
      <xdr:spPr>
        <a:xfrm>
          <a:off x="8686800" y="180365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40639</xdr:rowOff>
    </xdr:from>
    <xdr:to>
      <xdr:col>46</xdr:col>
      <xdr:colOff>38100</xdr:colOff>
      <xdr:row>108</xdr:row>
      <xdr:rowOff>142239</xdr:rowOff>
    </xdr:to>
    <xdr:sp macro="" textlink="">
      <xdr:nvSpPr>
        <xdr:cNvPr id="414" name="楕円 413">
          <a:extLst>
            <a:ext uri="{FF2B5EF4-FFF2-40B4-BE49-F238E27FC236}">
              <a16:creationId xmlns:a16="http://schemas.microsoft.com/office/drawing/2014/main" id="{662EF0F8-6C00-421D-A2F0-3C8378ED8898}"/>
            </a:ext>
          </a:extLst>
        </xdr:cNvPr>
        <xdr:cNvSpPr/>
      </xdr:nvSpPr>
      <xdr:spPr>
        <a:xfrm>
          <a:off x="7842250" y="17985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91439</xdr:rowOff>
    </xdr:from>
    <xdr:to>
      <xdr:col>50</xdr:col>
      <xdr:colOff>114300</xdr:colOff>
      <xdr:row>108</xdr:row>
      <xdr:rowOff>91439</xdr:rowOff>
    </xdr:to>
    <xdr:cxnSp macro="">
      <xdr:nvCxnSpPr>
        <xdr:cNvPr id="415" name="直線コネクタ 414">
          <a:extLst>
            <a:ext uri="{FF2B5EF4-FFF2-40B4-BE49-F238E27FC236}">
              <a16:creationId xmlns:a16="http://schemas.microsoft.com/office/drawing/2014/main" id="{1728F4C6-F675-4811-8D42-4220BF57B67F}"/>
            </a:ext>
          </a:extLst>
        </xdr:cNvPr>
        <xdr:cNvCxnSpPr/>
      </xdr:nvCxnSpPr>
      <xdr:spPr>
        <a:xfrm>
          <a:off x="7886700" y="180365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6" name="n_1aveValue【市民会館】&#10;一人当たり面積">
          <a:extLst>
            <a:ext uri="{FF2B5EF4-FFF2-40B4-BE49-F238E27FC236}">
              <a16:creationId xmlns:a16="http://schemas.microsoft.com/office/drawing/2014/main" id="{CD470B2A-6E2D-4255-B66F-072923028F4C}"/>
            </a:ext>
          </a:extLst>
        </xdr:cNvPr>
        <xdr:cNvSpPr txBox="1"/>
      </xdr:nvSpPr>
      <xdr:spPr>
        <a:xfrm>
          <a:off x="845827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17" name="n_2aveValue【市民会館】&#10;一人当たり面積">
          <a:extLst>
            <a:ext uri="{FF2B5EF4-FFF2-40B4-BE49-F238E27FC236}">
              <a16:creationId xmlns:a16="http://schemas.microsoft.com/office/drawing/2014/main" id="{B14B5F6B-E7B8-4EDA-8D9A-4C348395F945}"/>
            </a:ext>
          </a:extLst>
        </xdr:cNvPr>
        <xdr:cNvSpPr txBox="1"/>
      </xdr:nvSpPr>
      <xdr:spPr>
        <a:xfrm>
          <a:off x="76772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18" name="n_3aveValue【市民会館】&#10;一人当たり面積">
          <a:extLst>
            <a:ext uri="{FF2B5EF4-FFF2-40B4-BE49-F238E27FC236}">
              <a16:creationId xmlns:a16="http://schemas.microsoft.com/office/drawing/2014/main" id="{39D9F5A2-38E7-4BBB-97DB-AEEEAF306F67}"/>
            </a:ext>
          </a:extLst>
        </xdr:cNvPr>
        <xdr:cNvSpPr txBox="1"/>
      </xdr:nvSpPr>
      <xdr:spPr>
        <a:xfrm>
          <a:off x="6864427" y="1725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133366</xdr:rowOff>
    </xdr:from>
    <xdr:ext cx="469744" cy="259045"/>
    <xdr:sp macro="" textlink="">
      <xdr:nvSpPr>
        <xdr:cNvPr id="419" name="n_1mainValue【市民会館】&#10;一人当たり面積">
          <a:extLst>
            <a:ext uri="{FF2B5EF4-FFF2-40B4-BE49-F238E27FC236}">
              <a16:creationId xmlns:a16="http://schemas.microsoft.com/office/drawing/2014/main" id="{C6A93287-AA6E-410D-B03F-C718377B443B}"/>
            </a:ext>
          </a:extLst>
        </xdr:cNvPr>
        <xdr:cNvSpPr txBox="1"/>
      </xdr:nvSpPr>
      <xdr:spPr>
        <a:xfrm>
          <a:off x="845827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133366</xdr:rowOff>
    </xdr:from>
    <xdr:ext cx="469744" cy="259045"/>
    <xdr:sp macro="" textlink="">
      <xdr:nvSpPr>
        <xdr:cNvPr id="420" name="n_2mainValue【市民会館】&#10;一人当たり面積">
          <a:extLst>
            <a:ext uri="{FF2B5EF4-FFF2-40B4-BE49-F238E27FC236}">
              <a16:creationId xmlns:a16="http://schemas.microsoft.com/office/drawing/2014/main" id="{2900FBF2-378B-4F90-B8BC-19290EE94CBE}"/>
            </a:ext>
          </a:extLst>
        </xdr:cNvPr>
        <xdr:cNvSpPr txBox="1"/>
      </xdr:nvSpPr>
      <xdr:spPr>
        <a:xfrm>
          <a:off x="76772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E4469550-F313-44EE-8ED9-A938D33A7A1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E27ED9FE-4059-4A64-A768-A89D995AC86F}"/>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F2E50A99-29E1-40A3-A130-29CB808A470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0569D71B-C495-4352-B340-FD137FF7BA7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E7FD8922-BC04-4179-8834-2F8BDFC2B66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555884DA-1728-4E48-9069-EB6FD2A4AACC}"/>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D592F2F3-0BDB-4E53-B62F-3DDA7DACE22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085891F1-964A-48AF-84F8-41CBB2C3CAC4}"/>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F74A0D38-D7C1-43D9-9349-896DD7AA665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ABD79B5D-DD69-4117-806B-16D610DF69F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1D44361C-9DA0-41EF-8D55-361BBFE521A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10C2B852-EF94-4F4A-890A-EF03FFB3D5C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56C8F284-921F-4BA2-9E88-78C666533F7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56D69DDC-752B-425D-A466-41E88A9C608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9AFA9885-1840-40B4-A369-8F5C5E029BF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317579EE-21F6-41F0-9895-443C1473A8B6}"/>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5B325DF9-F014-45EA-91BB-35F3DEE55BD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0C254C3E-7639-47D6-941E-6E959A10327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852D5C2C-7157-4D45-9AE9-F8A822D68A7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946862BB-ECE1-41CC-8E4F-D4EE4058230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84CC47E9-E298-4ADF-B54B-471731F85A7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B64F3CB5-9BBF-42EA-9834-80FC9D1C1CB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EDC883F0-4049-4BB7-B0D6-2EE39AF5B3F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4477A25D-1736-4E88-9081-88F231696CA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BE4450DA-C486-4E66-84BC-75D8B922C79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DC8D2569-1C61-4036-8CB9-B47DBC41E4A1}"/>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7" name="テキスト ボックス 446">
          <a:extLst>
            <a:ext uri="{FF2B5EF4-FFF2-40B4-BE49-F238E27FC236}">
              <a16:creationId xmlns:a16="http://schemas.microsoft.com/office/drawing/2014/main" id="{E915E9AF-2C23-4EEE-A652-D50537703A64}"/>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8" name="直線コネクタ 447">
          <a:extLst>
            <a:ext uri="{FF2B5EF4-FFF2-40B4-BE49-F238E27FC236}">
              <a16:creationId xmlns:a16="http://schemas.microsoft.com/office/drawing/2014/main" id="{57D1C978-2E6C-49F9-A0C6-609778B4177E}"/>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9" name="テキスト ボックス 448">
          <a:extLst>
            <a:ext uri="{FF2B5EF4-FFF2-40B4-BE49-F238E27FC236}">
              <a16:creationId xmlns:a16="http://schemas.microsoft.com/office/drawing/2014/main" id="{1368865F-CE4C-43CB-AAFC-DA437A4E66F2}"/>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0" name="直線コネクタ 449">
          <a:extLst>
            <a:ext uri="{FF2B5EF4-FFF2-40B4-BE49-F238E27FC236}">
              <a16:creationId xmlns:a16="http://schemas.microsoft.com/office/drawing/2014/main" id="{F110F982-AFAC-4FB1-81DD-D587CDDC5C12}"/>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1" name="テキスト ボックス 450">
          <a:extLst>
            <a:ext uri="{FF2B5EF4-FFF2-40B4-BE49-F238E27FC236}">
              <a16:creationId xmlns:a16="http://schemas.microsoft.com/office/drawing/2014/main" id="{4A93A304-5BD4-4070-B299-80293E8E99B1}"/>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2" name="直線コネクタ 451">
          <a:extLst>
            <a:ext uri="{FF2B5EF4-FFF2-40B4-BE49-F238E27FC236}">
              <a16:creationId xmlns:a16="http://schemas.microsoft.com/office/drawing/2014/main" id="{DBDF1BA4-B9B6-4FC1-A2D3-BC660A891D6B}"/>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3" name="テキスト ボックス 452">
          <a:extLst>
            <a:ext uri="{FF2B5EF4-FFF2-40B4-BE49-F238E27FC236}">
              <a16:creationId xmlns:a16="http://schemas.microsoft.com/office/drawing/2014/main" id="{A49F5E8C-89CD-48B8-9EEE-D3259E21A80D}"/>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4" name="直線コネクタ 453">
          <a:extLst>
            <a:ext uri="{FF2B5EF4-FFF2-40B4-BE49-F238E27FC236}">
              <a16:creationId xmlns:a16="http://schemas.microsoft.com/office/drawing/2014/main" id="{1F7DE8D7-6C9E-4778-BE7C-82C255A80287}"/>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5" name="テキスト ボックス 454">
          <a:extLst>
            <a:ext uri="{FF2B5EF4-FFF2-40B4-BE49-F238E27FC236}">
              <a16:creationId xmlns:a16="http://schemas.microsoft.com/office/drawing/2014/main" id="{7A8741DC-92C9-4AC3-BF73-8AE425F3DB28}"/>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BD5D4762-8230-424D-85B0-52D7EAD8711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143483FB-9D85-4490-9D87-36DE9A08A83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保健センター・保健所】&#10;有形固定資産減価償却率グラフ枠">
          <a:extLst>
            <a:ext uri="{FF2B5EF4-FFF2-40B4-BE49-F238E27FC236}">
              <a16:creationId xmlns:a16="http://schemas.microsoft.com/office/drawing/2014/main" id="{849A92C2-1645-4E2C-B660-543C0654E86F}"/>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459" name="直線コネクタ 458">
          <a:extLst>
            <a:ext uri="{FF2B5EF4-FFF2-40B4-BE49-F238E27FC236}">
              <a16:creationId xmlns:a16="http://schemas.microsoft.com/office/drawing/2014/main" id="{086687A7-151A-42FC-B03B-00EF6849A390}"/>
            </a:ext>
          </a:extLst>
        </xdr:cNvPr>
        <xdr:cNvCxnSpPr/>
      </xdr:nvCxnSpPr>
      <xdr:spPr>
        <a:xfrm flipV="1">
          <a:off x="14699614" y="9130284"/>
          <a:ext cx="0" cy="116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460" name="【保健センター・保健所】&#10;有形固定資産減価償却率最小値テキスト">
          <a:extLst>
            <a:ext uri="{FF2B5EF4-FFF2-40B4-BE49-F238E27FC236}">
              <a16:creationId xmlns:a16="http://schemas.microsoft.com/office/drawing/2014/main" id="{A747294E-F73D-4962-8741-FD44558E283F}"/>
            </a:ext>
          </a:extLst>
        </xdr:cNvPr>
        <xdr:cNvSpPr txBox="1"/>
      </xdr:nvSpPr>
      <xdr:spPr>
        <a:xfrm>
          <a:off x="14738350" y="10294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461" name="直線コネクタ 460">
          <a:extLst>
            <a:ext uri="{FF2B5EF4-FFF2-40B4-BE49-F238E27FC236}">
              <a16:creationId xmlns:a16="http://schemas.microsoft.com/office/drawing/2014/main" id="{5F9372E4-348F-487A-9895-9DB9D0A4B559}"/>
            </a:ext>
          </a:extLst>
        </xdr:cNvPr>
        <xdr:cNvCxnSpPr/>
      </xdr:nvCxnSpPr>
      <xdr:spPr>
        <a:xfrm>
          <a:off x="14611350" y="10290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62" name="【保健センター・保健所】&#10;有形固定資産減価償却率最大値テキスト">
          <a:extLst>
            <a:ext uri="{FF2B5EF4-FFF2-40B4-BE49-F238E27FC236}">
              <a16:creationId xmlns:a16="http://schemas.microsoft.com/office/drawing/2014/main" id="{44DED838-3F80-4180-9F21-E555D9309D27}"/>
            </a:ext>
          </a:extLst>
        </xdr:cNvPr>
        <xdr:cNvSpPr txBox="1"/>
      </xdr:nvSpPr>
      <xdr:spPr>
        <a:xfrm>
          <a:off x="14738350" y="891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63" name="直線コネクタ 462">
          <a:extLst>
            <a:ext uri="{FF2B5EF4-FFF2-40B4-BE49-F238E27FC236}">
              <a16:creationId xmlns:a16="http://schemas.microsoft.com/office/drawing/2014/main" id="{9BE307A4-FC21-44AC-98A4-7A1F81ADFF55}"/>
            </a:ext>
          </a:extLst>
        </xdr:cNvPr>
        <xdr:cNvCxnSpPr/>
      </xdr:nvCxnSpPr>
      <xdr:spPr>
        <a:xfrm>
          <a:off x="14611350" y="9130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464" name="【保健センター・保健所】&#10;有形固定資産減価償却率平均値テキスト">
          <a:extLst>
            <a:ext uri="{FF2B5EF4-FFF2-40B4-BE49-F238E27FC236}">
              <a16:creationId xmlns:a16="http://schemas.microsoft.com/office/drawing/2014/main" id="{5F343F19-D645-40AF-BBD4-F6E00C3C6193}"/>
            </a:ext>
          </a:extLst>
        </xdr:cNvPr>
        <xdr:cNvSpPr txBox="1"/>
      </xdr:nvSpPr>
      <xdr:spPr>
        <a:xfrm>
          <a:off x="14738350" y="9711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65" name="フローチャート: 判断 464">
          <a:extLst>
            <a:ext uri="{FF2B5EF4-FFF2-40B4-BE49-F238E27FC236}">
              <a16:creationId xmlns:a16="http://schemas.microsoft.com/office/drawing/2014/main" id="{6C5060F0-DABA-4518-A09E-8F4825E4BEDA}"/>
            </a:ext>
          </a:extLst>
        </xdr:cNvPr>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66" name="フローチャート: 判断 465">
          <a:extLst>
            <a:ext uri="{FF2B5EF4-FFF2-40B4-BE49-F238E27FC236}">
              <a16:creationId xmlns:a16="http://schemas.microsoft.com/office/drawing/2014/main" id="{B18EE3DC-DE12-434E-A385-FB9F3178FA63}"/>
            </a:ext>
          </a:extLst>
        </xdr:cNvPr>
        <xdr:cNvSpPr/>
      </xdr:nvSpPr>
      <xdr:spPr>
        <a:xfrm>
          <a:off x="13887450" y="98724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467" name="フローチャート: 判断 466">
          <a:extLst>
            <a:ext uri="{FF2B5EF4-FFF2-40B4-BE49-F238E27FC236}">
              <a16:creationId xmlns:a16="http://schemas.microsoft.com/office/drawing/2014/main" id="{59213146-2AD5-4E44-B4F8-D3ECC8E16C5E}"/>
            </a:ext>
          </a:extLst>
        </xdr:cNvPr>
        <xdr:cNvSpPr/>
      </xdr:nvSpPr>
      <xdr:spPr>
        <a:xfrm>
          <a:off x="13093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143510</xdr:rowOff>
    </xdr:from>
    <xdr:to>
      <xdr:col>72</xdr:col>
      <xdr:colOff>38100</xdr:colOff>
      <xdr:row>59</xdr:row>
      <xdr:rowOff>73660</xdr:rowOff>
    </xdr:to>
    <xdr:sp macro="" textlink="">
      <xdr:nvSpPr>
        <xdr:cNvPr id="468" name="フローチャート: 判断 467">
          <a:extLst>
            <a:ext uri="{FF2B5EF4-FFF2-40B4-BE49-F238E27FC236}">
              <a16:creationId xmlns:a16="http://schemas.microsoft.com/office/drawing/2014/main" id="{7907222B-B70F-40A7-B1A1-72E16E2BA235}"/>
            </a:ext>
          </a:extLst>
        </xdr:cNvPr>
        <xdr:cNvSpPr/>
      </xdr:nvSpPr>
      <xdr:spPr>
        <a:xfrm>
          <a:off x="12299950" y="9725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D17948DB-2414-483E-A886-B6B694EFC7B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E8001BFA-8119-48C7-B0CF-1E025EC6B50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A2CCC362-0178-499E-AA45-67EC2A5B23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AFF34CE7-C108-4EDC-B62A-E60D62A55C22}"/>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E71116C9-2B7D-4EEC-9D3E-9C181D70719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168656</xdr:rowOff>
    </xdr:from>
    <xdr:to>
      <xdr:col>85</xdr:col>
      <xdr:colOff>177800</xdr:colOff>
      <xdr:row>62</xdr:row>
      <xdr:rowOff>98806</xdr:rowOff>
    </xdr:to>
    <xdr:sp macro="" textlink="">
      <xdr:nvSpPr>
        <xdr:cNvPr id="474" name="楕円 473">
          <a:extLst>
            <a:ext uri="{FF2B5EF4-FFF2-40B4-BE49-F238E27FC236}">
              <a16:creationId xmlns:a16="http://schemas.microsoft.com/office/drawing/2014/main" id="{71315853-6FC0-4E53-B423-F3EF030DFA45}"/>
            </a:ext>
          </a:extLst>
        </xdr:cNvPr>
        <xdr:cNvSpPr/>
      </xdr:nvSpPr>
      <xdr:spPr>
        <a:xfrm>
          <a:off x="14649450" y="102397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83583</xdr:rowOff>
    </xdr:from>
    <xdr:ext cx="405111" cy="259045"/>
    <xdr:sp macro="" textlink="">
      <xdr:nvSpPr>
        <xdr:cNvPr id="475" name="【保健センター・保健所】&#10;有形固定資産減価償却率該当値テキスト">
          <a:extLst>
            <a:ext uri="{FF2B5EF4-FFF2-40B4-BE49-F238E27FC236}">
              <a16:creationId xmlns:a16="http://schemas.microsoft.com/office/drawing/2014/main" id="{58831B7E-EA0A-42A7-99AA-E8E60536332B}"/>
            </a:ext>
          </a:extLst>
        </xdr:cNvPr>
        <xdr:cNvSpPr txBox="1"/>
      </xdr:nvSpPr>
      <xdr:spPr>
        <a:xfrm>
          <a:off x="14738350" y="1016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47498</xdr:rowOff>
    </xdr:from>
    <xdr:to>
      <xdr:col>81</xdr:col>
      <xdr:colOff>101600</xdr:colOff>
      <xdr:row>62</xdr:row>
      <xdr:rowOff>149098</xdr:rowOff>
    </xdr:to>
    <xdr:sp macro="" textlink="">
      <xdr:nvSpPr>
        <xdr:cNvPr id="476" name="楕円 475">
          <a:extLst>
            <a:ext uri="{FF2B5EF4-FFF2-40B4-BE49-F238E27FC236}">
              <a16:creationId xmlns:a16="http://schemas.microsoft.com/office/drawing/2014/main" id="{9C7FC0D6-7769-4DEF-8391-5E92887CCBAB}"/>
            </a:ext>
          </a:extLst>
        </xdr:cNvPr>
        <xdr:cNvSpPr/>
      </xdr:nvSpPr>
      <xdr:spPr>
        <a:xfrm>
          <a:off x="13887450" y="10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48006</xdr:rowOff>
    </xdr:from>
    <xdr:to>
      <xdr:col>85</xdr:col>
      <xdr:colOff>127000</xdr:colOff>
      <xdr:row>62</xdr:row>
      <xdr:rowOff>98298</xdr:rowOff>
    </xdr:to>
    <xdr:cxnSp macro="">
      <xdr:nvCxnSpPr>
        <xdr:cNvPr id="477" name="直線コネクタ 476">
          <a:extLst>
            <a:ext uri="{FF2B5EF4-FFF2-40B4-BE49-F238E27FC236}">
              <a16:creationId xmlns:a16="http://schemas.microsoft.com/office/drawing/2014/main" id="{6A25340C-BFAB-4982-9DD4-D37F489F218F}"/>
            </a:ext>
          </a:extLst>
        </xdr:cNvPr>
        <xdr:cNvCxnSpPr/>
      </xdr:nvCxnSpPr>
      <xdr:spPr>
        <a:xfrm flipV="1">
          <a:off x="13938250" y="10290556"/>
          <a:ext cx="762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97790</xdr:rowOff>
    </xdr:from>
    <xdr:to>
      <xdr:col>76</xdr:col>
      <xdr:colOff>165100</xdr:colOff>
      <xdr:row>63</xdr:row>
      <xdr:rowOff>27940</xdr:rowOff>
    </xdr:to>
    <xdr:sp macro="" textlink="">
      <xdr:nvSpPr>
        <xdr:cNvPr id="478" name="楕円 477">
          <a:extLst>
            <a:ext uri="{FF2B5EF4-FFF2-40B4-BE49-F238E27FC236}">
              <a16:creationId xmlns:a16="http://schemas.microsoft.com/office/drawing/2014/main" id="{13D8016D-7427-4246-B68E-D8E44F6F0E4D}"/>
            </a:ext>
          </a:extLst>
        </xdr:cNvPr>
        <xdr:cNvSpPr/>
      </xdr:nvSpPr>
      <xdr:spPr>
        <a:xfrm>
          <a:off x="13093700" y="1034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98298</xdr:rowOff>
    </xdr:from>
    <xdr:to>
      <xdr:col>81</xdr:col>
      <xdr:colOff>50800</xdr:colOff>
      <xdr:row>62</xdr:row>
      <xdr:rowOff>148590</xdr:rowOff>
    </xdr:to>
    <xdr:cxnSp macro="">
      <xdr:nvCxnSpPr>
        <xdr:cNvPr id="479" name="直線コネクタ 478">
          <a:extLst>
            <a:ext uri="{FF2B5EF4-FFF2-40B4-BE49-F238E27FC236}">
              <a16:creationId xmlns:a16="http://schemas.microsoft.com/office/drawing/2014/main" id="{B80D321F-C88C-4DBC-B784-7EFCF5E8BEAD}"/>
            </a:ext>
          </a:extLst>
        </xdr:cNvPr>
        <xdr:cNvCxnSpPr/>
      </xdr:nvCxnSpPr>
      <xdr:spPr>
        <a:xfrm flipV="1">
          <a:off x="13144500" y="10340848"/>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480" name="n_1aveValue【保健センター・保健所】&#10;有形固定資産減価償却率">
          <a:extLst>
            <a:ext uri="{FF2B5EF4-FFF2-40B4-BE49-F238E27FC236}">
              <a16:creationId xmlns:a16="http://schemas.microsoft.com/office/drawing/2014/main" id="{90DC7164-6455-4DAF-A0F4-A79FAD10412E}"/>
            </a:ext>
          </a:extLst>
        </xdr:cNvPr>
        <xdr:cNvSpPr txBox="1"/>
      </xdr:nvSpPr>
      <xdr:spPr>
        <a:xfrm>
          <a:off x="13742044" y="965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481" name="n_2aveValue【保健センター・保健所】&#10;有形固定資産減価償却率">
          <a:extLst>
            <a:ext uri="{FF2B5EF4-FFF2-40B4-BE49-F238E27FC236}">
              <a16:creationId xmlns:a16="http://schemas.microsoft.com/office/drawing/2014/main" id="{5789F668-25A0-4DFF-90D6-5B3D49BB4933}"/>
            </a:ext>
          </a:extLst>
        </xdr:cNvPr>
        <xdr:cNvSpPr txBox="1"/>
      </xdr:nvSpPr>
      <xdr:spPr>
        <a:xfrm>
          <a:off x="1296099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482" name="n_3aveValue【保健センター・保健所】&#10;有形固定資産減価償却率">
          <a:extLst>
            <a:ext uri="{FF2B5EF4-FFF2-40B4-BE49-F238E27FC236}">
              <a16:creationId xmlns:a16="http://schemas.microsoft.com/office/drawing/2014/main" id="{18E45963-AC69-4A8A-85FD-F67B03F4AB3B}"/>
            </a:ext>
          </a:extLst>
        </xdr:cNvPr>
        <xdr:cNvSpPr txBox="1"/>
      </xdr:nvSpPr>
      <xdr:spPr>
        <a:xfrm>
          <a:off x="12167244"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140225</xdr:rowOff>
    </xdr:from>
    <xdr:ext cx="405111" cy="259045"/>
    <xdr:sp macro="" textlink="">
      <xdr:nvSpPr>
        <xdr:cNvPr id="483" name="n_1mainValue【保健センター・保健所】&#10;有形固定資産減価償却率">
          <a:extLst>
            <a:ext uri="{FF2B5EF4-FFF2-40B4-BE49-F238E27FC236}">
              <a16:creationId xmlns:a16="http://schemas.microsoft.com/office/drawing/2014/main" id="{A1CFF407-6C76-41B1-A7B5-9C35E047AD4C}"/>
            </a:ext>
          </a:extLst>
        </xdr:cNvPr>
        <xdr:cNvSpPr txBox="1"/>
      </xdr:nvSpPr>
      <xdr:spPr>
        <a:xfrm>
          <a:off x="13742044" y="10382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19067</xdr:rowOff>
    </xdr:from>
    <xdr:ext cx="405111" cy="259045"/>
    <xdr:sp macro="" textlink="">
      <xdr:nvSpPr>
        <xdr:cNvPr id="484" name="n_2mainValue【保健センター・保健所】&#10;有形固定資産減価償却率">
          <a:extLst>
            <a:ext uri="{FF2B5EF4-FFF2-40B4-BE49-F238E27FC236}">
              <a16:creationId xmlns:a16="http://schemas.microsoft.com/office/drawing/2014/main" id="{CD47D179-4949-4EA5-A859-032A8D9B2B87}"/>
            </a:ext>
          </a:extLst>
        </xdr:cNvPr>
        <xdr:cNvSpPr txBox="1"/>
      </xdr:nvSpPr>
      <xdr:spPr>
        <a:xfrm>
          <a:off x="12960994" y="1042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EA672918-52AA-41E8-B49B-005BCF3C6E8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478AFFD0-6EA8-4EA9-A070-0D788C43B03A}"/>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FDB1383D-F0A2-46FC-B86B-0A90AC8231C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00DD8578-BDE4-4619-85E2-2E280A3F3FF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76359015-9A84-4A2B-A480-A57023C44C1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09DC6736-AC6D-4996-8E58-A3AB3A82489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9276359A-77E9-4C3D-B9C4-FDF0B51477B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956D1C36-7C8D-47EF-9056-8A71842DFCC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0E123262-A560-42BD-A42A-17D2D8BF90B7}"/>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0E691C2D-DA35-42D0-ABEF-199C98950BF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5" name="直線コネクタ 494">
          <a:extLst>
            <a:ext uri="{FF2B5EF4-FFF2-40B4-BE49-F238E27FC236}">
              <a16:creationId xmlns:a16="http://schemas.microsoft.com/office/drawing/2014/main" id="{321A4E4A-CFA0-46F1-8A69-7E90AAA6F8CF}"/>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5902DC36-F5A9-4C4E-8022-EC015D869B4A}"/>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7" name="直線コネクタ 496">
          <a:extLst>
            <a:ext uri="{FF2B5EF4-FFF2-40B4-BE49-F238E27FC236}">
              <a16:creationId xmlns:a16="http://schemas.microsoft.com/office/drawing/2014/main" id="{CE831773-0505-4BF8-86ED-E73A9BA866F7}"/>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8" name="テキスト ボックス 497">
          <a:extLst>
            <a:ext uri="{FF2B5EF4-FFF2-40B4-BE49-F238E27FC236}">
              <a16:creationId xmlns:a16="http://schemas.microsoft.com/office/drawing/2014/main" id="{47EAAE14-B4B5-4454-827A-EA5482C2E015}"/>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9" name="直線コネクタ 498">
          <a:extLst>
            <a:ext uri="{FF2B5EF4-FFF2-40B4-BE49-F238E27FC236}">
              <a16:creationId xmlns:a16="http://schemas.microsoft.com/office/drawing/2014/main" id="{B5BA20C2-0973-4221-B99C-AEFB690FA334}"/>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0" name="テキスト ボックス 499">
          <a:extLst>
            <a:ext uri="{FF2B5EF4-FFF2-40B4-BE49-F238E27FC236}">
              <a16:creationId xmlns:a16="http://schemas.microsoft.com/office/drawing/2014/main" id="{B08AF619-7183-4495-A838-439FE13FFC19}"/>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1" name="直線コネクタ 500">
          <a:extLst>
            <a:ext uri="{FF2B5EF4-FFF2-40B4-BE49-F238E27FC236}">
              <a16:creationId xmlns:a16="http://schemas.microsoft.com/office/drawing/2014/main" id="{B7C72EAD-D3E6-4576-B366-84827DC04584}"/>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2" name="テキスト ボックス 501">
          <a:extLst>
            <a:ext uri="{FF2B5EF4-FFF2-40B4-BE49-F238E27FC236}">
              <a16:creationId xmlns:a16="http://schemas.microsoft.com/office/drawing/2014/main" id="{AD49BBD7-4AE8-4D21-BA6F-81EF9F1CE65D}"/>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3" name="直線コネクタ 502">
          <a:extLst>
            <a:ext uri="{FF2B5EF4-FFF2-40B4-BE49-F238E27FC236}">
              <a16:creationId xmlns:a16="http://schemas.microsoft.com/office/drawing/2014/main" id="{2B079B48-8A35-4E3A-A80C-19680A80536F}"/>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4" name="テキスト ボックス 503">
          <a:extLst>
            <a:ext uri="{FF2B5EF4-FFF2-40B4-BE49-F238E27FC236}">
              <a16:creationId xmlns:a16="http://schemas.microsoft.com/office/drawing/2014/main" id="{15FEDF10-294B-4CA6-A0DB-1A24820A494E}"/>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5" name="直線コネクタ 504">
          <a:extLst>
            <a:ext uri="{FF2B5EF4-FFF2-40B4-BE49-F238E27FC236}">
              <a16:creationId xmlns:a16="http://schemas.microsoft.com/office/drawing/2014/main" id="{5DEAE1F7-05C0-4C91-898C-333D0361CF3E}"/>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6" name="テキスト ボックス 505">
          <a:extLst>
            <a:ext uri="{FF2B5EF4-FFF2-40B4-BE49-F238E27FC236}">
              <a16:creationId xmlns:a16="http://schemas.microsoft.com/office/drawing/2014/main" id="{C5F1FEAD-46D9-455D-B8EC-4A796338AB00}"/>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80F85AA0-CE65-4771-AF85-92B3EFD0A01F}"/>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a:extLst>
            <a:ext uri="{FF2B5EF4-FFF2-40B4-BE49-F238E27FC236}">
              <a16:creationId xmlns:a16="http://schemas.microsoft.com/office/drawing/2014/main" id="{6CE69503-A0D6-46D3-8E50-15A5ED78408D}"/>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a:extLst>
            <a:ext uri="{FF2B5EF4-FFF2-40B4-BE49-F238E27FC236}">
              <a16:creationId xmlns:a16="http://schemas.microsoft.com/office/drawing/2014/main" id="{6BAF1E44-6707-425B-BD27-748B041FCF7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10" name="直線コネクタ 509">
          <a:extLst>
            <a:ext uri="{FF2B5EF4-FFF2-40B4-BE49-F238E27FC236}">
              <a16:creationId xmlns:a16="http://schemas.microsoft.com/office/drawing/2014/main" id="{47A12BD0-D809-4248-8E2D-87AF2DC1706D}"/>
            </a:ext>
          </a:extLst>
        </xdr:cNvPr>
        <xdr:cNvCxnSpPr/>
      </xdr:nvCxnSpPr>
      <xdr:spPr>
        <a:xfrm flipV="1">
          <a:off x="19951064" y="91929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11" name="【保健センター・保健所】&#10;一人当たり面積最小値テキスト">
          <a:extLst>
            <a:ext uri="{FF2B5EF4-FFF2-40B4-BE49-F238E27FC236}">
              <a16:creationId xmlns:a16="http://schemas.microsoft.com/office/drawing/2014/main" id="{96C42B9C-CF17-4A5C-AFB1-EBCBD2B21EAC}"/>
            </a:ext>
          </a:extLst>
        </xdr:cNvPr>
        <xdr:cNvSpPr txBox="1"/>
      </xdr:nvSpPr>
      <xdr:spPr>
        <a:xfrm>
          <a:off x="19989800" y="1067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12" name="直線コネクタ 511">
          <a:extLst>
            <a:ext uri="{FF2B5EF4-FFF2-40B4-BE49-F238E27FC236}">
              <a16:creationId xmlns:a16="http://schemas.microsoft.com/office/drawing/2014/main" id="{A13D3B02-BEB1-4ACF-A7F1-470F5432CCF6}"/>
            </a:ext>
          </a:extLst>
        </xdr:cNvPr>
        <xdr:cNvCxnSpPr/>
      </xdr:nvCxnSpPr>
      <xdr:spPr>
        <a:xfrm>
          <a:off x="19881850" y="10670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13" name="【保健センター・保健所】&#10;一人当たり面積最大値テキスト">
          <a:extLst>
            <a:ext uri="{FF2B5EF4-FFF2-40B4-BE49-F238E27FC236}">
              <a16:creationId xmlns:a16="http://schemas.microsoft.com/office/drawing/2014/main" id="{3B4D3C1D-E7D7-4E21-91A5-12A7D6E6D360}"/>
            </a:ext>
          </a:extLst>
        </xdr:cNvPr>
        <xdr:cNvSpPr txBox="1"/>
      </xdr:nvSpPr>
      <xdr:spPr>
        <a:xfrm>
          <a:off x="19989800" y="897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14" name="直線コネクタ 513">
          <a:extLst>
            <a:ext uri="{FF2B5EF4-FFF2-40B4-BE49-F238E27FC236}">
              <a16:creationId xmlns:a16="http://schemas.microsoft.com/office/drawing/2014/main" id="{5A88F176-7978-4B62-A9C0-2FF0B6CCDAE2}"/>
            </a:ext>
          </a:extLst>
        </xdr:cNvPr>
        <xdr:cNvCxnSpPr/>
      </xdr:nvCxnSpPr>
      <xdr:spPr>
        <a:xfrm>
          <a:off x="198818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15" name="【保健センター・保健所】&#10;一人当たり面積平均値テキスト">
          <a:extLst>
            <a:ext uri="{FF2B5EF4-FFF2-40B4-BE49-F238E27FC236}">
              <a16:creationId xmlns:a16="http://schemas.microsoft.com/office/drawing/2014/main" id="{948005C4-C680-4466-ACFC-FEF712162DBF}"/>
            </a:ext>
          </a:extLst>
        </xdr:cNvPr>
        <xdr:cNvSpPr txBox="1"/>
      </xdr:nvSpPr>
      <xdr:spPr>
        <a:xfrm>
          <a:off x="19989800" y="10160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16" name="フローチャート: 判断 515">
          <a:extLst>
            <a:ext uri="{FF2B5EF4-FFF2-40B4-BE49-F238E27FC236}">
              <a16:creationId xmlns:a16="http://schemas.microsoft.com/office/drawing/2014/main" id="{4D73E5C9-1CF2-4558-812E-877DCB1F211A}"/>
            </a:ext>
          </a:extLst>
        </xdr:cNvPr>
        <xdr:cNvSpPr/>
      </xdr:nvSpPr>
      <xdr:spPr>
        <a:xfrm>
          <a:off x="19900900" y="10181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17" name="フローチャート: 判断 516">
          <a:extLst>
            <a:ext uri="{FF2B5EF4-FFF2-40B4-BE49-F238E27FC236}">
              <a16:creationId xmlns:a16="http://schemas.microsoft.com/office/drawing/2014/main" id="{A221E41F-71B0-45ED-BC56-79DAEA8BA986}"/>
            </a:ext>
          </a:extLst>
        </xdr:cNvPr>
        <xdr:cNvSpPr/>
      </xdr:nvSpPr>
      <xdr:spPr>
        <a:xfrm>
          <a:off x="19157950" y="101491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18" name="フローチャート: 判断 517">
          <a:extLst>
            <a:ext uri="{FF2B5EF4-FFF2-40B4-BE49-F238E27FC236}">
              <a16:creationId xmlns:a16="http://schemas.microsoft.com/office/drawing/2014/main" id="{C1BD9BA0-F51A-4222-B5D4-6F4CADA455AA}"/>
            </a:ext>
          </a:extLst>
        </xdr:cNvPr>
        <xdr:cNvSpPr/>
      </xdr:nvSpPr>
      <xdr:spPr>
        <a:xfrm>
          <a:off x="1834515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519" name="フローチャート: 判断 518">
          <a:extLst>
            <a:ext uri="{FF2B5EF4-FFF2-40B4-BE49-F238E27FC236}">
              <a16:creationId xmlns:a16="http://schemas.microsoft.com/office/drawing/2014/main" id="{45474BCD-97F6-4FBF-964E-B12377D2904A}"/>
            </a:ext>
          </a:extLst>
        </xdr:cNvPr>
        <xdr:cNvSpPr/>
      </xdr:nvSpPr>
      <xdr:spPr>
        <a:xfrm>
          <a:off x="17551400" y="10404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73F25E0-7C1C-4323-AB69-D020D9A77F47}"/>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151D595-DAC2-45AF-9EAD-767BDD4BEA5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8DB0FC5E-E525-415E-8F4C-B50E6F18A8CB}"/>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A4384D0-2760-46B9-BCD0-BF4CDB5EB579}"/>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2B9162B-2A85-41D2-856E-28E8E7D6BBB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25" name="楕円 524">
          <a:extLst>
            <a:ext uri="{FF2B5EF4-FFF2-40B4-BE49-F238E27FC236}">
              <a16:creationId xmlns:a16="http://schemas.microsoft.com/office/drawing/2014/main" id="{EE8DD0AC-FFBC-4A70-9BC1-84E20FF9AD01}"/>
            </a:ext>
          </a:extLst>
        </xdr:cNvPr>
        <xdr:cNvSpPr/>
      </xdr:nvSpPr>
      <xdr:spPr>
        <a:xfrm>
          <a:off x="1990090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168020</xdr:rowOff>
    </xdr:from>
    <xdr:ext cx="469744" cy="259045"/>
    <xdr:sp macro="" textlink="">
      <xdr:nvSpPr>
        <xdr:cNvPr id="526" name="【保健センター・保健所】&#10;一人当たり面積該当値テキスト">
          <a:extLst>
            <a:ext uri="{FF2B5EF4-FFF2-40B4-BE49-F238E27FC236}">
              <a16:creationId xmlns:a16="http://schemas.microsoft.com/office/drawing/2014/main" id="{73F339FD-F16A-437E-AE28-71714BEDA181}"/>
            </a:ext>
          </a:extLst>
        </xdr:cNvPr>
        <xdr:cNvSpPr txBox="1"/>
      </xdr:nvSpPr>
      <xdr:spPr>
        <a:xfrm>
          <a:off x="19989800"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527" name="楕円 526">
          <a:extLst>
            <a:ext uri="{FF2B5EF4-FFF2-40B4-BE49-F238E27FC236}">
              <a16:creationId xmlns:a16="http://schemas.microsoft.com/office/drawing/2014/main" id="{89CE0963-7F4E-44FB-9719-8653CBF2F42B}"/>
            </a:ext>
          </a:extLst>
        </xdr:cNvPr>
        <xdr:cNvSpPr/>
      </xdr:nvSpPr>
      <xdr:spPr>
        <a:xfrm>
          <a:off x="19157950" y="100574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528" name="直線コネクタ 527">
          <a:extLst>
            <a:ext uri="{FF2B5EF4-FFF2-40B4-BE49-F238E27FC236}">
              <a16:creationId xmlns:a16="http://schemas.microsoft.com/office/drawing/2014/main" id="{3088D33F-3940-444B-B2B8-0875FA7A9353}"/>
            </a:ext>
          </a:extLst>
        </xdr:cNvPr>
        <xdr:cNvCxnSpPr/>
      </xdr:nvCxnSpPr>
      <xdr:spPr>
        <a:xfrm>
          <a:off x="19202400" y="101019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529" name="楕円 528">
          <a:extLst>
            <a:ext uri="{FF2B5EF4-FFF2-40B4-BE49-F238E27FC236}">
              <a16:creationId xmlns:a16="http://schemas.microsoft.com/office/drawing/2014/main" id="{968237FA-A41F-4039-9719-7091751073DE}"/>
            </a:ext>
          </a:extLst>
        </xdr:cNvPr>
        <xdr:cNvSpPr/>
      </xdr:nvSpPr>
      <xdr:spPr>
        <a:xfrm>
          <a:off x="1834515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530" name="直線コネクタ 529">
          <a:extLst>
            <a:ext uri="{FF2B5EF4-FFF2-40B4-BE49-F238E27FC236}">
              <a16:creationId xmlns:a16="http://schemas.microsoft.com/office/drawing/2014/main" id="{56A9ED0D-AC1C-4E4F-B77E-8C40BC6AB83D}"/>
            </a:ext>
          </a:extLst>
        </xdr:cNvPr>
        <xdr:cNvCxnSpPr/>
      </xdr:nvCxnSpPr>
      <xdr:spPr>
        <a:xfrm>
          <a:off x="18395950" y="1010194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531" name="n_1aveValue【保健センター・保健所】&#10;一人当たり面積">
          <a:extLst>
            <a:ext uri="{FF2B5EF4-FFF2-40B4-BE49-F238E27FC236}">
              <a16:creationId xmlns:a16="http://schemas.microsoft.com/office/drawing/2014/main" id="{107F4896-5B63-47C9-849E-22F264789300}"/>
            </a:ext>
          </a:extLst>
        </xdr:cNvPr>
        <xdr:cNvSpPr txBox="1"/>
      </xdr:nvSpPr>
      <xdr:spPr>
        <a:xfrm>
          <a:off x="18980227" y="102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32" name="n_2aveValue【保健センター・保健所】&#10;一人当たり面積">
          <a:extLst>
            <a:ext uri="{FF2B5EF4-FFF2-40B4-BE49-F238E27FC236}">
              <a16:creationId xmlns:a16="http://schemas.microsoft.com/office/drawing/2014/main" id="{0C0F3D98-4877-4F20-BCD6-E0CB90D0AF6C}"/>
            </a:ext>
          </a:extLst>
        </xdr:cNvPr>
        <xdr:cNvSpPr txBox="1"/>
      </xdr:nvSpPr>
      <xdr:spPr>
        <a:xfrm>
          <a:off x="18180127" y="1024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108149</xdr:rowOff>
    </xdr:from>
    <xdr:ext cx="469744" cy="259045"/>
    <xdr:sp macro="" textlink="">
      <xdr:nvSpPr>
        <xdr:cNvPr id="533" name="n_3aveValue【保健センター・保健所】&#10;一人当たり面積">
          <a:extLst>
            <a:ext uri="{FF2B5EF4-FFF2-40B4-BE49-F238E27FC236}">
              <a16:creationId xmlns:a16="http://schemas.microsoft.com/office/drawing/2014/main" id="{047E0377-8C9E-49A9-AD75-CC07D6ABB0DF}"/>
            </a:ext>
          </a:extLst>
        </xdr:cNvPr>
        <xdr:cNvSpPr txBox="1"/>
      </xdr:nvSpPr>
      <xdr:spPr>
        <a:xfrm>
          <a:off x="17386377"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91820</xdr:rowOff>
    </xdr:from>
    <xdr:ext cx="469744" cy="259045"/>
    <xdr:sp macro="" textlink="">
      <xdr:nvSpPr>
        <xdr:cNvPr id="534" name="n_1mainValue【保健センター・保健所】&#10;一人当たり面積">
          <a:extLst>
            <a:ext uri="{FF2B5EF4-FFF2-40B4-BE49-F238E27FC236}">
              <a16:creationId xmlns:a16="http://schemas.microsoft.com/office/drawing/2014/main" id="{D76EC7FB-F86B-4522-8157-4395C7358BE1}"/>
            </a:ext>
          </a:extLst>
        </xdr:cNvPr>
        <xdr:cNvSpPr txBox="1"/>
      </xdr:nvSpPr>
      <xdr:spPr>
        <a:xfrm>
          <a:off x="18980227" y="98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91820</xdr:rowOff>
    </xdr:from>
    <xdr:ext cx="469744" cy="259045"/>
    <xdr:sp macro="" textlink="">
      <xdr:nvSpPr>
        <xdr:cNvPr id="535" name="n_2mainValue【保健センター・保健所】&#10;一人当たり面積">
          <a:extLst>
            <a:ext uri="{FF2B5EF4-FFF2-40B4-BE49-F238E27FC236}">
              <a16:creationId xmlns:a16="http://schemas.microsoft.com/office/drawing/2014/main" id="{18D2A46E-0052-4EAD-B2A5-DD2740BD1957}"/>
            </a:ext>
          </a:extLst>
        </xdr:cNvPr>
        <xdr:cNvSpPr txBox="1"/>
      </xdr:nvSpPr>
      <xdr:spPr>
        <a:xfrm>
          <a:off x="18180127" y="98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31B66796-0DD3-4CD6-ACF2-E15E2DEE0AB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16FF9B10-77D9-4185-90D9-1CD4C8CCCD6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672D5AE9-EAA9-4479-8D21-06CAC04D295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10E92239-5203-4B9C-B23E-7865BDA4ED35}"/>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2EA722CD-C938-45A0-A362-4842171F1F94}"/>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53B91EEC-87AF-4366-9BE9-C8D64A210586}"/>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A4CF7286-82CA-4E29-A66C-953A26E6CA2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99AFAF78-2C45-454F-9982-53CB65AA39BD}"/>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04C65401-9E8D-4D03-AE08-108B1125AA1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E8465EC6-4974-4761-9A60-C6E46649DC3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6" name="テキスト ボックス 545">
          <a:extLst>
            <a:ext uri="{FF2B5EF4-FFF2-40B4-BE49-F238E27FC236}">
              <a16:creationId xmlns:a16="http://schemas.microsoft.com/office/drawing/2014/main" id="{50F06B8B-7E55-474C-8FE6-C27B0ABB2B67}"/>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7" name="直線コネクタ 546">
          <a:extLst>
            <a:ext uri="{FF2B5EF4-FFF2-40B4-BE49-F238E27FC236}">
              <a16:creationId xmlns:a16="http://schemas.microsoft.com/office/drawing/2014/main" id="{95D5BEFC-60F9-4B26-AF10-95367C17B96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8" name="テキスト ボックス 547">
          <a:extLst>
            <a:ext uri="{FF2B5EF4-FFF2-40B4-BE49-F238E27FC236}">
              <a16:creationId xmlns:a16="http://schemas.microsoft.com/office/drawing/2014/main" id="{8E220C9D-8B6C-4198-9717-A8A844FEA371}"/>
            </a:ext>
          </a:extLst>
        </xdr:cNvPr>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9" name="直線コネクタ 548">
          <a:extLst>
            <a:ext uri="{FF2B5EF4-FFF2-40B4-BE49-F238E27FC236}">
              <a16:creationId xmlns:a16="http://schemas.microsoft.com/office/drawing/2014/main" id="{F7D96286-AFC6-4835-876F-59F1B29C785E}"/>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0" name="テキスト ボックス 549">
          <a:extLst>
            <a:ext uri="{FF2B5EF4-FFF2-40B4-BE49-F238E27FC236}">
              <a16:creationId xmlns:a16="http://schemas.microsoft.com/office/drawing/2014/main" id="{9773D95C-D7F5-4187-A2D6-2C10B6853D78}"/>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1" name="直線コネクタ 550">
          <a:extLst>
            <a:ext uri="{FF2B5EF4-FFF2-40B4-BE49-F238E27FC236}">
              <a16:creationId xmlns:a16="http://schemas.microsoft.com/office/drawing/2014/main" id="{58ED5CA3-D285-417C-B3ED-BB2327D11DC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2" name="テキスト ボックス 551">
          <a:extLst>
            <a:ext uri="{FF2B5EF4-FFF2-40B4-BE49-F238E27FC236}">
              <a16:creationId xmlns:a16="http://schemas.microsoft.com/office/drawing/2014/main" id="{505A9EF1-C8C8-423D-9502-7DA3B073E2CE}"/>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3" name="直線コネクタ 552">
          <a:extLst>
            <a:ext uri="{FF2B5EF4-FFF2-40B4-BE49-F238E27FC236}">
              <a16:creationId xmlns:a16="http://schemas.microsoft.com/office/drawing/2014/main" id="{EB4C90CF-C1D7-4D20-96B9-830B509A187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4" name="テキスト ボックス 553">
          <a:extLst>
            <a:ext uri="{FF2B5EF4-FFF2-40B4-BE49-F238E27FC236}">
              <a16:creationId xmlns:a16="http://schemas.microsoft.com/office/drawing/2014/main" id="{96077D36-6E13-409E-9047-95AC98B8574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5" name="直線コネクタ 554">
          <a:extLst>
            <a:ext uri="{FF2B5EF4-FFF2-40B4-BE49-F238E27FC236}">
              <a16:creationId xmlns:a16="http://schemas.microsoft.com/office/drawing/2014/main" id="{EE3DDF91-51EA-4D2D-BBCD-A1A8EBC421AC}"/>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6" name="テキスト ボックス 555">
          <a:extLst>
            <a:ext uri="{FF2B5EF4-FFF2-40B4-BE49-F238E27FC236}">
              <a16:creationId xmlns:a16="http://schemas.microsoft.com/office/drawing/2014/main" id="{ECDB7F9B-A274-4673-8CAB-8064D93A44BE}"/>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7" name="直線コネクタ 556">
          <a:extLst>
            <a:ext uri="{FF2B5EF4-FFF2-40B4-BE49-F238E27FC236}">
              <a16:creationId xmlns:a16="http://schemas.microsoft.com/office/drawing/2014/main" id="{7C0FCAC5-E777-4EB0-9F1A-90CA3EAA310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8" name="テキスト ボックス 557">
          <a:extLst>
            <a:ext uri="{FF2B5EF4-FFF2-40B4-BE49-F238E27FC236}">
              <a16:creationId xmlns:a16="http://schemas.microsoft.com/office/drawing/2014/main" id="{85D8FB1B-3DF8-4B50-B404-0A464E813336}"/>
            </a:ext>
          </a:extLst>
        </xdr:cNvPr>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a:extLst>
            <a:ext uri="{FF2B5EF4-FFF2-40B4-BE49-F238E27FC236}">
              <a16:creationId xmlns:a16="http://schemas.microsoft.com/office/drawing/2014/main" id="{12FBB41E-519F-41C8-AADE-B5974A56F14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0" name="テキスト ボックス 559">
          <a:extLst>
            <a:ext uri="{FF2B5EF4-FFF2-40B4-BE49-F238E27FC236}">
              <a16:creationId xmlns:a16="http://schemas.microsoft.com/office/drawing/2014/main" id="{5A91E566-2A3D-4B54-A2AD-5F79EC7D6249}"/>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消防施設】&#10;有形固定資産減価償却率グラフ枠">
          <a:extLst>
            <a:ext uri="{FF2B5EF4-FFF2-40B4-BE49-F238E27FC236}">
              <a16:creationId xmlns:a16="http://schemas.microsoft.com/office/drawing/2014/main" id="{635646F8-271C-46F7-A797-31494869DF48}"/>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562" name="直線コネクタ 561">
          <a:extLst>
            <a:ext uri="{FF2B5EF4-FFF2-40B4-BE49-F238E27FC236}">
              <a16:creationId xmlns:a16="http://schemas.microsoft.com/office/drawing/2014/main" id="{8CD82B9D-EC09-47FC-A6A6-73D511BD382A}"/>
            </a:ext>
          </a:extLst>
        </xdr:cNvPr>
        <xdr:cNvCxnSpPr/>
      </xdr:nvCxnSpPr>
      <xdr:spPr>
        <a:xfrm flipV="1">
          <a:off x="14699614" y="12817566"/>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563" name="【消防施設】&#10;有形固定資産減価償却率最小値テキスト">
          <a:extLst>
            <a:ext uri="{FF2B5EF4-FFF2-40B4-BE49-F238E27FC236}">
              <a16:creationId xmlns:a16="http://schemas.microsoft.com/office/drawing/2014/main" id="{123D82C2-97DE-49F8-92EF-05BCD16DE15C}"/>
            </a:ext>
          </a:extLst>
        </xdr:cNvPr>
        <xdr:cNvSpPr txBox="1"/>
      </xdr:nvSpPr>
      <xdr:spPr>
        <a:xfrm>
          <a:off x="1473835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564" name="直線コネクタ 563">
          <a:extLst>
            <a:ext uri="{FF2B5EF4-FFF2-40B4-BE49-F238E27FC236}">
              <a16:creationId xmlns:a16="http://schemas.microsoft.com/office/drawing/2014/main" id="{FAEB8C09-45A4-4E78-96AB-2CE705E697A5}"/>
            </a:ext>
          </a:extLst>
        </xdr:cNvPr>
        <xdr:cNvCxnSpPr/>
      </xdr:nvCxnSpPr>
      <xdr:spPr>
        <a:xfrm>
          <a:off x="146113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565" name="【消防施設】&#10;有形固定資産減価償却率最大値テキスト">
          <a:extLst>
            <a:ext uri="{FF2B5EF4-FFF2-40B4-BE49-F238E27FC236}">
              <a16:creationId xmlns:a16="http://schemas.microsoft.com/office/drawing/2014/main" id="{FDCF89FB-12BD-4433-9972-63E60659D535}"/>
            </a:ext>
          </a:extLst>
        </xdr:cNvPr>
        <xdr:cNvSpPr txBox="1"/>
      </xdr:nvSpPr>
      <xdr:spPr>
        <a:xfrm>
          <a:off x="14738350" y="12599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566" name="直線コネクタ 565">
          <a:extLst>
            <a:ext uri="{FF2B5EF4-FFF2-40B4-BE49-F238E27FC236}">
              <a16:creationId xmlns:a16="http://schemas.microsoft.com/office/drawing/2014/main" id="{846B5F36-CD07-41A0-9F9F-5916951087D2}"/>
            </a:ext>
          </a:extLst>
        </xdr:cNvPr>
        <xdr:cNvCxnSpPr/>
      </xdr:nvCxnSpPr>
      <xdr:spPr>
        <a:xfrm>
          <a:off x="14611350" y="128175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567" name="【消防施設】&#10;有形固定資産減価償却率平均値テキスト">
          <a:extLst>
            <a:ext uri="{FF2B5EF4-FFF2-40B4-BE49-F238E27FC236}">
              <a16:creationId xmlns:a16="http://schemas.microsoft.com/office/drawing/2014/main" id="{C1D53A0E-D00D-47C8-ABE9-5C6A20E64D4C}"/>
            </a:ext>
          </a:extLst>
        </xdr:cNvPr>
        <xdr:cNvSpPr txBox="1"/>
      </xdr:nvSpPr>
      <xdr:spPr>
        <a:xfrm>
          <a:off x="14738350" y="13298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68" name="フローチャート: 判断 567">
          <a:extLst>
            <a:ext uri="{FF2B5EF4-FFF2-40B4-BE49-F238E27FC236}">
              <a16:creationId xmlns:a16="http://schemas.microsoft.com/office/drawing/2014/main" id="{01FA61E3-82C4-496F-8727-EB8F0AA68D3F}"/>
            </a:ext>
          </a:extLst>
        </xdr:cNvPr>
        <xdr:cNvSpPr/>
      </xdr:nvSpPr>
      <xdr:spPr>
        <a:xfrm>
          <a:off x="14649450" y="134402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69" name="フローチャート: 判断 568">
          <a:extLst>
            <a:ext uri="{FF2B5EF4-FFF2-40B4-BE49-F238E27FC236}">
              <a16:creationId xmlns:a16="http://schemas.microsoft.com/office/drawing/2014/main" id="{AB86958D-6EB5-42E4-82BC-A6E544A18B60}"/>
            </a:ext>
          </a:extLst>
        </xdr:cNvPr>
        <xdr:cNvSpPr/>
      </xdr:nvSpPr>
      <xdr:spPr>
        <a:xfrm>
          <a:off x="13887450" y="1343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570" name="フローチャート: 判断 569">
          <a:extLst>
            <a:ext uri="{FF2B5EF4-FFF2-40B4-BE49-F238E27FC236}">
              <a16:creationId xmlns:a16="http://schemas.microsoft.com/office/drawing/2014/main" id="{56EE05AB-00C3-4BEB-BE8F-94F670674B54}"/>
            </a:ext>
          </a:extLst>
        </xdr:cNvPr>
        <xdr:cNvSpPr/>
      </xdr:nvSpPr>
      <xdr:spPr>
        <a:xfrm>
          <a:off x="13093700" y="135349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571" name="フローチャート: 判断 570">
          <a:extLst>
            <a:ext uri="{FF2B5EF4-FFF2-40B4-BE49-F238E27FC236}">
              <a16:creationId xmlns:a16="http://schemas.microsoft.com/office/drawing/2014/main" id="{C6274FBF-2431-428D-A403-25D803C3D5D1}"/>
            </a:ext>
          </a:extLst>
        </xdr:cNvPr>
        <xdr:cNvSpPr/>
      </xdr:nvSpPr>
      <xdr:spPr>
        <a:xfrm>
          <a:off x="12299950" y="130871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5D409873-5C34-4E12-B5EA-BCABE15D33B1}"/>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9241CF70-DC35-415C-9B5E-A336D01B7F45}"/>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7BFA81E9-6BB0-4057-9CAF-E075A6DD728B}"/>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9B9FFF6F-8466-4DE6-97A7-0D12AD4987B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810F5FA9-6BC5-42DE-BCFA-2D85058DB6C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152219</xdr:rowOff>
    </xdr:from>
    <xdr:to>
      <xdr:col>85</xdr:col>
      <xdr:colOff>177800</xdr:colOff>
      <xdr:row>86</xdr:row>
      <xdr:rowOff>82369</xdr:rowOff>
    </xdr:to>
    <xdr:sp macro="" textlink="">
      <xdr:nvSpPr>
        <xdr:cNvPr id="577" name="楕円 576">
          <a:extLst>
            <a:ext uri="{FF2B5EF4-FFF2-40B4-BE49-F238E27FC236}">
              <a16:creationId xmlns:a16="http://schemas.microsoft.com/office/drawing/2014/main" id="{38D92615-CEFA-4E8A-B299-38AD0E31B52B}"/>
            </a:ext>
          </a:extLst>
        </xdr:cNvPr>
        <xdr:cNvSpPr/>
      </xdr:nvSpPr>
      <xdr:spPr>
        <a:xfrm>
          <a:off x="14649450" y="141920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67146</xdr:rowOff>
    </xdr:from>
    <xdr:ext cx="405111" cy="259045"/>
    <xdr:sp macro="" textlink="">
      <xdr:nvSpPr>
        <xdr:cNvPr id="578" name="【消防施設】&#10;有形固定資産減価償却率該当値テキスト">
          <a:extLst>
            <a:ext uri="{FF2B5EF4-FFF2-40B4-BE49-F238E27FC236}">
              <a16:creationId xmlns:a16="http://schemas.microsoft.com/office/drawing/2014/main" id="{225FCEB5-9DE6-4BB1-8A2B-5520C4D44297}"/>
            </a:ext>
          </a:extLst>
        </xdr:cNvPr>
        <xdr:cNvSpPr txBox="1"/>
      </xdr:nvSpPr>
      <xdr:spPr>
        <a:xfrm>
          <a:off x="14738350" y="14106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49349</xdr:rowOff>
    </xdr:from>
    <xdr:to>
      <xdr:col>81</xdr:col>
      <xdr:colOff>101600</xdr:colOff>
      <xdr:row>86</xdr:row>
      <xdr:rowOff>150949</xdr:rowOff>
    </xdr:to>
    <xdr:sp macro="" textlink="">
      <xdr:nvSpPr>
        <xdr:cNvPr id="579" name="楕円 578">
          <a:extLst>
            <a:ext uri="{FF2B5EF4-FFF2-40B4-BE49-F238E27FC236}">
              <a16:creationId xmlns:a16="http://schemas.microsoft.com/office/drawing/2014/main" id="{FFB0D741-5325-4299-9F3B-256F99134AFC}"/>
            </a:ext>
          </a:extLst>
        </xdr:cNvPr>
        <xdr:cNvSpPr/>
      </xdr:nvSpPr>
      <xdr:spPr>
        <a:xfrm>
          <a:off x="13887450" y="14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31569</xdr:rowOff>
    </xdr:from>
    <xdr:to>
      <xdr:col>85</xdr:col>
      <xdr:colOff>127000</xdr:colOff>
      <xdr:row>86</xdr:row>
      <xdr:rowOff>100149</xdr:rowOff>
    </xdr:to>
    <xdr:cxnSp macro="">
      <xdr:nvCxnSpPr>
        <xdr:cNvPr id="580" name="直線コネクタ 579">
          <a:extLst>
            <a:ext uri="{FF2B5EF4-FFF2-40B4-BE49-F238E27FC236}">
              <a16:creationId xmlns:a16="http://schemas.microsoft.com/office/drawing/2014/main" id="{79872EF7-0F0B-4E05-AFBF-89182BB961B6}"/>
            </a:ext>
          </a:extLst>
        </xdr:cNvPr>
        <xdr:cNvCxnSpPr/>
      </xdr:nvCxnSpPr>
      <xdr:spPr>
        <a:xfrm flipV="1">
          <a:off x="13938250" y="14236519"/>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59145</xdr:rowOff>
    </xdr:from>
    <xdr:to>
      <xdr:col>76</xdr:col>
      <xdr:colOff>165100</xdr:colOff>
      <xdr:row>86</xdr:row>
      <xdr:rowOff>160745</xdr:rowOff>
    </xdr:to>
    <xdr:sp macro="" textlink="">
      <xdr:nvSpPr>
        <xdr:cNvPr id="581" name="楕円 580">
          <a:extLst>
            <a:ext uri="{FF2B5EF4-FFF2-40B4-BE49-F238E27FC236}">
              <a16:creationId xmlns:a16="http://schemas.microsoft.com/office/drawing/2014/main" id="{B5737DD9-786E-4D13-B140-96CF3CC66A79}"/>
            </a:ext>
          </a:extLst>
        </xdr:cNvPr>
        <xdr:cNvSpPr/>
      </xdr:nvSpPr>
      <xdr:spPr>
        <a:xfrm>
          <a:off x="13093700" y="142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100149</xdr:rowOff>
    </xdr:from>
    <xdr:to>
      <xdr:col>81</xdr:col>
      <xdr:colOff>50800</xdr:colOff>
      <xdr:row>86</xdr:row>
      <xdr:rowOff>109945</xdr:rowOff>
    </xdr:to>
    <xdr:cxnSp macro="">
      <xdr:nvCxnSpPr>
        <xdr:cNvPr id="582" name="直線コネクタ 581">
          <a:extLst>
            <a:ext uri="{FF2B5EF4-FFF2-40B4-BE49-F238E27FC236}">
              <a16:creationId xmlns:a16="http://schemas.microsoft.com/office/drawing/2014/main" id="{E123EBC9-662B-44E1-AABE-A733ED125D7C}"/>
            </a:ext>
          </a:extLst>
        </xdr:cNvPr>
        <xdr:cNvCxnSpPr/>
      </xdr:nvCxnSpPr>
      <xdr:spPr>
        <a:xfrm flipV="1">
          <a:off x="13144500" y="14305099"/>
          <a:ext cx="7937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583" name="n_1aveValue【消防施設】&#10;有形固定資産減価償却率">
          <a:extLst>
            <a:ext uri="{FF2B5EF4-FFF2-40B4-BE49-F238E27FC236}">
              <a16:creationId xmlns:a16="http://schemas.microsoft.com/office/drawing/2014/main" id="{0B40075C-0C30-4F60-A1D0-A972168BC921}"/>
            </a:ext>
          </a:extLst>
        </xdr:cNvPr>
        <xdr:cNvSpPr txBox="1"/>
      </xdr:nvSpPr>
      <xdr:spPr>
        <a:xfrm>
          <a:off x="13742044" y="1321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584" name="n_2aveValue【消防施設】&#10;有形固定資産減価償却率">
          <a:extLst>
            <a:ext uri="{FF2B5EF4-FFF2-40B4-BE49-F238E27FC236}">
              <a16:creationId xmlns:a16="http://schemas.microsoft.com/office/drawing/2014/main" id="{CAAA1339-6E8A-4E6A-9583-DB34FC6B9291}"/>
            </a:ext>
          </a:extLst>
        </xdr:cNvPr>
        <xdr:cNvSpPr txBox="1"/>
      </xdr:nvSpPr>
      <xdr:spPr>
        <a:xfrm>
          <a:off x="12960994" y="1331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585" name="n_3aveValue【消防施設】&#10;有形固定資産減価償却率">
          <a:extLst>
            <a:ext uri="{FF2B5EF4-FFF2-40B4-BE49-F238E27FC236}">
              <a16:creationId xmlns:a16="http://schemas.microsoft.com/office/drawing/2014/main" id="{F5C0FF9B-6DDF-4FBF-B657-49D3BDEF6262}"/>
            </a:ext>
          </a:extLst>
        </xdr:cNvPr>
        <xdr:cNvSpPr txBox="1"/>
      </xdr:nvSpPr>
      <xdr:spPr>
        <a:xfrm>
          <a:off x="12167244" y="12875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142076</xdr:rowOff>
    </xdr:from>
    <xdr:ext cx="405111" cy="259045"/>
    <xdr:sp macro="" textlink="">
      <xdr:nvSpPr>
        <xdr:cNvPr id="586" name="n_1mainValue【消防施設】&#10;有形固定資産減価償却率">
          <a:extLst>
            <a:ext uri="{FF2B5EF4-FFF2-40B4-BE49-F238E27FC236}">
              <a16:creationId xmlns:a16="http://schemas.microsoft.com/office/drawing/2014/main" id="{B8290496-B94E-4B1A-A99E-0C549A1F6E8B}"/>
            </a:ext>
          </a:extLst>
        </xdr:cNvPr>
        <xdr:cNvSpPr txBox="1"/>
      </xdr:nvSpPr>
      <xdr:spPr>
        <a:xfrm>
          <a:off x="13742044" y="1434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151872</xdr:rowOff>
    </xdr:from>
    <xdr:ext cx="405111" cy="259045"/>
    <xdr:sp macro="" textlink="">
      <xdr:nvSpPr>
        <xdr:cNvPr id="587" name="n_2mainValue【消防施設】&#10;有形固定資産減価償却率">
          <a:extLst>
            <a:ext uri="{FF2B5EF4-FFF2-40B4-BE49-F238E27FC236}">
              <a16:creationId xmlns:a16="http://schemas.microsoft.com/office/drawing/2014/main" id="{D1DA7A9C-ADAE-454F-A214-E49C3738D8E2}"/>
            </a:ext>
          </a:extLst>
        </xdr:cNvPr>
        <xdr:cNvSpPr txBox="1"/>
      </xdr:nvSpPr>
      <xdr:spPr>
        <a:xfrm>
          <a:off x="12960994" y="1435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566C86A9-B4FF-4A81-B5A3-F73372D1E5E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E6FB033D-7C28-4CB5-8C95-BC574440FAB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C5A32AB4-257D-4693-9F8B-12E5F8AB4B03}"/>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18B62F2E-65BB-4AAC-8562-B1659D94D28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D2981B9B-5200-4AE3-9931-C87483EFC73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A7687256-4028-4540-90FF-40CE0CF75D0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78322934-6891-4DDC-AD54-A67BE959386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1D8C504D-0620-47D7-991F-08E2B0B4CADF}"/>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D8FD6CEE-4792-4344-84EC-4C3286BFC28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8AD64352-89B7-498A-AEE6-4B6F6263DAA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id="{9F31B537-0D1B-4A0B-9F07-F1E965F93A26}"/>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B21D0683-76CD-4292-9CDA-067A2D4F5B19}"/>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id="{A978EC45-3CAB-4D70-9055-4A52B56D335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a:extLst>
            <a:ext uri="{FF2B5EF4-FFF2-40B4-BE49-F238E27FC236}">
              <a16:creationId xmlns:a16="http://schemas.microsoft.com/office/drawing/2014/main" id="{76FD09FC-C739-4F01-A628-0BB9948E69DF}"/>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D95F901F-43F7-4475-94E8-403A37186A6F}"/>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id="{980EC5DA-3EC3-4093-9D9C-E75E24216712}"/>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id="{F6FF988C-8310-424A-BBE7-F7BFC1721F43}"/>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a:extLst>
            <a:ext uri="{FF2B5EF4-FFF2-40B4-BE49-F238E27FC236}">
              <a16:creationId xmlns:a16="http://schemas.microsoft.com/office/drawing/2014/main" id="{AEFCF067-A46A-43A3-A09E-8D36FC300163}"/>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id="{0193F7B2-241D-4FAF-91A3-C2FA4CAD2DC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id="{27234352-527D-4BAC-955E-84E20F341C91}"/>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FEADCC32-AFFA-40CF-82FE-639F6CC68C6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6317510A-2D98-49AB-BF16-1BC0E2CC8BC2}"/>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1667453C-2DCF-4AC2-8678-E0996235758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11" name="直線コネクタ 610">
          <a:extLst>
            <a:ext uri="{FF2B5EF4-FFF2-40B4-BE49-F238E27FC236}">
              <a16:creationId xmlns:a16="http://schemas.microsoft.com/office/drawing/2014/main" id="{A9EB5632-01CB-4A6F-9942-CD854BE33D60}"/>
            </a:ext>
          </a:extLst>
        </xdr:cNvPr>
        <xdr:cNvCxnSpPr/>
      </xdr:nvCxnSpPr>
      <xdr:spPr>
        <a:xfrm flipV="1">
          <a:off x="19951064" y="1284478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2" name="【消防施設】&#10;一人当たり面積最小値テキスト">
          <a:extLst>
            <a:ext uri="{FF2B5EF4-FFF2-40B4-BE49-F238E27FC236}">
              <a16:creationId xmlns:a16="http://schemas.microsoft.com/office/drawing/2014/main" id="{D502B3C2-5803-4480-9086-0F4A05E0BB94}"/>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3" name="直線コネクタ 612">
          <a:extLst>
            <a:ext uri="{FF2B5EF4-FFF2-40B4-BE49-F238E27FC236}">
              <a16:creationId xmlns:a16="http://schemas.microsoft.com/office/drawing/2014/main" id="{F82A28F9-ED16-4639-BCDA-24A3471E28FE}"/>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14" name="【消防施設】&#10;一人当たり面積最大値テキスト">
          <a:extLst>
            <a:ext uri="{FF2B5EF4-FFF2-40B4-BE49-F238E27FC236}">
              <a16:creationId xmlns:a16="http://schemas.microsoft.com/office/drawing/2014/main" id="{AD12D476-D39B-413F-B224-674D85BFDE56}"/>
            </a:ext>
          </a:extLst>
        </xdr:cNvPr>
        <xdr:cNvSpPr txBox="1"/>
      </xdr:nvSpPr>
      <xdr:spPr>
        <a:xfrm>
          <a:off x="19989800" y="1262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15" name="直線コネクタ 614">
          <a:extLst>
            <a:ext uri="{FF2B5EF4-FFF2-40B4-BE49-F238E27FC236}">
              <a16:creationId xmlns:a16="http://schemas.microsoft.com/office/drawing/2014/main" id="{42280A82-460D-4218-8308-3A5898897B21}"/>
            </a:ext>
          </a:extLst>
        </xdr:cNvPr>
        <xdr:cNvCxnSpPr/>
      </xdr:nvCxnSpPr>
      <xdr:spPr>
        <a:xfrm>
          <a:off x="19881850" y="1284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16" name="【消防施設】&#10;一人当たり面積平均値テキスト">
          <a:extLst>
            <a:ext uri="{FF2B5EF4-FFF2-40B4-BE49-F238E27FC236}">
              <a16:creationId xmlns:a16="http://schemas.microsoft.com/office/drawing/2014/main" id="{3273298B-F54A-4576-816C-2D5B5213272A}"/>
            </a:ext>
          </a:extLst>
        </xdr:cNvPr>
        <xdr:cNvSpPr txBox="1"/>
      </xdr:nvSpPr>
      <xdr:spPr>
        <a:xfrm>
          <a:off x="1998980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7" name="フローチャート: 判断 616">
          <a:extLst>
            <a:ext uri="{FF2B5EF4-FFF2-40B4-BE49-F238E27FC236}">
              <a16:creationId xmlns:a16="http://schemas.microsoft.com/office/drawing/2014/main" id="{0BDBEF6F-D8CF-4D21-8C0B-F7B587954D16}"/>
            </a:ext>
          </a:extLst>
        </xdr:cNvPr>
        <xdr:cNvSpPr/>
      </xdr:nvSpPr>
      <xdr:spPr>
        <a:xfrm>
          <a:off x="1990090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18" name="フローチャート: 判断 617">
          <a:extLst>
            <a:ext uri="{FF2B5EF4-FFF2-40B4-BE49-F238E27FC236}">
              <a16:creationId xmlns:a16="http://schemas.microsoft.com/office/drawing/2014/main" id="{D27CCF1B-17C1-4D02-B7DD-BA58B52EA1D5}"/>
            </a:ext>
          </a:extLst>
        </xdr:cNvPr>
        <xdr:cNvSpPr/>
      </xdr:nvSpPr>
      <xdr:spPr>
        <a:xfrm>
          <a:off x="19157950" y="13983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19" name="フローチャート: 判断 618">
          <a:extLst>
            <a:ext uri="{FF2B5EF4-FFF2-40B4-BE49-F238E27FC236}">
              <a16:creationId xmlns:a16="http://schemas.microsoft.com/office/drawing/2014/main" id="{6B7CA785-38F5-4936-981B-88D82FF63473}"/>
            </a:ext>
          </a:extLst>
        </xdr:cNvPr>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620" name="フローチャート: 判断 619">
          <a:extLst>
            <a:ext uri="{FF2B5EF4-FFF2-40B4-BE49-F238E27FC236}">
              <a16:creationId xmlns:a16="http://schemas.microsoft.com/office/drawing/2014/main" id="{47E48BC4-4F70-4949-806E-25CC351B2CCF}"/>
            </a:ext>
          </a:extLst>
        </xdr:cNvPr>
        <xdr:cNvSpPr/>
      </xdr:nvSpPr>
      <xdr:spPr>
        <a:xfrm>
          <a:off x="17551400" y="1400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C37E03D3-6B92-4A00-AB92-43FFC2471314}"/>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C85E143-ED2A-4D46-9952-6B2C31D80996}"/>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13AF87A-BFCA-469F-AF86-8F2C05D4E6D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4FA8DFC9-4FA5-4177-A461-9440D904154F}"/>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A57C374E-B15F-4A5F-B0C7-839D65496B1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26" name="楕円 625">
          <a:extLst>
            <a:ext uri="{FF2B5EF4-FFF2-40B4-BE49-F238E27FC236}">
              <a16:creationId xmlns:a16="http://schemas.microsoft.com/office/drawing/2014/main" id="{39206327-0FF1-48CF-8103-073B8644BAF9}"/>
            </a:ext>
          </a:extLst>
        </xdr:cNvPr>
        <xdr:cNvSpPr/>
      </xdr:nvSpPr>
      <xdr:spPr>
        <a:xfrm>
          <a:off x="19900900" y="14037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627" name="【消防施設】&#10;一人当たり面積該当値テキスト">
          <a:extLst>
            <a:ext uri="{FF2B5EF4-FFF2-40B4-BE49-F238E27FC236}">
              <a16:creationId xmlns:a16="http://schemas.microsoft.com/office/drawing/2014/main" id="{05CC6445-377B-466F-9D30-91ED46698EB4}"/>
            </a:ext>
          </a:extLst>
        </xdr:cNvPr>
        <xdr:cNvSpPr txBox="1"/>
      </xdr:nvSpPr>
      <xdr:spPr>
        <a:xfrm>
          <a:off x="19989800"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628" name="楕円 627">
          <a:extLst>
            <a:ext uri="{FF2B5EF4-FFF2-40B4-BE49-F238E27FC236}">
              <a16:creationId xmlns:a16="http://schemas.microsoft.com/office/drawing/2014/main" id="{5334B6A4-2DB9-4BF3-A9EA-7DD1212D68A3}"/>
            </a:ext>
          </a:extLst>
        </xdr:cNvPr>
        <xdr:cNvSpPr/>
      </xdr:nvSpPr>
      <xdr:spPr>
        <a:xfrm>
          <a:off x="19157950" y="14037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41911</xdr:rowOff>
    </xdr:to>
    <xdr:cxnSp macro="">
      <xdr:nvCxnSpPr>
        <xdr:cNvPr id="629" name="直線コネクタ 628">
          <a:extLst>
            <a:ext uri="{FF2B5EF4-FFF2-40B4-BE49-F238E27FC236}">
              <a16:creationId xmlns:a16="http://schemas.microsoft.com/office/drawing/2014/main" id="{9F56E71D-BEF9-432E-9268-A57F4DFA04F2}"/>
            </a:ext>
          </a:extLst>
        </xdr:cNvPr>
        <xdr:cNvCxnSpPr/>
      </xdr:nvCxnSpPr>
      <xdr:spPr>
        <a:xfrm>
          <a:off x="19202400" y="140817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630" name="楕円 629">
          <a:extLst>
            <a:ext uri="{FF2B5EF4-FFF2-40B4-BE49-F238E27FC236}">
              <a16:creationId xmlns:a16="http://schemas.microsoft.com/office/drawing/2014/main" id="{D073DAED-ADB2-457B-A549-BAB99BFA1CC5}"/>
            </a:ext>
          </a:extLst>
        </xdr:cNvPr>
        <xdr:cNvSpPr/>
      </xdr:nvSpPr>
      <xdr:spPr>
        <a:xfrm>
          <a:off x="1834515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41911</xdr:rowOff>
    </xdr:from>
    <xdr:to>
      <xdr:col>111</xdr:col>
      <xdr:colOff>177800</xdr:colOff>
      <xdr:row>85</xdr:row>
      <xdr:rowOff>64770</xdr:rowOff>
    </xdr:to>
    <xdr:cxnSp macro="">
      <xdr:nvCxnSpPr>
        <xdr:cNvPr id="631" name="直線コネクタ 630">
          <a:extLst>
            <a:ext uri="{FF2B5EF4-FFF2-40B4-BE49-F238E27FC236}">
              <a16:creationId xmlns:a16="http://schemas.microsoft.com/office/drawing/2014/main" id="{33B00E8F-FC24-4022-AA9F-B5E4966708D1}"/>
            </a:ext>
          </a:extLst>
        </xdr:cNvPr>
        <xdr:cNvCxnSpPr/>
      </xdr:nvCxnSpPr>
      <xdr:spPr>
        <a:xfrm flipV="1">
          <a:off x="18395950" y="14081761"/>
          <a:ext cx="8064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32" name="n_1aveValue【消防施設】&#10;一人当たり面積">
          <a:extLst>
            <a:ext uri="{FF2B5EF4-FFF2-40B4-BE49-F238E27FC236}">
              <a16:creationId xmlns:a16="http://schemas.microsoft.com/office/drawing/2014/main" id="{40F4BBDF-15FD-4D9A-90F1-3D97F53EE0FE}"/>
            </a:ext>
          </a:extLst>
        </xdr:cNvPr>
        <xdr:cNvSpPr txBox="1"/>
      </xdr:nvSpPr>
      <xdr:spPr>
        <a:xfrm>
          <a:off x="18980227"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33" name="n_2aveValue【消防施設】&#10;一人当たり面積">
          <a:extLst>
            <a:ext uri="{FF2B5EF4-FFF2-40B4-BE49-F238E27FC236}">
              <a16:creationId xmlns:a16="http://schemas.microsoft.com/office/drawing/2014/main" id="{5D6DC571-E3CB-48AF-B158-B46833B42158}"/>
            </a:ext>
          </a:extLst>
        </xdr:cNvPr>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634" name="n_3aveValue【消防施設】&#10;一人当たり面積">
          <a:extLst>
            <a:ext uri="{FF2B5EF4-FFF2-40B4-BE49-F238E27FC236}">
              <a16:creationId xmlns:a16="http://schemas.microsoft.com/office/drawing/2014/main" id="{337A0729-C393-4F8F-BEFE-C950167F7F61}"/>
            </a:ext>
          </a:extLst>
        </xdr:cNvPr>
        <xdr:cNvSpPr txBox="1"/>
      </xdr:nvSpPr>
      <xdr:spPr>
        <a:xfrm>
          <a:off x="17386377"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635" name="n_1mainValue【消防施設】&#10;一人当たり面積">
          <a:extLst>
            <a:ext uri="{FF2B5EF4-FFF2-40B4-BE49-F238E27FC236}">
              <a16:creationId xmlns:a16="http://schemas.microsoft.com/office/drawing/2014/main" id="{B5DA3888-03BD-4F87-A1DD-CD92AF252A98}"/>
            </a:ext>
          </a:extLst>
        </xdr:cNvPr>
        <xdr:cNvSpPr txBox="1"/>
      </xdr:nvSpPr>
      <xdr:spPr>
        <a:xfrm>
          <a:off x="189802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636" name="n_2mainValue【消防施設】&#10;一人当たり面積">
          <a:extLst>
            <a:ext uri="{FF2B5EF4-FFF2-40B4-BE49-F238E27FC236}">
              <a16:creationId xmlns:a16="http://schemas.microsoft.com/office/drawing/2014/main" id="{BC3C2F7E-8325-439C-8BCE-EEBA45F5E0ED}"/>
            </a:ext>
          </a:extLst>
        </xdr:cNvPr>
        <xdr:cNvSpPr txBox="1"/>
      </xdr:nvSpPr>
      <xdr:spPr>
        <a:xfrm>
          <a:off x="181801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84A22D6-5211-47CA-857E-E1BA4D88A0C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C6A60E80-DA5F-48E2-B7EE-997C3EE929A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A31AC08B-D76B-4B1D-A269-73A0968D1ABF}"/>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C98ACF0B-7C41-4FEF-8652-8FD2F3BAE84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63DBADFB-D056-4576-8238-D1CD7C14FA1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50823258-2B92-425B-8E4C-C50E8432C411}"/>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9859EE63-A6F5-4C70-BD81-2C0DE84F197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7ECCA9A2-B723-45FD-995F-F748C37A60F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5776CD4-DDE2-4E29-9F74-51AFF044D40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2D980A66-ADEE-459D-A44E-43FA21FC1BC7}"/>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C9B7575F-E77C-4007-835C-4E4CCD179824}"/>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8" name="テキスト ボックス 647">
          <a:extLst>
            <a:ext uri="{FF2B5EF4-FFF2-40B4-BE49-F238E27FC236}">
              <a16:creationId xmlns:a16="http://schemas.microsoft.com/office/drawing/2014/main" id="{9166039F-6782-4FB4-BC1D-647D169BDBAF}"/>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45E3BCF3-9AC2-4F6F-AF78-46AFE676701C}"/>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33BB332B-86B6-498B-8469-AE93DA6E7885}"/>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5CC567A9-54C6-4DD0-A373-5937A220EF71}"/>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6FC2B813-20CA-488E-B883-F544B6034C16}"/>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3EAB78E8-487D-460B-A298-2400D7CCD1CF}"/>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E0E8A931-FCFB-4607-861C-D4EA10D1C5C8}"/>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67DEC06C-19BB-46D9-9055-980EFD51B26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a:extLst>
            <a:ext uri="{FF2B5EF4-FFF2-40B4-BE49-F238E27FC236}">
              <a16:creationId xmlns:a16="http://schemas.microsoft.com/office/drawing/2014/main" id="{99521432-4EDE-4FD9-9BC8-9D827D8F2CAE}"/>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7197400F-DC14-4F60-8F3B-3A397AB31902}"/>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C9E34013-7D26-4F87-8680-C60895FF7781}"/>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E1A6DBA4-5F8E-4207-8DC2-8AE93FF48946}"/>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660" name="直線コネクタ 659">
          <a:extLst>
            <a:ext uri="{FF2B5EF4-FFF2-40B4-BE49-F238E27FC236}">
              <a16:creationId xmlns:a16="http://schemas.microsoft.com/office/drawing/2014/main" id="{BA85B70C-B0DE-434A-8E0E-D2BA5D90464B}"/>
            </a:ext>
          </a:extLst>
        </xdr:cNvPr>
        <xdr:cNvCxnSpPr/>
      </xdr:nvCxnSpPr>
      <xdr:spPr>
        <a:xfrm flipV="1">
          <a:off x="14699614" y="165392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61" name="【庁舎】&#10;有形固定資産減価償却率最小値テキスト">
          <a:extLst>
            <a:ext uri="{FF2B5EF4-FFF2-40B4-BE49-F238E27FC236}">
              <a16:creationId xmlns:a16="http://schemas.microsoft.com/office/drawing/2014/main" id="{7EF0E4D9-21E3-45EF-97EF-9CB56321E3FE}"/>
            </a:ext>
          </a:extLst>
        </xdr:cNvPr>
        <xdr:cNvSpPr txBox="1"/>
      </xdr:nvSpPr>
      <xdr:spPr>
        <a:xfrm>
          <a:off x="14738350" y="18025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2" name="直線コネクタ 661">
          <a:extLst>
            <a:ext uri="{FF2B5EF4-FFF2-40B4-BE49-F238E27FC236}">
              <a16:creationId xmlns:a16="http://schemas.microsoft.com/office/drawing/2014/main" id="{636E847B-33A4-4DD3-A9AD-EEED42E17194}"/>
            </a:ext>
          </a:extLst>
        </xdr:cNvPr>
        <xdr:cNvCxnSpPr/>
      </xdr:nvCxnSpPr>
      <xdr:spPr>
        <a:xfrm>
          <a:off x="146113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63" name="【庁舎】&#10;有形固定資産減価償却率最大値テキスト">
          <a:extLst>
            <a:ext uri="{FF2B5EF4-FFF2-40B4-BE49-F238E27FC236}">
              <a16:creationId xmlns:a16="http://schemas.microsoft.com/office/drawing/2014/main" id="{C0F8CDA2-3777-4E7E-9E62-B1E9314C7347}"/>
            </a:ext>
          </a:extLst>
        </xdr:cNvPr>
        <xdr:cNvSpPr txBox="1"/>
      </xdr:nvSpPr>
      <xdr:spPr>
        <a:xfrm>
          <a:off x="14738350" y="1631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64" name="直線コネクタ 663">
          <a:extLst>
            <a:ext uri="{FF2B5EF4-FFF2-40B4-BE49-F238E27FC236}">
              <a16:creationId xmlns:a16="http://schemas.microsoft.com/office/drawing/2014/main" id="{56A49A35-CB90-415C-AEF4-69824BF0F38E}"/>
            </a:ext>
          </a:extLst>
        </xdr:cNvPr>
        <xdr:cNvCxnSpPr/>
      </xdr:nvCxnSpPr>
      <xdr:spPr>
        <a:xfrm>
          <a:off x="14611350" y="16539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95902</xdr:rowOff>
    </xdr:from>
    <xdr:ext cx="405111" cy="259045"/>
    <xdr:sp macro="" textlink="">
      <xdr:nvSpPr>
        <xdr:cNvPr id="665" name="【庁舎】&#10;有形固定資産減価償却率平均値テキスト">
          <a:extLst>
            <a:ext uri="{FF2B5EF4-FFF2-40B4-BE49-F238E27FC236}">
              <a16:creationId xmlns:a16="http://schemas.microsoft.com/office/drawing/2014/main" id="{E565ECEA-B098-4D75-9F68-8CFD1A37B60D}"/>
            </a:ext>
          </a:extLst>
        </xdr:cNvPr>
        <xdr:cNvSpPr txBox="1"/>
      </xdr:nvSpPr>
      <xdr:spPr>
        <a:xfrm>
          <a:off x="14738350" y="17012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66" name="フローチャート: 判断 665">
          <a:extLst>
            <a:ext uri="{FF2B5EF4-FFF2-40B4-BE49-F238E27FC236}">
              <a16:creationId xmlns:a16="http://schemas.microsoft.com/office/drawing/2014/main" id="{71659658-9E45-4FDF-9B7E-A3636065C9F1}"/>
            </a:ext>
          </a:extLst>
        </xdr:cNvPr>
        <xdr:cNvSpPr/>
      </xdr:nvSpPr>
      <xdr:spPr>
        <a:xfrm>
          <a:off x="14649450" y="17160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667" name="フローチャート: 判断 666">
          <a:extLst>
            <a:ext uri="{FF2B5EF4-FFF2-40B4-BE49-F238E27FC236}">
              <a16:creationId xmlns:a16="http://schemas.microsoft.com/office/drawing/2014/main" id="{B4045001-8ED8-4C1A-AA6B-8693142AF4BC}"/>
            </a:ext>
          </a:extLst>
        </xdr:cNvPr>
        <xdr:cNvSpPr/>
      </xdr:nvSpPr>
      <xdr:spPr>
        <a:xfrm>
          <a:off x="13887450" y="1721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668" name="フローチャート: 判断 667">
          <a:extLst>
            <a:ext uri="{FF2B5EF4-FFF2-40B4-BE49-F238E27FC236}">
              <a16:creationId xmlns:a16="http://schemas.microsoft.com/office/drawing/2014/main" id="{167414E6-A6BA-4BC9-83E3-AC1E4E8DC6D1}"/>
            </a:ext>
          </a:extLst>
        </xdr:cNvPr>
        <xdr:cNvSpPr/>
      </xdr:nvSpPr>
      <xdr:spPr>
        <a:xfrm>
          <a:off x="13093700" y="1705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9" name="フローチャート: 判断 668">
          <a:extLst>
            <a:ext uri="{FF2B5EF4-FFF2-40B4-BE49-F238E27FC236}">
              <a16:creationId xmlns:a16="http://schemas.microsoft.com/office/drawing/2014/main" id="{3BDD0093-36F3-4FF9-B19F-DC1293D1AE73}"/>
            </a:ext>
          </a:extLst>
        </xdr:cNvPr>
        <xdr:cNvSpPr/>
      </xdr:nvSpPr>
      <xdr:spPr>
        <a:xfrm>
          <a:off x="122999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1CC3B784-88AE-4BCB-9B30-55AD167719F3}"/>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9948B1C-AD91-4B32-A824-B1C4F5884CF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6AFD7AD-6C3F-451E-AECF-88543A4EF9F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180E012-7F27-46CA-9D07-00820E2F0AD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E640254-9187-441F-BD36-972AE79A8DCA}"/>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675" name="楕円 674">
          <a:extLst>
            <a:ext uri="{FF2B5EF4-FFF2-40B4-BE49-F238E27FC236}">
              <a16:creationId xmlns:a16="http://schemas.microsoft.com/office/drawing/2014/main" id="{3EE6DF5D-F3EB-4B47-8973-3247DB5868BA}"/>
            </a:ext>
          </a:extLst>
        </xdr:cNvPr>
        <xdr:cNvSpPr/>
      </xdr:nvSpPr>
      <xdr:spPr>
        <a:xfrm>
          <a:off x="14649450" y="17724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676" name="【庁舎】&#10;有形固定資産減価償却率該当値テキスト">
          <a:extLst>
            <a:ext uri="{FF2B5EF4-FFF2-40B4-BE49-F238E27FC236}">
              <a16:creationId xmlns:a16="http://schemas.microsoft.com/office/drawing/2014/main" id="{2522C41C-48FD-49E7-BA37-183114542ECE}"/>
            </a:ext>
          </a:extLst>
        </xdr:cNvPr>
        <xdr:cNvSpPr txBox="1"/>
      </xdr:nvSpPr>
      <xdr:spPr>
        <a:xfrm>
          <a:off x="14738350" y="1770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677" name="楕円 676">
          <a:extLst>
            <a:ext uri="{FF2B5EF4-FFF2-40B4-BE49-F238E27FC236}">
              <a16:creationId xmlns:a16="http://schemas.microsoft.com/office/drawing/2014/main" id="{8EBFBE20-EAE0-49C2-94C8-CA78CECF27C4}"/>
            </a:ext>
          </a:extLst>
        </xdr:cNvPr>
        <xdr:cNvSpPr/>
      </xdr:nvSpPr>
      <xdr:spPr>
        <a:xfrm>
          <a:off x="1388745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40005</xdr:rowOff>
    </xdr:to>
    <xdr:cxnSp macro="">
      <xdr:nvCxnSpPr>
        <xdr:cNvPr id="678" name="直線コネクタ 677">
          <a:extLst>
            <a:ext uri="{FF2B5EF4-FFF2-40B4-BE49-F238E27FC236}">
              <a16:creationId xmlns:a16="http://schemas.microsoft.com/office/drawing/2014/main" id="{7CCDA50A-E70E-434A-89FD-18984D6F7A4F}"/>
            </a:ext>
          </a:extLst>
        </xdr:cNvPr>
        <xdr:cNvCxnSpPr/>
      </xdr:nvCxnSpPr>
      <xdr:spPr>
        <a:xfrm flipV="1">
          <a:off x="13938250" y="1777555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86361</xdr:rowOff>
    </xdr:from>
    <xdr:to>
      <xdr:col>76</xdr:col>
      <xdr:colOff>165100</xdr:colOff>
      <xdr:row>103</xdr:row>
      <xdr:rowOff>16511</xdr:rowOff>
    </xdr:to>
    <xdr:sp macro="" textlink="">
      <xdr:nvSpPr>
        <xdr:cNvPr id="679" name="楕円 678">
          <a:extLst>
            <a:ext uri="{FF2B5EF4-FFF2-40B4-BE49-F238E27FC236}">
              <a16:creationId xmlns:a16="http://schemas.microsoft.com/office/drawing/2014/main" id="{B2AE596C-217C-4338-BD66-2B8A51952F1C}"/>
            </a:ext>
          </a:extLst>
        </xdr:cNvPr>
        <xdr:cNvSpPr/>
      </xdr:nvSpPr>
      <xdr:spPr>
        <a:xfrm>
          <a:off x="130937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137161</xdr:rowOff>
    </xdr:from>
    <xdr:to>
      <xdr:col>81</xdr:col>
      <xdr:colOff>50800</xdr:colOff>
      <xdr:row>107</xdr:row>
      <xdr:rowOff>40005</xdr:rowOff>
    </xdr:to>
    <xdr:cxnSp macro="">
      <xdr:nvCxnSpPr>
        <xdr:cNvPr id="680" name="直線コネクタ 679">
          <a:extLst>
            <a:ext uri="{FF2B5EF4-FFF2-40B4-BE49-F238E27FC236}">
              <a16:creationId xmlns:a16="http://schemas.microsoft.com/office/drawing/2014/main" id="{60862672-509E-45F7-8CC2-42BFF598C915}"/>
            </a:ext>
          </a:extLst>
        </xdr:cNvPr>
        <xdr:cNvCxnSpPr/>
      </xdr:nvCxnSpPr>
      <xdr:spPr>
        <a:xfrm>
          <a:off x="13144500" y="17053561"/>
          <a:ext cx="793750" cy="7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71138</xdr:rowOff>
    </xdr:from>
    <xdr:ext cx="405111" cy="259045"/>
    <xdr:sp macro="" textlink="">
      <xdr:nvSpPr>
        <xdr:cNvPr id="681" name="n_1aveValue【庁舎】&#10;有形固定資産減価償却率">
          <a:extLst>
            <a:ext uri="{FF2B5EF4-FFF2-40B4-BE49-F238E27FC236}">
              <a16:creationId xmlns:a16="http://schemas.microsoft.com/office/drawing/2014/main" id="{8C7D51B9-1649-49A9-948B-7953A344E15B}"/>
            </a:ext>
          </a:extLst>
        </xdr:cNvPr>
        <xdr:cNvSpPr txBox="1"/>
      </xdr:nvSpPr>
      <xdr:spPr>
        <a:xfrm>
          <a:off x="137420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682" name="n_2aveValue【庁舎】&#10;有形固定資産減価償却率">
          <a:extLst>
            <a:ext uri="{FF2B5EF4-FFF2-40B4-BE49-F238E27FC236}">
              <a16:creationId xmlns:a16="http://schemas.microsoft.com/office/drawing/2014/main" id="{CBB73041-7A5E-4C8B-9E89-61C83CA466AF}"/>
            </a:ext>
          </a:extLst>
        </xdr:cNvPr>
        <xdr:cNvSpPr txBox="1"/>
      </xdr:nvSpPr>
      <xdr:spPr>
        <a:xfrm>
          <a:off x="12960994" y="1715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3" name="n_3aveValue【庁舎】&#10;有形固定資産減価償却率">
          <a:extLst>
            <a:ext uri="{FF2B5EF4-FFF2-40B4-BE49-F238E27FC236}">
              <a16:creationId xmlns:a16="http://schemas.microsoft.com/office/drawing/2014/main" id="{706DB123-F68F-4B85-BE69-B42BA5EF27F0}"/>
            </a:ext>
          </a:extLst>
        </xdr:cNvPr>
        <xdr:cNvSpPr txBox="1"/>
      </xdr:nvSpPr>
      <xdr:spPr>
        <a:xfrm>
          <a:off x="121672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684" name="n_1mainValue【庁舎】&#10;有形固定資産減価償却率">
          <a:extLst>
            <a:ext uri="{FF2B5EF4-FFF2-40B4-BE49-F238E27FC236}">
              <a16:creationId xmlns:a16="http://schemas.microsoft.com/office/drawing/2014/main" id="{2EA64C71-BA30-474D-BF4D-531D49BC5821}"/>
            </a:ext>
          </a:extLst>
        </xdr:cNvPr>
        <xdr:cNvSpPr txBox="1"/>
      </xdr:nvSpPr>
      <xdr:spPr>
        <a:xfrm>
          <a:off x="137420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33038</xdr:rowOff>
    </xdr:from>
    <xdr:ext cx="405111" cy="259045"/>
    <xdr:sp macro="" textlink="">
      <xdr:nvSpPr>
        <xdr:cNvPr id="685" name="n_2mainValue【庁舎】&#10;有形固定資産減価償却率">
          <a:extLst>
            <a:ext uri="{FF2B5EF4-FFF2-40B4-BE49-F238E27FC236}">
              <a16:creationId xmlns:a16="http://schemas.microsoft.com/office/drawing/2014/main" id="{F470ADBE-BBA6-4B6E-AEC8-17F0C8505767}"/>
            </a:ext>
          </a:extLst>
        </xdr:cNvPr>
        <xdr:cNvSpPr txBox="1"/>
      </xdr:nvSpPr>
      <xdr:spPr>
        <a:xfrm>
          <a:off x="1296099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F5009B66-FC7B-4A09-9386-66133C261E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33F169A6-5C5B-4C3C-A70C-1717E086A59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566C5B72-A163-4D16-83B5-37AB362A6A5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EDA96CC4-C784-4614-8878-28F10F6A1C5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ED6B22A4-D561-40D1-B181-67BC625BB08E}"/>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F1913FAB-5707-4FF6-80C3-524F4F67475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7004F361-82F0-47CD-954E-D141CBCEF67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B084AF91-2F8F-455A-914C-49942D1D0B8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2AC2D066-B89D-4AC8-AB86-A0E49D8148A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EB4F3ACB-686B-49C9-A99B-6DCE0E334B6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6" name="直線コネクタ 695">
          <a:extLst>
            <a:ext uri="{FF2B5EF4-FFF2-40B4-BE49-F238E27FC236}">
              <a16:creationId xmlns:a16="http://schemas.microsoft.com/office/drawing/2014/main" id="{13321B88-D0F1-4E08-ABAA-DB715B129B26}"/>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7" name="テキスト ボックス 696">
          <a:extLst>
            <a:ext uri="{FF2B5EF4-FFF2-40B4-BE49-F238E27FC236}">
              <a16:creationId xmlns:a16="http://schemas.microsoft.com/office/drawing/2014/main" id="{A68E4DB4-EC57-491C-ABA6-91593095B779}"/>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8" name="直線コネクタ 697">
          <a:extLst>
            <a:ext uri="{FF2B5EF4-FFF2-40B4-BE49-F238E27FC236}">
              <a16:creationId xmlns:a16="http://schemas.microsoft.com/office/drawing/2014/main" id="{F6833BEC-111E-4E88-971A-FE9FCF49B529}"/>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9" name="テキスト ボックス 698">
          <a:extLst>
            <a:ext uri="{FF2B5EF4-FFF2-40B4-BE49-F238E27FC236}">
              <a16:creationId xmlns:a16="http://schemas.microsoft.com/office/drawing/2014/main" id="{0D0DE6B0-3810-438E-B82E-53C9401AE2EF}"/>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0" name="直線コネクタ 699">
          <a:extLst>
            <a:ext uri="{FF2B5EF4-FFF2-40B4-BE49-F238E27FC236}">
              <a16:creationId xmlns:a16="http://schemas.microsoft.com/office/drawing/2014/main" id="{8DDD331F-AFB2-42B2-B799-A7C070879DEA}"/>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1" name="テキスト ボックス 700">
          <a:extLst>
            <a:ext uri="{FF2B5EF4-FFF2-40B4-BE49-F238E27FC236}">
              <a16:creationId xmlns:a16="http://schemas.microsoft.com/office/drawing/2014/main" id="{B7210B65-EC53-440E-BF3A-640D4E50185C}"/>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2" name="直線コネクタ 701">
          <a:extLst>
            <a:ext uri="{FF2B5EF4-FFF2-40B4-BE49-F238E27FC236}">
              <a16:creationId xmlns:a16="http://schemas.microsoft.com/office/drawing/2014/main" id="{208B4F17-46FA-43F8-8DAB-12EBCA28D7B1}"/>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3" name="テキスト ボックス 702">
          <a:extLst>
            <a:ext uri="{FF2B5EF4-FFF2-40B4-BE49-F238E27FC236}">
              <a16:creationId xmlns:a16="http://schemas.microsoft.com/office/drawing/2014/main" id="{AED2CC12-92B2-494A-9F37-28057509ADBE}"/>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4" name="直線コネクタ 703">
          <a:extLst>
            <a:ext uri="{FF2B5EF4-FFF2-40B4-BE49-F238E27FC236}">
              <a16:creationId xmlns:a16="http://schemas.microsoft.com/office/drawing/2014/main" id="{1652F515-541A-4489-B868-887BB70ADA81}"/>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6C535BD7-42DA-4CEC-AFC0-12EAEDDCB2F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6" name="【庁舎】&#10;一人当たり面積グラフ枠">
          <a:extLst>
            <a:ext uri="{FF2B5EF4-FFF2-40B4-BE49-F238E27FC236}">
              <a16:creationId xmlns:a16="http://schemas.microsoft.com/office/drawing/2014/main" id="{A7E14C44-EB6C-4C9A-B852-83FC8FA5611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07" name="直線コネクタ 706">
          <a:extLst>
            <a:ext uri="{FF2B5EF4-FFF2-40B4-BE49-F238E27FC236}">
              <a16:creationId xmlns:a16="http://schemas.microsoft.com/office/drawing/2014/main" id="{C63D9F17-F37A-4190-8E0E-7422F1F81D6D}"/>
            </a:ext>
          </a:extLst>
        </xdr:cNvPr>
        <xdr:cNvCxnSpPr/>
      </xdr:nvCxnSpPr>
      <xdr:spPr>
        <a:xfrm flipV="1">
          <a:off x="19951064" y="168005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08" name="【庁舎】&#10;一人当たり面積最小値テキスト">
          <a:extLst>
            <a:ext uri="{FF2B5EF4-FFF2-40B4-BE49-F238E27FC236}">
              <a16:creationId xmlns:a16="http://schemas.microsoft.com/office/drawing/2014/main" id="{FB9C16CB-96EF-4C14-B64B-0DF8D58A572E}"/>
            </a:ext>
          </a:extLst>
        </xdr:cNvPr>
        <xdr:cNvSpPr txBox="1"/>
      </xdr:nvSpPr>
      <xdr:spPr>
        <a:xfrm>
          <a:off x="19989800" y="178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09" name="直線コネクタ 708">
          <a:extLst>
            <a:ext uri="{FF2B5EF4-FFF2-40B4-BE49-F238E27FC236}">
              <a16:creationId xmlns:a16="http://schemas.microsoft.com/office/drawing/2014/main" id="{AD9C75A2-43F1-4C94-ADA7-F066928A292D}"/>
            </a:ext>
          </a:extLst>
        </xdr:cNvPr>
        <xdr:cNvCxnSpPr/>
      </xdr:nvCxnSpPr>
      <xdr:spPr>
        <a:xfrm>
          <a:off x="19881850" y="1787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10" name="【庁舎】&#10;一人当たり面積最大値テキスト">
          <a:extLst>
            <a:ext uri="{FF2B5EF4-FFF2-40B4-BE49-F238E27FC236}">
              <a16:creationId xmlns:a16="http://schemas.microsoft.com/office/drawing/2014/main" id="{468ADF47-3EDC-4471-83B7-85D8F9B25C57}"/>
            </a:ext>
          </a:extLst>
        </xdr:cNvPr>
        <xdr:cNvSpPr txBox="1"/>
      </xdr:nvSpPr>
      <xdr:spPr>
        <a:xfrm>
          <a:off x="19989800" y="1657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11" name="直線コネクタ 710">
          <a:extLst>
            <a:ext uri="{FF2B5EF4-FFF2-40B4-BE49-F238E27FC236}">
              <a16:creationId xmlns:a16="http://schemas.microsoft.com/office/drawing/2014/main" id="{F09B97ED-CAAE-4045-9988-95B9509EF89B}"/>
            </a:ext>
          </a:extLst>
        </xdr:cNvPr>
        <xdr:cNvCxnSpPr/>
      </xdr:nvCxnSpPr>
      <xdr:spPr>
        <a:xfrm>
          <a:off x="19881850" y="1680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12" name="【庁舎】&#10;一人当たり面積平均値テキスト">
          <a:extLst>
            <a:ext uri="{FF2B5EF4-FFF2-40B4-BE49-F238E27FC236}">
              <a16:creationId xmlns:a16="http://schemas.microsoft.com/office/drawing/2014/main" id="{064D442E-43FC-424C-8FA1-9A465C635933}"/>
            </a:ext>
          </a:extLst>
        </xdr:cNvPr>
        <xdr:cNvSpPr txBox="1"/>
      </xdr:nvSpPr>
      <xdr:spPr>
        <a:xfrm>
          <a:off x="19989800" y="1733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13" name="フローチャート: 判断 712">
          <a:extLst>
            <a:ext uri="{FF2B5EF4-FFF2-40B4-BE49-F238E27FC236}">
              <a16:creationId xmlns:a16="http://schemas.microsoft.com/office/drawing/2014/main" id="{27E30E76-3967-4208-9398-7330B8ACBE80}"/>
            </a:ext>
          </a:extLst>
        </xdr:cNvPr>
        <xdr:cNvSpPr/>
      </xdr:nvSpPr>
      <xdr:spPr>
        <a:xfrm>
          <a:off x="19900900" y="1735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14" name="フローチャート: 判断 713">
          <a:extLst>
            <a:ext uri="{FF2B5EF4-FFF2-40B4-BE49-F238E27FC236}">
              <a16:creationId xmlns:a16="http://schemas.microsoft.com/office/drawing/2014/main" id="{D1768456-E652-4E46-ABD2-4B837B7A28FA}"/>
            </a:ext>
          </a:extLst>
        </xdr:cNvPr>
        <xdr:cNvSpPr/>
      </xdr:nvSpPr>
      <xdr:spPr>
        <a:xfrm>
          <a:off x="19157950" y="173395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15" name="フローチャート: 判断 714">
          <a:extLst>
            <a:ext uri="{FF2B5EF4-FFF2-40B4-BE49-F238E27FC236}">
              <a16:creationId xmlns:a16="http://schemas.microsoft.com/office/drawing/2014/main" id="{FF114FE6-3461-43DD-8FD3-314866A40636}"/>
            </a:ext>
          </a:extLst>
        </xdr:cNvPr>
        <xdr:cNvSpPr/>
      </xdr:nvSpPr>
      <xdr:spPr>
        <a:xfrm>
          <a:off x="18345150" y="1734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716" name="フローチャート: 判断 715">
          <a:extLst>
            <a:ext uri="{FF2B5EF4-FFF2-40B4-BE49-F238E27FC236}">
              <a16:creationId xmlns:a16="http://schemas.microsoft.com/office/drawing/2014/main" id="{0A7DC0C4-F8AE-4E72-94B3-1F87131118F4}"/>
            </a:ext>
          </a:extLst>
        </xdr:cNvPr>
        <xdr:cNvSpPr/>
      </xdr:nvSpPr>
      <xdr:spPr>
        <a:xfrm>
          <a:off x="17551400" y="1719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6D4C8F5-8FF1-4E64-8216-3AA6271DBC0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4F0893A-76DD-437C-9BF6-4EE13A11268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C669D2A7-5123-4CAC-8183-3F639F71862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19E33DE4-95BB-4425-A922-5F02B4A3256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7A0C9B1-4642-4A26-8B78-56E6C0B7C59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160274</xdr:rowOff>
    </xdr:from>
    <xdr:to>
      <xdr:col>116</xdr:col>
      <xdr:colOff>114300</xdr:colOff>
      <xdr:row>104</xdr:row>
      <xdr:rowOff>90424</xdr:rowOff>
    </xdr:to>
    <xdr:sp macro="" textlink="">
      <xdr:nvSpPr>
        <xdr:cNvPr id="722" name="楕円 721">
          <a:extLst>
            <a:ext uri="{FF2B5EF4-FFF2-40B4-BE49-F238E27FC236}">
              <a16:creationId xmlns:a16="http://schemas.microsoft.com/office/drawing/2014/main" id="{53F57B81-4AB7-48FE-A982-F6357D04AE52}"/>
            </a:ext>
          </a:extLst>
        </xdr:cNvPr>
        <xdr:cNvSpPr/>
      </xdr:nvSpPr>
      <xdr:spPr>
        <a:xfrm>
          <a:off x="199009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11701</xdr:rowOff>
    </xdr:from>
    <xdr:ext cx="469744" cy="259045"/>
    <xdr:sp macro="" textlink="">
      <xdr:nvSpPr>
        <xdr:cNvPr id="723" name="【庁舎】&#10;一人当たり面積該当値テキスト">
          <a:extLst>
            <a:ext uri="{FF2B5EF4-FFF2-40B4-BE49-F238E27FC236}">
              <a16:creationId xmlns:a16="http://schemas.microsoft.com/office/drawing/2014/main" id="{DDADEFB8-5C7F-4180-BF65-99C587BE8D3E}"/>
            </a:ext>
          </a:extLst>
        </xdr:cNvPr>
        <xdr:cNvSpPr txBox="1"/>
      </xdr:nvSpPr>
      <xdr:spPr>
        <a:xfrm>
          <a:off x="19989800" y="170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724" name="楕円 723">
          <a:extLst>
            <a:ext uri="{FF2B5EF4-FFF2-40B4-BE49-F238E27FC236}">
              <a16:creationId xmlns:a16="http://schemas.microsoft.com/office/drawing/2014/main" id="{E3C951BF-CDA6-469C-9604-579F67C603DC}"/>
            </a:ext>
          </a:extLst>
        </xdr:cNvPr>
        <xdr:cNvSpPr/>
      </xdr:nvSpPr>
      <xdr:spPr>
        <a:xfrm>
          <a:off x="19157950" y="172526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44196</xdr:rowOff>
    </xdr:to>
    <xdr:cxnSp macro="">
      <xdr:nvCxnSpPr>
        <xdr:cNvPr id="725" name="直線コネクタ 724">
          <a:extLst>
            <a:ext uri="{FF2B5EF4-FFF2-40B4-BE49-F238E27FC236}">
              <a16:creationId xmlns:a16="http://schemas.microsoft.com/office/drawing/2014/main" id="{86E035B9-1E33-42AF-B2EB-DF477B232420}"/>
            </a:ext>
          </a:extLst>
        </xdr:cNvPr>
        <xdr:cNvCxnSpPr/>
      </xdr:nvCxnSpPr>
      <xdr:spPr>
        <a:xfrm flipV="1">
          <a:off x="19202400" y="1729892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726" name="楕円 725">
          <a:extLst>
            <a:ext uri="{FF2B5EF4-FFF2-40B4-BE49-F238E27FC236}">
              <a16:creationId xmlns:a16="http://schemas.microsoft.com/office/drawing/2014/main" id="{200919A9-4357-462C-89E5-69D9FD5B5629}"/>
            </a:ext>
          </a:extLst>
        </xdr:cNvPr>
        <xdr:cNvSpPr/>
      </xdr:nvSpPr>
      <xdr:spPr>
        <a:xfrm>
          <a:off x="1834515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44196</xdr:rowOff>
    </xdr:from>
    <xdr:to>
      <xdr:col>111</xdr:col>
      <xdr:colOff>177800</xdr:colOff>
      <xdr:row>104</xdr:row>
      <xdr:rowOff>44196</xdr:rowOff>
    </xdr:to>
    <xdr:cxnSp macro="">
      <xdr:nvCxnSpPr>
        <xdr:cNvPr id="727" name="直線コネクタ 726">
          <a:extLst>
            <a:ext uri="{FF2B5EF4-FFF2-40B4-BE49-F238E27FC236}">
              <a16:creationId xmlns:a16="http://schemas.microsoft.com/office/drawing/2014/main" id="{F2C1AA95-9380-4169-B264-1D50CA31A4BD}"/>
            </a:ext>
          </a:extLst>
        </xdr:cNvPr>
        <xdr:cNvCxnSpPr/>
      </xdr:nvCxnSpPr>
      <xdr:spPr>
        <a:xfrm>
          <a:off x="18395950" y="1730349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728" name="n_1aveValue【庁舎】&#10;一人当たり面積">
          <a:extLst>
            <a:ext uri="{FF2B5EF4-FFF2-40B4-BE49-F238E27FC236}">
              <a16:creationId xmlns:a16="http://schemas.microsoft.com/office/drawing/2014/main" id="{949C6BA0-CF98-4BD6-8769-6F2155ACC15B}"/>
            </a:ext>
          </a:extLst>
        </xdr:cNvPr>
        <xdr:cNvSpPr txBox="1"/>
      </xdr:nvSpPr>
      <xdr:spPr>
        <a:xfrm>
          <a:off x="18980227" y="174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729" name="n_2aveValue【庁舎】&#10;一人当たり面積">
          <a:extLst>
            <a:ext uri="{FF2B5EF4-FFF2-40B4-BE49-F238E27FC236}">
              <a16:creationId xmlns:a16="http://schemas.microsoft.com/office/drawing/2014/main" id="{B4CCD8E6-2448-41C3-912A-A85418EDA225}"/>
            </a:ext>
          </a:extLst>
        </xdr:cNvPr>
        <xdr:cNvSpPr txBox="1"/>
      </xdr:nvSpPr>
      <xdr:spPr>
        <a:xfrm>
          <a:off x="18180127" y="174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730" name="n_3aveValue【庁舎】&#10;一人当たり面積">
          <a:extLst>
            <a:ext uri="{FF2B5EF4-FFF2-40B4-BE49-F238E27FC236}">
              <a16:creationId xmlns:a16="http://schemas.microsoft.com/office/drawing/2014/main" id="{174AB24F-7676-4E75-A9F5-609E07CCE861}"/>
            </a:ext>
          </a:extLst>
        </xdr:cNvPr>
        <xdr:cNvSpPr txBox="1"/>
      </xdr:nvSpPr>
      <xdr:spPr>
        <a:xfrm>
          <a:off x="17386377"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731" name="n_1mainValue【庁舎】&#10;一人当たり面積">
          <a:extLst>
            <a:ext uri="{FF2B5EF4-FFF2-40B4-BE49-F238E27FC236}">
              <a16:creationId xmlns:a16="http://schemas.microsoft.com/office/drawing/2014/main" id="{5DF0171C-7F62-4A9F-829B-5AF57CD7F089}"/>
            </a:ext>
          </a:extLst>
        </xdr:cNvPr>
        <xdr:cNvSpPr txBox="1"/>
      </xdr:nvSpPr>
      <xdr:spPr>
        <a:xfrm>
          <a:off x="18980227"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732" name="n_2mainValue【庁舎】&#10;一人当たり面積">
          <a:extLst>
            <a:ext uri="{FF2B5EF4-FFF2-40B4-BE49-F238E27FC236}">
              <a16:creationId xmlns:a16="http://schemas.microsoft.com/office/drawing/2014/main" id="{7FDE5FA0-1D10-420F-8996-A99FE62DDC4B}"/>
            </a:ext>
          </a:extLst>
        </xdr:cNvPr>
        <xdr:cNvSpPr txBox="1"/>
      </xdr:nvSpPr>
      <xdr:spPr>
        <a:xfrm>
          <a:off x="18180127"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19A387D4-96F5-4919-95A9-A2907D258E5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E1185EE7-1CB7-4E8E-AECF-032EC967C69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2487AF4E-2DAB-4F96-B8C0-4DAFAE5DE9C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有形固定資産減価償却率は、類似団体平均を下回っている類型が多い。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公共施設等総合管理計画において、今後老朽化した施設の集約化・複合化や除却を進めていくところである。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図書館の一人あたり面積については、類似団体平均を下回っているが、</a:t>
          </a:r>
          <a:r>
            <a:rPr kumimoji="1" lang="ja-JP" altLang="en-US" sz="1100">
              <a:solidFill>
                <a:schemeClr val="dk1"/>
              </a:solidFill>
              <a:effectLst/>
              <a:latin typeface="+mn-lt"/>
              <a:ea typeface="+mn-ea"/>
              <a:cs typeface="+mn-cs"/>
            </a:rPr>
            <a:t>電子図書などを活用するなど場所にとらわれない施策</a:t>
          </a:r>
          <a:r>
            <a:rPr kumimoji="1" lang="ja-JP" altLang="ja-JP" sz="1100">
              <a:solidFill>
                <a:schemeClr val="dk1"/>
              </a:solidFill>
              <a:effectLst/>
              <a:latin typeface="+mn-lt"/>
              <a:ea typeface="+mn-ea"/>
              <a:cs typeface="+mn-cs"/>
            </a:rPr>
            <a:t>を検討する。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の一人あたり面積については、類似団体平均を</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いるが、</a:t>
          </a:r>
          <a:r>
            <a:rPr kumimoji="1" lang="ja-JP" altLang="en-US" sz="1100">
              <a:solidFill>
                <a:schemeClr val="dk1"/>
              </a:solidFill>
              <a:effectLst/>
              <a:latin typeface="+mn-lt"/>
              <a:ea typeface="+mn-ea"/>
              <a:cs typeface="+mn-cs"/>
            </a:rPr>
            <a:t>府立体育館及び民間施設の利用状況も含め適正配置について検討する必要がある。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全国及び京都府平均は上回っているものの、類似団体内順位は低い状態です。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社会保障関係経費の増加などにより基準財政需要額は増加しているものの、法人税収の増加などにより基準財政収入額も増加していることから結果として、財政力指数は横ばいとなっています。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使用料・手数料の見直しなどによる自主財源の確保や行財政改革による行政経費の精査に努めるとともに、市債発行額の抑制、基金残高の確保を図るなど、健全かつ持続可能な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財政健全化推進プラン初年度における取組効果などにより、前年度から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となりましたが、依然として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を超える水準にあり、財政の硬直化が進んでいます。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今後も財政健全化推進プランによる事業見直しや、定数管理計画等による人件費の削減など、行財政改革の取組みを通じて義務的経費の削減を図り、経常収支比率の適正化に努めていきます。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66</xdr:row>
      <xdr:rowOff>97028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1351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97028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40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66</xdr:row>
      <xdr:rowOff>87376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1699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44196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1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46228</xdr:rowOff>
    </xdr:from>
    <xdr:to>
      <xdr:col>19</xdr:col>
      <xdr:colOff>184150</xdr:colOff>
      <xdr:row>66</xdr:row>
      <xdr:rowOff>147828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132605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財政健全化プラン初年度の取組効果等により、類似団体、全国及び京都府平均より低い数値となっています。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年度決算においては、給与改定などの影響による人件費の増加などによる物件費の増加により、人口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人当たり決算額は増加しているため、今後も引き続き歳出の適正化に努めていきます。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76829</xdr:rowOff>
    </xdr:from>
    <xdr:to>
      <xdr:col>23</xdr:col>
      <xdr:colOff>133350</xdr:colOff>
      <xdr:row>82</xdr:row>
      <xdr:rowOff>102395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5729"/>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63098</xdr:rowOff>
    </xdr:from>
    <xdr:to>
      <xdr:col>19</xdr:col>
      <xdr:colOff>133350</xdr:colOff>
      <xdr:row>82</xdr:row>
      <xdr:rowOff>76829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21998"/>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63098</xdr:rowOff>
    </xdr:from>
    <xdr:to>
      <xdr:col>15</xdr:col>
      <xdr:colOff>82550</xdr:colOff>
      <xdr:row>82</xdr:row>
      <xdr:rowOff>66659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2199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43036</xdr:rowOff>
    </xdr:from>
    <xdr:to>
      <xdr:col>11</xdr:col>
      <xdr:colOff>31750</xdr:colOff>
      <xdr:row>82</xdr:row>
      <xdr:rowOff>66659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1936"/>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51595</xdr:rowOff>
    </xdr:from>
    <xdr:to>
      <xdr:col>23</xdr:col>
      <xdr:colOff>184150</xdr:colOff>
      <xdr:row>82</xdr:row>
      <xdr:rowOff>153195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68122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26029</xdr:rowOff>
    </xdr:from>
    <xdr:to>
      <xdr:col>19</xdr:col>
      <xdr:colOff>184150</xdr:colOff>
      <xdr:row>82</xdr:row>
      <xdr:rowOff>127629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137806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12298</xdr:rowOff>
    </xdr:from>
    <xdr:to>
      <xdr:col>15</xdr:col>
      <xdr:colOff>133350</xdr:colOff>
      <xdr:row>82</xdr:row>
      <xdr:rowOff>113898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15859</xdr:rowOff>
    </xdr:from>
    <xdr:to>
      <xdr:col>11</xdr:col>
      <xdr:colOff>82550</xdr:colOff>
      <xdr:row>82</xdr:row>
      <xdr:rowOff>117459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127636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4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163686</xdr:rowOff>
    </xdr:from>
    <xdr:to>
      <xdr:col>7</xdr:col>
      <xdr:colOff>31750</xdr:colOff>
      <xdr:row>82</xdr:row>
      <xdr:rowOff>93836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104013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2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全国平均よりも高い水準となっており、他団体の状況等を考慮しながら、給与の適正管理に努めていきます。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年度の数値については、前年度数値を引用しています。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86</xdr:row>
      <xdr:rowOff>49893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32807"/>
          <a:ext cx="0" cy="861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21970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476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49893</xdr:rowOff>
    </xdr:from>
    <xdr:to>
      <xdr:col>81</xdr:col>
      <xdr:colOff>133350</xdr:colOff>
      <xdr:row>86</xdr:row>
      <xdr:rowOff>49893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79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153307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945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13806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44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66221</xdr:rowOff>
    </xdr:from>
    <xdr:to>
      <xdr:col>77</xdr:col>
      <xdr:colOff>95250</xdr:colOff>
      <xdr:row>84</xdr:row>
      <xdr:rowOff>167821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6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154214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137886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703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類似団体平均を上回っていますが、ごみ収集事業等の民間委託の推進などにより、全国及び京都府平均より低い水準となっています。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しかし、人口減少の影響により、昨年度から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ポイント増加しており、今後も引き続き業務の委託化を進める中で、職員定数の適正な管理に努めていきます。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48804</xdr:rowOff>
    </xdr:from>
    <xdr:to>
      <xdr:col>81</xdr:col>
      <xdr:colOff>44450</xdr:colOff>
      <xdr:row>63</xdr:row>
      <xdr:rowOff>66040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015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48804</xdr:rowOff>
    </xdr:from>
    <xdr:to>
      <xdr:col>77</xdr:col>
      <xdr:colOff>44450</xdr:colOff>
      <xdr:row>63</xdr:row>
      <xdr:rowOff>66040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501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52251</xdr:rowOff>
    </xdr:from>
    <xdr:to>
      <xdr:col>72</xdr:col>
      <xdr:colOff>203200</xdr:colOff>
      <xdr:row>63</xdr:row>
      <xdr:rowOff>66040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536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35016</xdr:rowOff>
    </xdr:from>
    <xdr:to>
      <xdr:col>68</xdr:col>
      <xdr:colOff>152400</xdr:colOff>
      <xdr:row>63</xdr:row>
      <xdr:rowOff>52251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363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15240</xdr:rowOff>
    </xdr:from>
    <xdr:to>
      <xdr:col>81</xdr:col>
      <xdr:colOff>95250</xdr:colOff>
      <xdr:row>63</xdr:row>
      <xdr:rowOff>116840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158767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169454</xdr:rowOff>
    </xdr:from>
    <xdr:to>
      <xdr:col>77</xdr:col>
      <xdr:colOff>95250</xdr:colOff>
      <xdr:row>63</xdr:row>
      <xdr:rowOff>99604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84381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1451</xdr:rowOff>
    </xdr:from>
    <xdr:to>
      <xdr:col>68</xdr:col>
      <xdr:colOff>203200</xdr:colOff>
      <xdr:row>63</xdr:row>
      <xdr:rowOff>103051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87828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155666</xdr:rowOff>
    </xdr:from>
    <xdr:to>
      <xdr:col>64</xdr:col>
      <xdr:colOff>152400</xdr:colOff>
      <xdr:row>63</xdr:row>
      <xdr:rowOff>85816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70593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年度減税補てん債の償還終了による元利償還金の減少により昨年度から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類似団体、全国及び京都府平均より低い値となっており、引き続き適正な市債発行等に努めていきます。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39</xdr:row>
      <xdr:rowOff>22678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5177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22678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22678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57150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額等が将来負担額を上回っており将来負担比率は算出されませんでした。引き続き、適正な市債の発行に努めるなど、将来世代へ過大な負担を残さないよう、持続可能な財政運営への取組みを進めていきま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ゴミ収集事業の民間委託など、人件費の抑制に取り組んでいるものの、依然として類似団体及び全国平均値を上回っています。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民間活力等を活用し、より一層の効率化に努めていきます。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0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財政健全化推進プランの取組効果などにより、類似団体及び全国平均値より低い数値となっています。しかし、賃金を中心に増加傾向にあり、今後も引き続き歳出の適正化に努めていきます。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xdr:rowOff>
    </xdr:from>
    <xdr:to>
      <xdr:col>82</xdr:col>
      <xdr:colOff>107950</xdr:colOff>
      <xdr:row>14</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038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08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14</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7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129286</xdr:rowOff>
    </xdr:from>
    <xdr:to>
      <xdr:col>69</xdr:col>
      <xdr:colOff>92075</xdr:colOff>
      <xdr:row>13</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581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41419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124206</xdr:rowOff>
    </xdr:from>
    <xdr:to>
      <xdr:col>82</xdr:col>
      <xdr:colOff>158750</xdr:colOff>
      <xdr:row>14</xdr:row>
      <xdr:rowOff>54356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32783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128778</xdr:rowOff>
    </xdr:from>
    <xdr:to>
      <xdr:col>74</xdr:col>
      <xdr:colOff>31750</xdr:colOff>
      <xdr:row>14</xdr:row>
      <xdr:rowOff>58928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69105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92202</xdr:rowOff>
    </xdr:from>
    <xdr:to>
      <xdr:col>69</xdr:col>
      <xdr:colOff>142875</xdr:colOff>
      <xdr:row>14</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32529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78486</xdr:rowOff>
    </xdr:from>
    <xdr:to>
      <xdr:col>65</xdr:col>
      <xdr:colOff>53975</xdr:colOff>
      <xdr:row>14</xdr:row>
      <xdr:rowOff>8636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18813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扶助費は民間保育所運営費の減少などの影響により、前年度から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ポイント改善していますが、類似団体、全国、京都府平均と比較しても高い水準となっており、財政硬直化の要因の一つとなっています。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今後も引き続き歳出の適正化に努めていきます。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66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水道事業会計出資金の減少などにより、前年度から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今後も各会計における財政運営の健全化を図る中で、一般会計からの繰出等に安易に頼らない財政運営を構築していきます。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29028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6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58</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6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18143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7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58</xdr:row>
      <xdr:rowOff>148772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751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110870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公共下水道事業会計出資金等の減少などはあるものの、前年度に引き続き類似団体、全国及び京都府平均値より高い水準となっているため、今後も補助金等の見直しに取組んでいきます。</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4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146050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8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37</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146050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持続可能な財政運営に資するため、可能な限り市債の発行抑制を行っていることなどにより、全国及び京都府平均値より低い水準となっています。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市債現在高は前年度から減少していますが、臨時財政対策債の発行額、償還額が依然として大きいことから、引き続き適正な市債の発行に努めていきます。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181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25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109238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民間保育所運営費の減少などにより、前年度から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ポイント改善しましたが、類似団体、全国及び京都府平均値より高い数値となっています。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今後さらに深刻化する高齢化に備え、引き続き歳出の抑制に努めるとともに、財政健全化に向けて取組みを進めていきます。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3858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07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01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100330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02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168910</xdr:rowOff>
    </xdr:from>
    <xdr:to>
      <xdr:col>29</xdr:col>
      <xdr:colOff>127000</xdr:colOff>
      <xdr:row>15</xdr:row>
      <xdr:rowOff>6330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16835"/>
          <a:ext cx="6477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6330</xdr:rowOff>
    </xdr:from>
    <xdr:to>
      <xdr:col>26</xdr:col>
      <xdr:colOff>50800</xdr:colOff>
      <xdr:row>15</xdr:row>
      <xdr:rowOff>63846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25705"/>
          <a:ext cx="698500" cy="5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63846</xdr:rowOff>
    </xdr:from>
    <xdr:to>
      <xdr:col>22</xdr:col>
      <xdr:colOff>114300</xdr:colOff>
      <xdr:row>15</xdr:row>
      <xdr:rowOff>92238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83221"/>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92238</xdr:rowOff>
    </xdr:from>
    <xdr:to>
      <xdr:col>18</xdr:col>
      <xdr:colOff>177800</xdr:colOff>
      <xdr:row>15</xdr:row>
      <xdr:rowOff>129499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11613"/>
          <a:ext cx="698500" cy="37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93113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118110</xdr:rowOff>
    </xdr:from>
    <xdr:to>
      <xdr:col>29</xdr:col>
      <xdr:colOff>177800</xdr:colOff>
      <xdr:row>15</xdr:row>
      <xdr:rowOff>48260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134637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126980</xdr:rowOff>
    </xdr:from>
    <xdr:to>
      <xdr:col>26</xdr:col>
      <xdr:colOff>101600</xdr:colOff>
      <xdr:row>15</xdr:row>
      <xdr:rowOff>57130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7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67307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4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13046</xdr:rowOff>
    </xdr:from>
    <xdr:to>
      <xdr:col>22</xdr:col>
      <xdr:colOff>165100</xdr:colOff>
      <xdr:row>15</xdr:row>
      <xdr:rowOff>114646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2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124823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0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41438</xdr:rowOff>
    </xdr:from>
    <xdr:to>
      <xdr:col>19</xdr:col>
      <xdr:colOff>38100</xdr:colOff>
      <xdr:row>15</xdr:row>
      <xdr:rowOff>143038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153215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2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78699</xdr:rowOff>
    </xdr:from>
    <xdr:to>
      <xdr:col>15</xdr:col>
      <xdr:colOff>101600</xdr:colOff>
      <xdr:row>16</xdr:row>
      <xdr:rowOff>8849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9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19026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102235</xdr:rowOff>
    </xdr:from>
    <xdr:to>
      <xdr:col>29</xdr:col>
      <xdr:colOff>127000</xdr:colOff>
      <xdr:row>37</xdr:row>
      <xdr:rowOff>3366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55485"/>
          <a:ext cx="6477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84975</xdr:rowOff>
    </xdr:from>
    <xdr:to>
      <xdr:col>26</xdr:col>
      <xdr:colOff>50800</xdr:colOff>
      <xdr:row>36</xdr:row>
      <xdr:rowOff>102235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38225"/>
          <a:ext cx="6985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84975</xdr:rowOff>
    </xdr:from>
    <xdr:to>
      <xdr:col>22</xdr:col>
      <xdr:colOff>114300</xdr:colOff>
      <xdr:row>36</xdr:row>
      <xdr:rowOff>100787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38225"/>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100787</xdr:rowOff>
    </xdr:from>
    <xdr:to>
      <xdr:col>18</xdr:col>
      <xdr:colOff>177800</xdr:colOff>
      <xdr:row>36</xdr:row>
      <xdr:rowOff>102501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54037"/>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124016</xdr:rowOff>
    </xdr:from>
    <xdr:to>
      <xdr:col>29</xdr:col>
      <xdr:colOff>177800</xdr:colOff>
      <xdr:row>37</xdr:row>
      <xdr:rowOff>54166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96093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51435</xdr:rowOff>
    </xdr:from>
    <xdr:to>
      <xdr:col>26</xdr:col>
      <xdr:colOff>101600</xdr:colOff>
      <xdr:row>36</xdr:row>
      <xdr:rowOff>153035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137812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9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34175</xdr:rowOff>
    </xdr:from>
    <xdr:to>
      <xdr:col>22</xdr:col>
      <xdr:colOff>165100</xdr:colOff>
      <xdr:row>36</xdr:row>
      <xdr:rowOff>135775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120552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49987</xdr:rowOff>
    </xdr:from>
    <xdr:to>
      <xdr:col>19</xdr:col>
      <xdr:colOff>38100</xdr:colOff>
      <xdr:row>36</xdr:row>
      <xdr:rowOff>151587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136364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51701</xdr:rowOff>
    </xdr:from>
    <xdr:to>
      <xdr:col>15</xdr:col>
      <xdr:colOff>101600</xdr:colOff>
      <xdr:row>36</xdr:row>
      <xdr:rowOff>153301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138078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50393</xdr:rowOff>
    </xdr:from>
    <xdr:to>
      <xdr:col>24</xdr:col>
      <xdr:colOff>63500</xdr:colOff>
      <xdr:row>34</xdr:row>
      <xdr:rowOff>82512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9693"/>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82512</xdr:rowOff>
    </xdr:from>
    <xdr:to>
      <xdr:col>19</xdr:col>
      <xdr:colOff>177800</xdr:colOff>
      <xdr:row>34</xdr:row>
      <xdr:rowOff>121488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1812"/>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60185</xdr:rowOff>
    </xdr:from>
    <xdr:to>
      <xdr:col>15</xdr:col>
      <xdr:colOff>50800</xdr:colOff>
      <xdr:row>34</xdr:row>
      <xdr:rowOff>121488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89485"/>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60185</xdr:rowOff>
    </xdr:from>
    <xdr:to>
      <xdr:col>10</xdr:col>
      <xdr:colOff>114300</xdr:colOff>
      <xdr:row>34</xdr:row>
      <xdr:rowOff>134900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89485"/>
          <a:ext cx="889000" cy="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93768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171043</xdr:rowOff>
    </xdr:from>
    <xdr:to>
      <xdr:col>24</xdr:col>
      <xdr:colOff>114300</xdr:colOff>
      <xdr:row>34</xdr:row>
      <xdr:rowOff>101193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22470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31712</xdr:rowOff>
    </xdr:from>
    <xdr:to>
      <xdr:col>20</xdr:col>
      <xdr:colOff>38100</xdr:colOff>
      <xdr:row>34</xdr:row>
      <xdr:rowOff>133312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149839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70688</xdr:rowOff>
    </xdr:from>
    <xdr:to>
      <xdr:col>15</xdr:col>
      <xdr:colOff>101600</xdr:colOff>
      <xdr:row>35</xdr:row>
      <xdr:rowOff>838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17365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xdr:rowOff>
    </xdr:from>
    <xdr:to>
      <xdr:col>10</xdr:col>
      <xdr:colOff>165100</xdr:colOff>
      <xdr:row>34</xdr:row>
      <xdr:rowOff>110985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127512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84100</xdr:rowOff>
    </xdr:from>
    <xdr:to>
      <xdr:col>6</xdr:col>
      <xdr:colOff>38100</xdr:colOff>
      <xdr:row>35</xdr:row>
      <xdr:rowOff>14250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30777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61209</xdr:rowOff>
    </xdr:from>
    <xdr:to>
      <xdr:col>24</xdr:col>
      <xdr:colOff>63500</xdr:colOff>
      <xdr:row>58</xdr:row>
      <xdr:rowOff>89685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05309"/>
          <a:ext cx="838200" cy="2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88902</xdr:rowOff>
    </xdr:from>
    <xdr:to>
      <xdr:col>19</xdr:col>
      <xdr:colOff>177800</xdr:colOff>
      <xdr:row>58</xdr:row>
      <xdr:rowOff>89685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3300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84934</xdr:rowOff>
    </xdr:from>
    <xdr:to>
      <xdr:col>15</xdr:col>
      <xdr:colOff>50800</xdr:colOff>
      <xdr:row>58</xdr:row>
      <xdr:rowOff>88902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29034"/>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84934</xdr:rowOff>
    </xdr:from>
    <xdr:to>
      <xdr:col>10</xdr:col>
      <xdr:colOff>114300</xdr:colOff>
      <xdr:row>58</xdr:row>
      <xdr:rowOff>99303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2903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10409</xdr:rowOff>
    </xdr:from>
    <xdr:to>
      <xdr:col>24</xdr:col>
      <xdr:colOff>114300</xdr:colOff>
      <xdr:row>58</xdr:row>
      <xdr:rowOff>112009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96786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38885</xdr:rowOff>
    </xdr:from>
    <xdr:to>
      <xdr:col>20</xdr:col>
      <xdr:colOff>38100</xdr:colOff>
      <xdr:row>58</xdr:row>
      <xdr:rowOff>140485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38102</xdr:rowOff>
    </xdr:from>
    <xdr:to>
      <xdr:col>15</xdr:col>
      <xdr:colOff>101600</xdr:colOff>
      <xdr:row>58</xdr:row>
      <xdr:rowOff>139702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130829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34134</xdr:rowOff>
    </xdr:from>
    <xdr:to>
      <xdr:col>10</xdr:col>
      <xdr:colOff>165100</xdr:colOff>
      <xdr:row>58</xdr:row>
      <xdr:rowOff>135734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126861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48503</xdr:rowOff>
    </xdr:from>
    <xdr:to>
      <xdr:col>6</xdr:col>
      <xdr:colOff>38100</xdr:colOff>
      <xdr:row>58</xdr:row>
      <xdr:rowOff>150103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141230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43562</xdr:rowOff>
    </xdr:from>
    <xdr:to>
      <xdr:col>24</xdr:col>
      <xdr:colOff>63500</xdr:colOff>
      <xdr:row>76</xdr:row>
      <xdr:rowOff>79375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73762"/>
          <a:ext cx="8382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43562</xdr:rowOff>
    </xdr:from>
    <xdr:to>
      <xdr:col>19</xdr:col>
      <xdr:colOff>177800</xdr:colOff>
      <xdr:row>76</xdr:row>
      <xdr:rowOff>75312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73762"/>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60833</xdr:rowOff>
    </xdr:from>
    <xdr:to>
      <xdr:col>15</xdr:col>
      <xdr:colOff>50800</xdr:colOff>
      <xdr:row>76</xdr:row>
      <xdr:rowOff>75312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9103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54229</xdr:rowOff>
    </xdr:from>
    <xdr:to>
      <xdr:col>10</xdr:col>
      <xdr:colOff>114300</xdr:colOff>
      <xdr:row>76</xdr:row>
      <xdr:rowOff>60833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84429"/>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145687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160672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28575</xdr:rowOff>
    </xdr:from>
    <xdr:to>
      <xdr:col>24</xdr:col>
      <xdr:colOff>114300</xdr:colOff>
      <xdr:row>76</xdr:row>
      <xdr:rowOff>130175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51452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1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164212</xdr:rowOff>
    </xdr:from>
    <xdr:to>
      <xdr:col>20</xdr:col>
      <xdr:colOff>38100</xdr:colOff>
      <xdr:row>76</xdr:row>
      <xdr:rowOff>94362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110888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24512</xdr:rowOff>
    </xdr:from>
    <xdr:to>
      <xdr:col>15</xdr:col>
      <xdr:colOff>101600</xdr:colOff>
      <xdr:row>76</xdr:row>
      <xdr:rowOff>126112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142638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10033</xdr:rowOff>
    </xdr:from>
    <xdr:to>
      <xdr:col>10</xdr:col>
      <xdr:colOff>165100</xdr:colOff>
      <xdr:row>76</xdr:row>
      <xdr:rowOff>111633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128160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1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3429</xdr:rowOff>
    </xdr:from>
    <xdr:to>
      <xdr:col>6</xdr:col>
      <xdr:colOff>38100</xdr:colOff>
      <xdr:row>76</xdr:row>
      <xdr:rowOff>105029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121556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135176</xdr:rowOff>
    </xdr:from>
    <xdr:to>
      <xdr:col>24</xdr:col>
      <xdr:colOff>63500</xdr:colOff>
      <xdr:row>95</xdr:row>
      <xdr:rowOff>150575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22926"/>
          <a:ext cx="8382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135176</xdr:rowOff>
    </xdr:from>
    <xdr:to>
      <xdr:col>19</xdr:col>
      <xdr:colOff>177800</xdr:colOff>
      <xdr:row>96</xdr:row>
      <xdr:rowOff>23033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2926"/>
          <a:ext cx="8890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23033</xdr:rowOff>
    </xdr:from>
    <xdr:to>
      <xdr:col>15</xdr:col>
      <xdr:colOff>50800</xdr:colOff>
      <xdr:row>96</xdr:row>
      <xdr:rowOff>65095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223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65095</xdr:rowOff>
    </xdr:from>
    <xdr:to>
      <xdr:col>10</xdr:col>
      <xdr:colOff>114300</xdr:colOff>
      <xdr:row>96</xdr:row>
      <xdr:rowOff>117721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24295"/>
          <a:ext cx="889000" cy="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43333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99775</xdr:rowOff>
    </xdr:from>
    <xdr:to>
      <xdr:col>24</xdr:col>
      <xdr:colOff>114300</xdr:colOff>
      <xdr:row>96</xdr:row>
      <xdr:rowOff>29925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122652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84376</xdr:rowOff>
    </xdr:from>
    <xdr:to>
      <xdr:col>20</xdr:col>
      <xdr:colOff>38100</xdr:colOff>
      <xdr:row>96</xdr:row>
      <xdr:rowOff>14526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31053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143683</xdr:rowOff>
    </xdr:from>
    <xdr:to>
      <xdr:col>15</xdr:col>
      <xdr:colOff>101600</xdr:colOff>
      <xdr:row>96</xdr:row>
      <xdr:rowOff>73833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90360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14295</xdr:rowOff>
    </xdr:from>
    <xdr:to>
      <xdr:col>10</xdr:col>
      <xdr:colOff>165100</xdr:colOff>
      <xdr:row>96</xdr:row>
      <xdr:rowOff>115895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107022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6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66921</xdr:rowOff>
    </xdr:from>
    <xdr:to>
      <xdr:col>6</xdr:col>
      <xdr:colOff>38100</xdr:colOff>
      <xdr:row>96</xdr:row>
      <xdr:rowOff>168521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101774</xdr:rowOff>
    </xdr:from>
    <xdr:to>
      <xdr:col>55</xdr:col>
      <xdr:colOff>0</xdr:colOff>
      <xdr:row>37</xdr:row>
      <xdr:rowOff>126321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45424"/>
          <a:ext cx="838200" cy="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101774</xdr:rowOff>
    </xdr:from>
    <xdr:to>
      <xdr:col>50</xdr:col>
      <xdr:colOff>114300</xdr:colOff>
      <xdr:row>37</xdr:row>
      <xdr:rowOff>114707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45424"/>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114641</xdr:rowOff>
    </xdr:from>
    <xdr:to>
      <xdr:col>45</xdr:col>
      <xdr:colOff>177800</xdr:colOff>
      <xdr:row>37</xdr:row>
      <xdr:rowOff>114707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5829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114641</xdr:rowOff>
    </xdr:from>
    <xdr:to>
      <xdr:col>41</xdr:col>
      <xdr:colOff>50800</xdr:colOff>
      <xdr:row>38</xdr:row>
      <xdr:rowOff>15385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58291"/>
          <a:ext cx="889000" cy="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146829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75521</xdr:rowOff>
    </xdr:from>
    <xdr:to>
      <xdr:col>55</xdr:col>
      <xdr:colOff>50800</xdr:colOff>
      <xdr:row>38</xdr:row>
      <xdr:rowOff>5671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98398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50974</xdr:rowOff>
    </xdr:from>
    <xdr:to>
      <xdr:col>50</xdr:col>
      <xdr:colOff>165100</xdr:colOff>
      <xdr:row>37</xdr:row>
      <xdr:rowOff>152574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169101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16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63907</xdr:rowOff>
    </xdr:from>
    <xdr:to>
      <xdr:col>46</xdr:col>
      <xdr:colOff>38100</xdr:colOff>
      <xdr:row>37</xdr:row>
      <xdr:rowOff>165506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10584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1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63841</xdr:rowOff>
    </xdr:from>
    <xdr:to>
      <xdr:col>41</xdr:col>
      <xdr:colOff>101600</xdr:colOff>
      <xdr:row>37</xdr:row>
      <xdr:rowOff>165441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0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156568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0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136035</xdr:rowOff>
    </xdr:from>
    <xdr:to>
      <xdr:col>36</xdr:col>
      <xdr:colOff>165100</xdr:colOff>
      <xdr:row>38</xdr:row>
      <xdr:rowOff>66185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57312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88357</xdr:rowOff>
    </xdr:from>
    <xdr:to>
      <xdr:col>55</xdr:col>
      <xdr:colOff>0</xdr:colOff>
      <xdr:row>58</xdr:row>
      <xdr:rowOff>72309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61007"/>
          <a:ext cx="838200" cy="15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88357</xdr:rowOff>
    </xdr:from>
    <xdr:to>
      <xdr:col>50</xdr:col>
      <xdr:colOff>114300</xdr:colOff>
      <xdr:row>57</xdr:row>
      <xdr:rowOff>158834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61007"/>
          <a:ext cx="889000" cy="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158834</xdr:rowOff>
    </xdr:from>
    <xdr:to>
      <xdr:col>45</xdr:col>
      <xdr:colOff>177800</xdr:colOff>
      <xdr:row>58</xdr:row>
      <xdr:rowOff>141803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31484"/>
          <a:ext cx="889000" cy="1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46889</xdr:rowOff>
    </xdr:from>
    <xdr:to>
      <xdr:col>41</xdr:col>
      <xdr:colOff>50800</xdr:colOff>
      <xdr:row>58</xdr:row>
      <xdr:rowOff>141803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90989"/>
          <a:ext cx="8890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11985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21509</xdr:rowOff>
    </xdr:from>
    <xdr:to>
      <xdr:col>55</xdr:col>
      <xdr:colOff>50800</xdr:colOff>
      <xdr:row>58</xdr:row>
      <xdr:rowOff>123109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107886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37557</xdr:rowOff>
    </xdr:from>
    <xdr:to>
      <xdr:col>50</xdr:col>
      <xdr:colOff>165100</xdr:colOff>
      <xdr:row>57</xdr:row>
      <xdr:rowOff>139157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108034</xdr:rowOff>
    </xdr:from>
    <xdr:to>
      <xdr:col>46</xdr:col>
      <xdr:colOff>38100</xdr:colOff>
      <xdr:row>58</xdr:row>
      <xdr:rowOff>38184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29311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91003</xdr:rowOff>
    </xdr:from>
    <xdr:to>
      <xdr:col>41</xdr:col>
      <xdr:colOff>101600</xdr:colOff>
      <xdr:row>59</xdr:row>
      <xdr:rowOff>21153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12280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167539</xdr:rowOff>
    </xdr:from>
    <xdr:to>
      <xdr:col>36</xdr:col>
      <xdr:colOff>165100</xdr:colOff>
      <xdr:row>58</xdr:row>
      <xdr:rowOff>97689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88816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9353</xdr:rowOff>
    </xdr:from>
    <xdr:to>
      <xdr:col>55</xdr:col>
      <xdr:colOff>0</xdr:colOff>
      <xdr:row>78</xdr:row>
      <xdr:rowOff>11227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11003"/>
          <a:ext cx="838200" cy="17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9353</xdr:rowOff>
    </xdr:from>
    <xdr:to>
      <xdr:col>50</xdr:col>
      <xdr:colOff>114300</xdr:colOff>
      <xdr:row>77</xdr:row>
      <xdr:rowOff>147701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11003"/>
          <a:ext cx="889000" cy="1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69200</xdr:rowOff>
    </xdr:from>
    <xdr:to>
      <xdr:col>45</xdr:col>
      <xdr:colOff>177800</xdr:colOff>
      <xdr:row>77</xdr:row>
      <xdr:rowOff>147701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70850"/>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69200</xdr:rowOff>
    </xdr:from>
    <xdr:to>
      <xdr:col>41</xdr:col>
      <xdr:colOff>50800</xdr:colOff>
      <xdr:row>77</xdr:row>
      <xdr:rowOff>82414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70850"/>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131877</xdr:rowOff>
    </xdr:from>
    <xdr:to>
      <xdr:col>55</xdr:col>
      <xdr:colOff>50800</xdr:colOff>
      <xdr:row>78</xdr:row>
      <xdr:rowOff>62027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46804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4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130003</xdr:rowOff>
    </xdr:from>
    <xdr:to>
      <xdr:col>50</xdr:col>
      <xdr:colOff>165100</xdr:colOff>
      <xdr:row>77</xdr:row>
      <xdr:rowOff>60153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51280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25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96901</xdr:rowOff>
    </xdr:from>
    <xdr:to>
      <xdr:col>46</xdr:col>
      <xdr:colOff>38100</xdr:colOff>
      <xdr:row>78</xdr:row>
      <xdr:rowOff>27051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18178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18400</xdr:rowOff>
    </xdr:from>
    <xdr:to>
      <xdr:col>41</xdr:col>
      <xdr:colOff>101600</xdr:colOff>
      <xdr:row>77</xdr:row>
      <xdr:rowOff>120000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111127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31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31614</xdr:rowOff>
    </xdr:from>
    <xdr:to>
      <xdr:col>36</xdr:col>
      <xdr:colOff>165100</xdr:colOff>
      <xdr:row>77</xdr:row>
      <xdr:rowOff>133214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124341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32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100707</xdr:rowOff>
    </xdr:from>
    <xdr:to>
      <xdr:col>55</xdr:col>
      <xdr:colOff>0</xdr:colOff>
      <xdr:row>97</xdr:row>
      <xdr:rowOff>85032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59907"/>
          <a:ext cx="838200" cy="1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100707</xdr:rowOff>
    </xdr:from>
    <xdr:to>
      <xdr:col>50</xdr:col>
      <xdr:colOff>114300</xdr:colOff>
      <xdr:row>96</xdr:row>
      <xdr:rowOff>112660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59907"/>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112660</xdr:rowOff>
    </xdr:from>
    <xdr:to>
      <xdr:col>45</xdr:col>
      <xdr:colOff>177800</xdr:colOff>
      <xdr:row>97</xdr:row>
      <xdr:rowOff>125788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71860"/>
          <a:ext cx="889000" cy="18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63609</xdr:rowOff>
    </xdr:from>
    <xdr:to>
      <xdr:col>41</xdr:col>
      <xdr:colOff>50800</xdr:colOff>
      <xdr:row>97</xdr:row>
      <xdr:rowOff>125788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22809"/>
          <a:ext cx="8890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34232</xdr:rowOff>
    </xdr:from>
    <xdr:to>
      <xdr:col>55</xdr:col>
      <xdr:colOff>50800</xdr:colOff>
      <xdr:row>97</xdr:row>
      <xdr:rowOff>135832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12659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49907</xdr:rowOff>
    </xdr:from>
    <xdr:to>
      <xdr:col>50</xdr:col>
      <xdr:colOff>165100</xdr:colOff>
      <xdr:row>96</xdr:row>
      <xdr:rowOff>151507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61860</xdr:rowOff>
    </xdr:from>
    <xdr:to>
      <xdr:col>46</xdr:col>
      <xdr:colOff>38100</xdr:colOff>
      <xdr:row>96</xdr:row>
      <xdr:rowOff>163460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154587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74988</xdr:rowOff>
    </xdr:from>
    <xdr:to>
      <xdr:col>41</xdr:col>
      <xdr:colOff>101600</xdr:colOff>
      <xdr:row>98</xdr:row>
      <xdr:rowOff>5138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167715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7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12809</xdr:rowOff>
    </xdr:from>
    <xdr:to>
      <xdr:col>36</xdr:col>
      <xdr:colOff>165100</xdr:colOff>
      <xdr:row>96</xdr:row>
      <xdr:rowOff>114409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105536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5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95717</xdr:rowOff>
    </xdr:from>
    <xdr:to>
      <xdr:col>85</xdr:col>
      <xdr:colOff>127000</xdr:colOff>
      <xdr:row>38</xdr:row>
      <xdr:rowOff>127219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10817"/>
          <a:ext cx="8382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95717</xdr:rowOff>
    </xdr:from>
    <xdr:to>
      <xdr:col>81</xdr:col>
      <xdr:colOff>50800</xdr:colOff>
      <xdr:row>38</xdr:row>
      <xdr:rowOff>133025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10817"/>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109022</xdr:rowOff>
    </xdr:from>
    <xdr:to>
      <xdr:col>76</xdr:col>
      <xdr:colOff>114300</xdr:colOff>
      <xdr:row>38</xdr:row>
      <xdr:rowOff>133025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2412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158903</xdr:rowOff>
    </xdr:from>
    <xdr:to>
      <xdr:col>71</xdr:col>
      <xdr:colOff>177800</xdr:colOff>
      <xdr:row>38</xdr:row>
      <xdr:rowOff>109022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02553"/>
          <a:ext cx="889000" cy="1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168139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96222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76419</xdr:rowOff>
    </xdr:from>
    <xdr:to>
      <xdr:col>85</xdr:col>
      <xdr:colOff>177800</xdr:colOff>
      <xdr:row>39</xdr:row>
      <xdr:rowOff>6569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35796</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7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44917</xdr:rowOff>
    </xdr:from>
    <xdr:to>
      <xdr:col>81</xdr:col>
      <xdr:colOff>101600</xdr:colOff>
      <xdr:row>38</xdr:row>
      <xdr:rowOff>146517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137644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5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82225</xdr:rowOff>
    </xdr:from>
    <xdr:to>
      <xdr:col>76</xdr:col>
      <xdr:colOff>165100</xdr:colOff>
      <xdr:row>39</xdr:row>
      <xdr:rowOff>12375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3502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69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58222</xdr:rowOff>
    </xdr:from>
    <xdr:to>
      <xdr:col>72</xdr:col>
      <xdr:colOff>38100</xdr:colOff>
      <xdr:row>38</xdr:row>
      <xdr:rowOff>159822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4899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34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108102</xdr:rowOff>
    </xdr:from>
    <xdr:to>
      <xdr:col>67</xdr:col>
      <xdr:colOff>101600</xdr:colOff>
      <xdr:row>38</xdr:row>
      <xdr:rowOff>38252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54779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64719</xdr:rowOff>
    </xdr:from>
    <xdr:to>
      <xdr:col>85</xdr:col>
      <xdr:colOff>127000</xdr:colOff>
      <xdr:row>77</xdr:row>
      <xdr:rowOff>99558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66369"/>
          <a:ext cx="8382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64719</xdr:rowOff>
    </xdr:from>
    <xdr:to>
      <xdr:col>81</xdr:col>
      <xdr:colOff>50800</xdr:colOff>
      <xdr:row>77</xdr:row>
      <xdr:rowOff>77612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6636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77612</xdr:rowOff>
    </xdr:from>
    <xdr:to>
      <xdr:col>76</xdr:col>
      <xdr:colOff>114300</xdr:colOff>
      <xdr:row>77</xdr:row>
      <xdr:rowOff>110599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79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107834</xdr:rowOff>
    </xdr:from>
    <xdr:to>
      <xdr:col>71</xdr:col>
      <xdr:colOff>177800</xdr:colOff>
      <xdr:row>77</xdr:row>
      <xdr:rowOff>110599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09484"/>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48758</xdr:rowOff>
    </xdr:from>
    <xdr:to>
      <xdr:col>85</xdr:col>
      <xdr:colOff>177800</xdr:colOff>
      <xdr:row>77</xdr:row>
      <xdr:rowOff>150358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71635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13919</xdr:rowOff>
    </xdr:from>
    <xdr:to>
      <xdr:col>81</xdr:col>
      <xdr:colOff>101600</xdr:colOff>
      <xdr:row>77</xdr:row>
      <xdr:rowOff>115519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132046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26812</xdr:rowOff>
    </xdr:from>
    <xdr:to>
      <xdr:col>76</xdr:col>
      <xdr:colOff>165100</xdr:colOff>
      <xdr:row>77</xdr:row>
      <xdr:rowOff>128412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144939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0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59799</xdr:rowOff>
    </xdr:from>
    <xdr:to>
      <xdr:col>72</xdr:col>
      <xdr:colOff>38100</xdr:colOff>
      <xdr:row>77</xdr:row>
      <xdr:rowOff>161399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152526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57034</xdr:rowOff>
    </xdr:from>
    <xdr:to>
      <xdr:col>67</xdr:col>
      <xdr:colOff>101600</xdr:colOff>
      <xdr:row>77</xdr:row>
      <xdr:rowOff>158634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149761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6426</xdr:rowOff>
    </xdr:from>
    <xdr:to>
      <xdr:col>85</xdr:col>
      <xdr:colOff>127000</xdr:colOff>
      <xdr:row>97</xdr:row>
      <xdr:rowOff>111982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37076"/>
          <a:ext cx="8382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111982</xdr:rowOff>
    </xdr:from>
    <xdr:to>
      <xdr:col>81</xdr:col>
      <xdr:colOff>50800</xdr:colOff>
      <xdr:row>97</xdr:row>
      <xdr:rowOff>143987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42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105066</xdr:rowOff>
    </xdr:from>
    <xdr:to>
      <xdr:col>76</xdr:col>
      <xdr:colOff>114300</xdr:colOff>
      <xdr:row>97</xdr:row>
      <xdr:rowOff>143987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35716"/>
          <a:ext cx="889000" cy="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89922</xdr:rowOff>
    </xdr:from>
    <xdr:to>
      <xdr:col>71</xdr:col>
      <xdr:colOff>177800</xdr:colOff>
      <xdr:row>97</xdr:row>
      <xdr:rowOff>105066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20572"/>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129188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127076</xdr:rowOff>
    </xdr:from>
    <xdr:to>
      <xdr:col>85</xdr:col>
      <xdr:colOff>177800</xdr:colOff>
      <xdr:row>97</xdr:row>
      <xdr:rowOff>57226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105503</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6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61182</xdr:rowOff>
    </xdr:from>
    <xdr:to>
      <xdr:col>81</xdr:col>
      <xdr:colOff>101600</xdr:colOff>
      <xdr:row>97</xdr:row>
      <xdr:rowOff>162782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153909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78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93187</xdr:rowOff>
    </xdr:from>
    <xdr:to>
      <xdr:col>76</xdr:col>
      <xdr:colOff>165100</xdr:colOff>
      <xdr:row>98</xdr:row>
      <xdr:rowOff>23337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14464</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816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54266</xdr:rowOff>
    </xdr:from>
    <xdr:to>
      <xdr:col>72</xdr:col>
      <xdr:colOff>38100</xdr:colOff>
      <xdr:row>97</xdr:row>
      <xdr:rowOff>155866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146993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77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39122</xdr:rowOff>
    </xdr:from>
    <xdr:to>
      <xdr:col>67</xdr:col>
      <xdr:colOff>101600</xdr:colOff>
      <xdr:row>97</xdr:row>
      <xdr:rowOff>140722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131849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7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21808</xdr:rowOff>
    </xdr:from>
    <xdr:to>
      <xdr:col>116</xdr:col>
      <xdr:colOff>63500</xdr:colOff>
      <xdr:row>33</xdr:row>
      <xdr:rowOff>40749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679658"/>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21808</xdr:rowOff>
    </xdr:from>
    <xdr:to>
      <xdr:col>111</xdr:col>
      <xdr:colOff>177800</xdr:colOff>
      <xdr:row>35</xdr:row>
      <xdr:rowOff>54465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67965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131862</xdr:rowOff>
    </xdr:from>
    <xdr:to>
      <xdr:col>107</xdr:col>
      <xdr:colOff>50800</xdr:colOff>
      <xdr:row>35</xdr:row>
      <xdr:rowOff>54465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275362"/>
          <a:ext cx="889000" cy="77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131862</xdr:rowOff>
    </xdr:from>
    <xdr:to>
      <xdr:col>102</xdr:col>
      <xdr:colOff>114300</xdr:colOff>
      <xdr:row>39</xdr:row>
      <xdr:rowOff>29972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275362"/>
          <a:ext cx="889000" cy="14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84962</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161399</xdr:rowOff>
    </xdr:from>
    <xdr:to>
      <xdr:col>116</xdr:col>
      <xdr:colOff>114300</xdr:colOff>
      <xdr:row>33</xdr:row>
      <xdr:rowOff>91549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12826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142458</xdr:rowOff>
    </xdr:from>
    <xdr:to>
      <xdr:col>112</xdr:col>
      <xdr:colOff>38100</xdr:colOff>
      <xdr:row>33</xdr:row>
      <xdr:rowOff>72608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89135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4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3665</xdr:rowOff>
    </xdr:from>
    <xdr:to>
      <xdr:col>107</xdr:col>
      <xdr:colOff>101600</xdr:colOff>
      <xdr:row>35</xdr:row>
      <xdr:rowOff>105265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121792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7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81062</xdr:rowOff>
    </xdr:from>
    <xdr:to>
      <xdr:col>102</xdr:col>
      <xdr:colOff>165100</xdr:colOff>
      <xdr:row>31</xdr:row>
      <xdr:rowOff>11212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27739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499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71899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60239</xdr:rowOff>
    </xdr:from>
    <xdr:to>
      <xdr:col>116</xdr:col>
      <xdr:colOff>63500</xdr:colOff>
      <xdr:row>55</xdr:row>
      <xdr:rowOff>67280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489989"/>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67280</xdr:rowOff>
    </xdr:from>
    <xdr:to>
      <xdr:col>111</xdr:col>
      <xdr:colOff>177800</xdr:colOff>
      <xdr:row>55</xdr:row>
      <xdr:rowOff>76149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497030"/>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76149</xdr:rowOff>
    </xdr:from>
    <xdr:to>
      <xdr:col>107</xdr:col>
      <xdr:colOff>50800</xdr:colOff>
      <xdr:row>55</xdr:row>
      <xdr:rowOff>81727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50589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81727</xdr:rowOff>
    </xdr:from>
    <xdr:to>
      <xdr:col>102</xdr:col>
      <xdr:colOff>114300</xdr:colOff>
      <xdr:row>55</xdr:row>
      <xdr:rowOff>85613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51147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33174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57726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9439</xdr:rowOff>
    </xdr:from>
    <xdr:to>
      <xdr:col>116</xdr:col>
      <xdr:colOff>114300</xdr:colOff>
      <xdr:row>55</xdr:row>
      <xdr:rowOff>111039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4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32316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2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16480</xdr:rowOff>
    </xdr:from>
    <xdr:to>
      <xdr:col>112</xdr:col>
      <xdr:colOff>38100</xdr:colOff>
      <xdr:row>55</xdr:row>
      <xdr:rowOff>118080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4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134607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22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25349</xdr:rowOff>
    </xdr:from>
    <xdr:to>
      <xdr:col>107</xdr:col>
      <xdr:colOff>101600</xdr:colOff>
      <xdr:row>55</xdr:row>
      <xdr:rowOff>126949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143476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2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30927</xdr:rowOff>
    </xdr:from>
    <xdr:to>
      <xdr:col>102</xdr:col>
      <xdr:colOff>165100</xdr:colOff>
      <xdr:row>55</xdr:row>
      <xdr:rowOff>132527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4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149054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23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34813</xdr:rowOff>
    </xdr:from>
    <xdr:to>
      <xdr:col>98</xdr:col>
      <xdr:colOff>38100</xdr:colOff>
      <xdr:row>55</xdr:row>
      <xdr:rowOff>136413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4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152940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2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11638</xdr:rowOff>
    </xdr:from>
    <xdr:to>
      <xdr:col>116</xdr:col>
      <xdr:colOff>63500</xdr:colOff>
      <xdr:row>76</xdr:row>
      <xdr:rowOff>20371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41838"/>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20371</xdr:rowOff>
    </xdr:from>
    <xdr:to>
      <xdr:col>111</xdr:col>
      <xdr:colOff>177800</xdr:colOff>
      <xdr:row>76</xdr:row>
      <xdr:rowOff>41677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5057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41677</xdr:rowOff>
    </xdr:from>
    <xdr:to>
      <xdr:col>107</xdr:col>
      <xdr:colOff>50800</xdr:colOff>
      <xdr:row>76</xdr:row>
      <xdr:rowOff>78893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7187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63119</xdr:rowOff>
    </xdr:from>
    <xdr:to>
      <xdr:col>102</xdr:col>
      <xdr:colOff>114300</xdr:colOff>
      <xdr:row>76</xdr:row>
      <xdr:rowOff>78893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50419"/>
          <a:ext cx="889000" cy="3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33886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132288</xdr:rowOff>
    </xdr:from>
    <xdr:to>
      <xdr:col>116</xdr:col>
      <xdr:colOff>114300</xdr:colOff>
      <xdr:row>76</xdr:row>
      <xdr:rowOff>62438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110715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141021</xdr:rowOff>
    </xdr:from>
    <xdr:to>
      <xdr:col>112</xdr:col>
      <xdr:colOff>38100</xdr:colOff>
      <xdr:row>76</xdr:row>
      <xdr:rowOff>71171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62298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162327</xdr:rowOff>
    </xdr:from>
    <xdr:to>
      <xdr:col>107</xdr:col>
      <xdr:colOff>101600</xdr:colOff>
      <xdr:row>76</xdr:row>
      <xdr:rowOff>92477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83604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28093</xdr:rowOff>
    </xdr:from>
    <xdr:to>
      <xdr:col>102</xdr:col>
      <xdr:colOff>165100</xdr:colOff>
      <xdr:row>76</xdr:row>
      <xdr:rowOff>129693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120820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12319</xdr:rowOff>
    </xdr:from>
    <xdr:to>
      <xdr:col>98</xdr:col>
      <xdr:colOff>38100</xdr:colOff>
      <xdr:row>74</xdr:row>
      <xdr:rowOff>113919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130446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4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性質別決算では、人件費が類似団体等と比較して高いほか、道路や公共施設の老朽化などによる維持補修費、保育所運営経費及び障害者介護給付費などの社会保障関係経費などによる扶助費などが類似団体等と比較して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一方で、事務経費や市単独事業などの精査により、物件費、普通建設事業費は低い傾向にあります。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をはじめとする義務的経費の抑制を図るとともに、公共施設アセットマネジメントを推進していく中で、今後さらに増加が予測される維持補修費等に留意しながら、普通建設事業を適正な規模で進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187,138
184,284
67.54
62,070,855
61,599,097
285,287
34,917,116
43,955,626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139700</xdr:rowOff>
    </xdr:from>
    <xdr:to>
      <xdr:col>24</xdr:col>
      <xdr:colOff>63500</xdr:colOff>
      <xdr:row>32</xdr:row>
      <xdr:rowOff>161290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2610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161290</xdr:rowOff>
    </xdr:from>
    <xdr:to>
      <xdr:col>19</xdr:col>
      <xdr:colOff>177800</xdr:colOff>
      <xdr:row>33</xdr:row>
      <xdr:rowOff>39370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47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10160</xdr:rowOff>
    </xdr:from>
    <xdr:to>
      <xdr:col>15</xdr:col>
      <xdr:colOff>50800</xdr:colOff>
      <xdr:row>33</xdr:row>
      <xdr:rowOff>39370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6560"/>
          <a:ext cx="889000" cy="2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10160</xdr:rowOff>
    </xdr:from>
    <xdr:to>
      <xdr:col>10</xdr:col>
      <xdr:colOff>114300</xdr:colOff>
      <xdr:row>32</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96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140987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88900</xdr:rowOff>
    </xdr:from>
    <xdr:to>
      <xdr:col>24</xdr:col>
      <xdr:colOff>114300</xdr:colOff>
      <xdr:row>33</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111777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110490</xdr:rowOff>
    </xdr:from>
    <xdr:to>
      <xdr:col>20</xdr:col>
      <xdr:colOff>38100</xdr:colOff>
      <xdr:row>33</xdr:row>
      <xdr:rowOff>40640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57167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7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160020</xdr:rowOff>
    </xdr:from>
    <xdr:to>
      <xdr:col>15</xdr:col>
      <xdr:colOff>101600</xdr:colOff>
      <xdr:row>33</xdr:row>
      <xdr:rowOff>90170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106697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130810</xdr:rowOff>
    </xdr:from>
    <xdr:to>
      <xdr:col>10</xdr:col>
      <xdr:colOff>165100</xdr:colOff>
      <xdr:row>32</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35560</xdr:rowOff>
    </xdr:from>
    <xdr:to>
      <xdr:col>6</xdr:col>
      <xdr:colOff>38100</xdr:colOff>
      <xdr:row>32</xdr:row>
      <xdr:rowOff>137160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153687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65862</xdr:rowOff>
    </xdr:from>
    <xdr:to>
      <xdr:col>24</xdr:col>
      <xdr:colOff>63500</xdr:colOff>
      <xdr:row>58</xdr:row>
      <xdr:rowOff>12789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38512"/>
          <a:ext cx="838200" cy="1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12789</xdr:rowOff>
    </xdr:from>
    <xdr:to>
      <xdr:col>19</xdr:col>
      <xdr:colOff>177800</xdr:colOff>
      <xdr:row>58</xdr:row>
      <xdr:rowOff>35078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6889"/>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152273</xdr:rowOff>
    </xdr:from>
    <xdr:to>
      <xdr:col>15</xdr:col>
      <xdr:colOff>50800</xdr:colOff>
      <xdr:row>58</xdr:row>
      <xdr:rowOff>35078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4923"/>
          <a:ext cx="8890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152273</xdr:rowOff>
    </xdr:from>
    <xdr:to>
      <xdr:col>10</xdr:col>
      <xdr:colOff>114300</xdr:colOff>
      <xdr:row>58</xdr:row>
      <xdr:rowOff>43955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4923"/>
          <a:ext cx="8890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15062</xdr:rowOff>
    </xdr:from>
    <xdr:to>
      <xdr:col>24</xdr:col>
      <xdr:colOff>114300</xdr:colOff>
      <xdr:row>57</xdr:row>
      <xdr:rowOff>116662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164939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6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133439</xdr:rowOff>
    </xdr:from>
    <xdr:to>
      <xdr:col>20</xdr:col>
      <xdr:colOff>38100</xdr:colOff>
      <xdr:row>58</xdr:row>
      <xdr:rowOff>63589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54716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155728</xdr:rowOff>
    </xdr:from>
    <xdr:to>
      <xdr:col>15</xdr:col>
      <xdr:colOff>101600</xdr:colOff>
      <xdr:row>58</xdr:row>
      <xdr:rowOff>85878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77005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101473</xdr:rowOff>
    </xdr:from>
    <xdr:to>
      <xdr:col>10</xdr:col>
      <xdr:colOff>165100</xdr:colOff>
      <xdr:row>58</xdr:row>
      <xdr:rowOff>31623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22750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164605</xdr:rowOff>
    </xdr:from>
    <xdr:to>
      <xdr:col>6</xdr:col>
      <xdr:colOff>38100</xdr:colOff>
      <xdr:row>58</xdr:row>
      <xdr:rowOff>94755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85882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86871</xdr:rowOff>
    </xdr:from>
    <xdr:to>
      <xdr:col>24</xdr:col>
      <xdr:colOff>63500</xdr:colOff>
      <xdr:row>75</xdr:row>
      <xdr:rowOff>118059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45621"/>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86871</xdr:rowOff>
    </xdr:from>
    <xdr:to>
      <xdr:col>19</xdr:col>
      <xdr:colOff>177800</xdr:colOff>
      <xdr:row>75</xdr:row>
      <xdr:rowOff>148724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45621"/>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148724</xdr:rowOff>
    </xdr:from>
    <xdr:to>
      <xdr:col>15</xdr:col>
      <xdr:colOff>50800</xdr:colOff>
      <xdr:row>76</xdr:row>
      <xdr:rowOff>11847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07474"/>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11847</xdr:rowOff>
    </xdr:from>
    <xdr:to>
      <xdr:col>10</xdr:col>
      <xdr:colOff>114300</xdr:colOff>
      <xdr:row>76</xdr:row>
      <xdr:rowOff>44188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42047"/>
          <a:ext cx="8890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91791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45686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36071</xdr:rowOff>
    </xdr:from>
    <xdr:to>
      <xdr:col>20</xdr:col>
      <xdr:colOff>38100</xdr:colOff>
      <xdr:row>75</xdr:row>
      <xdr:rowOff>137671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128799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8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97924</xdr:rowOff>
    </xdr:from>
    <xdr:to>
      <xdr:col>15</xdr:col>
      <xdr:colOff>101600</xdr:colOff>
      <xdr:row>76</xdr:row>
      <xdr:rowOff>28074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19201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132497</xdr:rowOff>
    </xdr:from>
    <xdr:to>
      <xdr:col>10</xdr:col>
      <xdr:colOff>165100</xdr:colOff>
      <xdr:row>76</xdr:row>
      <xdr:rowOff>62647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53774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8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164838</xdr:rowOff>
    </xdr:from>
    <xdr:to>
      <xdr:col>6</xdr:col>
      <xdr:colOff>38100</xdr:colOff>
      <xdr:row>76</xdr:row>
      <xdr:rowOff>94988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86115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129093</xdr:rowOff>
    </xdr:from>
    <xdr:to>
      <xdr:col>24</xdr:col>
      <xdr:colOff>63500</xdr:colOff>
      <xdr:row>98</xdr:row>
      <xdr:rowOff>11410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9743"/>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129093</xdr:rowOff>
    </xdr:from>
    <xdr:to>
      <xdr:col>19</xdr:col>
      <xdr:colOff>177800</xdr:colOff>
      <xdr:row>97</xdr:row>
      <xdr:rowOff>161646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9743"/>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161646</xdr:rowOff>
    </xdr:from>
    <xdr:to>
      <xdr:col>15</xdr:col>
      <xdr:colOff>50800</xdr:colOff>
      <xdr:row>98</xdr:row>
      <xdr:rowOff>6290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2296"/>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168458</xdr:rowOff>
    </xdr:from>
    <xdr:to>
      <xdr:col>10</xdr:col>
      <xdr:colOff>114300</xdr:colOff>
      <xdr:row>98</xdr:row>
      <xdr:rowOff>6290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9108"/>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132060</xdr:rowOff>
    </xdr:from>
    <xdr:to>
      <xdr:col>24</xdr:col>
      <xdr:colOff>114300</xdr:colOff>
      <xdr:row>98</xdr:row>
      <xdr:rowOff>62210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110487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78293</xdr:rowOff>
    </xdr:from>
    <xdr:to>
      <xdr:col>20</xdr:col>
      <xdr:colOff>38100</xdr:colOff>
      <xdr:row>98</xdr:row>
      <xdr:rowOff>8443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171020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110846</xdr:rowOff>
    </xdr:from>
    <xdr:to>
      <xdr:col>15</xdr:col>
      <xdr:colOff>101600</xdr:colOff>
      <xdr:row>98</xdr:row>
      <xdr:rowOff>40996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32123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126940</xdr:rowOff>
    </xdr:from>
    <xdr:to>
      <xdr:col>10</xdr:col>
      <xdr:colOff>165100</xdr:colOff>
      <xdr:row>98</xdr:row>
      <xdr:rowOff>57090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117658</xdr:rowOff>
    </xdr:from>
    <xdr:to>
      <xdr:col>6</xdr:col>
      <xdr:colOff>38100</xdr:colOff>
      <xdr:row>98</xdr:row>
      <xdr:rowOff>47808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38935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165418</xdr:rowOff>
    </xdr:from>
    <xdr:to>
      <xdr:col>55</xdr:col>
      <xdr:colOff>0</xdr:colOff>
      <xdr:row>38</xdr:row>
      <xdr:rowOff>167322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80518"/>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165418</xdr:rowOff>
    </xdr:from>
    <xdr:to>
      <xdr:col>50</xdr:col>
      <xdr:colOff>114300</xdr:colOff>
      <xdr:row>38</xdr:row>
      <xdr:rowOff>166180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80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125984</xdr:rowOff>
    </xdr:from>
    <xdr:to>
      <xdr:col>45</xdr:col>
      <xdr:colOff>177800</xdr:colOff>
      <xdr:row>38</xdr:row>
      <xdr:rowOff>166180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41084"/>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121603</xdr:rowOff>
    </xdr:from>
    <xdr:to>
      <xdr:col>41</xdr:col>
      <xdr:colOff>50800</xdr:colOff>
      <xdr:row>38</xdr:row>
      <xdr:rowOff>125984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3670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116522</xdr:rowOff>
    </xdr:from>
    <xdr:to>
      <xdr:col>55</xdr:col>
      <xdr:colOff>50800</xdr:colOff>
      <xdr:row>39</xdr:row>
      <xdr:rowOff>46672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4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114618</xdr:rowOff>
    </xdr:from>
    <xdr:to>
      <xdr:col>50</xdr:col>
      <xdr:colOff>165100</xdr:colOff>
      <xdr:row>39</xdr:row>
      <xdr:rowOff>44768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35895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115380</xdr:rowOff>
    </xdr:from>
    <xdr:to>
      <xdr:col>46</xdr:col>
      <xdr:colOff>38100</xdr:colOff>
      <xdr:row>39</xdr:row>
      <xdr:rowOff>45530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36657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75184</xdr:rowOff>
    </xdr:from>
    <xdr:to>
      <xdr:col>41</xdr:col>
      <xdr:colOff>101600</xdr:colOff>
      <xdr:row>39</xdr:row>
      <xdr:rowOff>5334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167911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70803</xdr:rowOff>
    </xdr:from>
    <xdr:to>
      <xdr:col>36</xdr:col>
      <xdr:colOff>165100</xdr:colOff>
      <xdr:row>39</xdr:row>
      <xdr:rowOff>953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163530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142718</xdr:rowOff>
    </xdr:from>
    <xdr:to>
      <xdr:col>55</xdr:col>
      <xdr:colOff>0</xdr:colOff>
      <xdr:row>57</xdr:row>
      <xdr:rowOff>165486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15368"/>
          <a:ext cx="8382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140066</xdr:rowOff>
    </xdr:from>
    <xdr:to>
      <xdr:col>50</xdr:col>
      <xdr:colOff>114300</xdr:colOff>
      <xdr:row>57</xdr:row>
      <xdr:rowOff>142718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271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140066</xdr:rowOff>
    </xdr:from>
    <xdr:to>
      <xdr:col>45</xdr:col>
      <xdr:colOff>177800</xdr:colOff>
      <xdr:row>58</xdr:row>
      <xdr:rowOff>3637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2716"/>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2083</xdr:rowOff>
    </xdr:from>
    <xdr:to>
      <xdr:col>41</xdr:col>
      <xdr:colOff>50800</xdr:colOff>
      <xdr:row>58</xdr:row>
      <xdr:rowOff>3637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4618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114686</xdr:rowOff>
    </xdr:from>
    <xdr:to>
      <xdr:col>55</xdr:col>
      <xdr:colOff>50800</xdr:colOff>
      <xdr:row>58</xdr:row>
      <xdr:rowOff>44836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93113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91918</xdr:rowOff>
    </xdr:from>
    <xdr:to>
      <xdr:col>50</xdr:col>
      <xdr:colOff>165100</xdr:colOff>
      <xdr:row>58</xdr:row>
      <xdr:rowOff>22068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13195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89266</xdr:rowOff>
    </xdr:from>
    <xdr:to>
      <xdr:col>46</xdr:col>
      <xdr:colOff>38100</xdr:colOff>
      <xdr:row>58</xdr:row>
      <xdr:rowOff>19416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10543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5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124287</xdr:rowOff>
    </xdr:from>
    <xdr:to>
      <xdr:col>41</xdr:col>
      <xdr:colOff>101600</xdr:colOff>
      <xdr:row>58</xdr:row>
      <xdr:rowOff>54437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45564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122733</xdr:rowOff>
    </xdr:from>
    <xdr:to>
      <xdr:col>36</xdr:col>
      <xdr:colOff>165100</xdr:colOff>
      <xdr:row>58</xdr:row>
      <xdr:rowOff>52883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44010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8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17765</xdr:rowOff>
    </xdr:from>
    <xdr:to>
      <xdr:col>55</xdr:col>
      <xdr:colOff>0</xdr:colOff>
      <xdr:row>76</xdr:row>
      <xdr:rowOff>26406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47965"/>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26406</xdr:rowOff>
    </xdr:from>
    <xdr:to>
      <xdr:col>50</xdr:col>
      <xdr:colOff>114300</xdr:colOff>
      <xdr:row>76</xdr:row>
      <xdr:rowOff>37654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056606"/>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167315</xdr:rowOff>
    </xdr:from>
    <xdr:to>
      <xdr:col>45</xdr:col>
      <xdr:colOff>177800</xdr:colOff>
      <xdr:row>76</xdr:row>
      <xdr:rowOff>37654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26065"/>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115608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167315</xdr:rowOff>
    </xdr:from>
    <xdr:to>
      <xdr:col>41</xdr:col>
      <xdr:colOff>50800</xdr:colOff>
      <xdr:row>76</xdr:row>
      <xdr:rowOff>48078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26065"/>
          <a:ext cx="889000" cy="5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73224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10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143679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138415</xdr:rowOff>
    </xdr:from>
    <xdr:to>
      <xdr:col>55</xdr:col>
      <xdr:colOff>50800</xdr:colOff>
      <xdr:row>76</xdr:row>
      <xdr:rowOff>68565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161292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147056</xdr:rowOff>
    </xdr:from>
    <xdr:to>
      <xdr:col>50</xdr:col>
      <xdr:colOff>165100</xdr:colOff>
      <xdr:row>76</xdr:row>
      <xdr:rowOff>77206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93733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27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158304</xdr:rowOff>
    </xdr:from>
    <xdr:to>
      <xdr:col>46</xdr:col>
      <xdr:colOff>38100</xdr:colOff>
      <xdr:row>76</xdr:row>
      <xdr:rowOff>88454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104980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279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116515</xdr:rowOff>
    </xdr:from>
    <xdr:to>
      <xdr:col>41</xdr:col>
      <xdr:colOff>101600</xdr:colOff>
      <xdr:row>76</xdr:row>
      <xdr:rowOff>46664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75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63192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168728</xdr:rowOff>
    </xdr:from>
    <xdr:to>
      <xdr:col>36</xdr:col>
      <xdr:colOff>165100</xdr:colOff>
      <xdr:row>76</xdr:row>
      <xdr:rowOff>98878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115404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280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143455</xdr:rowOff>
    </xdr:from>
    <xdr:to>
      <xdr:col>55</xdr:col>
      <xdr:colOff>0</xdr:colOff>
      <xdr:row>97</xdr:row>
      <xdr:rowOff>58612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02655"/>
          <a:ext cx="838200" cy="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143455</xdr:rowOff>
    </xdr:from>
    <xdr:to>
      <xdr:col>50</xdr:col>
      <xdr:colOff>114300</xdr:colOff>
      <xdr:row>97</xdr:row>
      <xdr:rowOff>10922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02655"/>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10922</xdr:rowOff>
    </xdr:from>
    <xdr:to>
      <xdr:col>45</xdr:col>
      <xdr:colOff>177800</xdr:colOff>
      <xdr:row>97</xdr:row>
      <xdr:rowOff>18335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41572"/>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18335</xdr:rowOff>
    </xdr:from>
    <xdr:to>
      <xdr:col>41</xdr:col>
      <xdr:colOff>50800</xdr:colOff>
      <xdr:row>97</xdr:row>
      <xdr:rowOff>51460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48985"/>
          <a:ext cx="8890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70516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7812</xdr:rowOff>
    </xdr:from>
    <xdr:to>
      <xdr:col>55</xdr:col>
      <xdr:colOff>50800</xdr:colOff>
      <xdr:row>97</xdr:row>
      <xdr:rowOff>109412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30689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92655</xdr:rowOff>
    </xdr:from>
    <xdr:to>
      <xdr:col>50</xdr:col>
      <xdr:colOff>165100</xdr:colOff>
      <xdr:row>97</xdr:row>
      <xdr:rowOff>22805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39332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131572</xdr:rowOff>
    </xdr:from>
    <xdr:to>
      <xdr:col>46</xdr:col>
      <xdr:colOff>38100</xdr:colOff>
      <xdr:row>97</xdr:row>
      <xdr:rowOff>61722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78249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3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138985</xdr:rowOff>
    </xdr:from>
    <xdr:to>
      <xdr:col>41</xdr:col>
      <xdr:colOff>101600</xdr:colOff>
      <xdr:row>97</xdr:row>
      <xdr:rowOff>69135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85662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7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660</xdr:rowOff>
    </xdr:from>
    <xdr:to>
      <xdr:col>36</xdr:col>
      <xdr:colOff>165100</xdr:colOff>
      <xdr:row>97</xdr:row>
      <xdr:rowOff>102260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93387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4826</xdr:rowOff>
    </xdr:from>
    <xdr:to>
      <xdr:col>85</xdr:col>
      <xdr:colOff>127000</xdr:colOff>
      <xdr:row>36</xdr:row>
      <xdr:rowOff>73079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77026"/>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4826</xdr:rowOff>
    </xdr:from>
    <xdr:to>
      <xdr:col>81</xdr:col>
      <xdr:colOff>50800</xdr:colOff>
      <xdr:row>36</xdr:row>
      <xdr:rowOff>26870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77026"/>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26870</xdr:rowOff>
    </xdr:from>
    <xdr:to>
      <xdr:col>76</xdr:col>
      <xdr:colOff>114300</xdr:colOff>
      <xdr:row>36</xdr:row>
      <xdr:rowOff>112758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99070"/>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170724</xdr:rowOff>
    </xdr:from>
    <xdr:to>
      <xdr:col>71</xdr:col>
      <xdr:colOff>177800</xdr:colOff>
      <xdr:row>36</xdr:row>
      <xdr:rowOff>112758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71474"/>
          <a:ext cx="889000" cy="1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22279</xdr:rowOff>
    </xdr:from>
    <xdr:to>
      <xdr:col>85</xdr:col>
      <xdr:colOff>177800</xdr:colOff>
      <xdr:row>36</xdr:row>
      <xdr:rowOff>123879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125476</xdr:rowOff>
    </xdr:from>
    <xdr:to>
      <xdr:col>81</xdr:col>
      <xdr:colOff>101600</xdr:colOff>
      <xdr:row>36</xdr:row>
      <xdr:rowOff>55626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46753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147520</xdr:rowOff>
    </xdr:from>
    <xdr:to>
      <xdr:col>76</xdr:col>
      <xdr:colOff>165100</xdr:colOff>
      <xdr:row>36</xdr:row>
      <xdr:rowOff>77670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68797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61958</xdr:rowOff>
    </xdr:from>
    <xdr:to>
      <xdr:col>72</xdr:col>
      <xdr:colOff>38100</xdr:colOff>
      <xdr:row>36</xdr:row>
      <xdr:rowOff>163558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154685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119924</xdr:rowOff>
    </xdr:from>
    <xdr:to>
      <xdr:col>67</xdr:col>
      <xdr:colOff>101600</xdr:colOff>
      <xdr:row>36</xdr:row>
      <xdr:rowOff>50074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41201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77578</xdr:rowOff>
    </xdr:from>
    <xdr:to>
      <xdr:col>85</xdr:col>
      <xdr:colOff>127000</xdr:colOff>
      <xdr:row>57</xdr:row>
      <xdr:rowOff>150006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50228"/>
          <a:ext cx="8382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150006</xdr:rowOff>
    </xdr:from>
    <xdr:to>
      <xdr:col>81</xdr:col>
      <xdr:colOff>50800</xdr:colOff>
      <xdr:row>57</xdr:row>
      <xdr:rowOff>160503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2656"/>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160503</xdr:rowOff>
    </xdr:from>
    <xdr:to>
      <xdr:col>76</xdr:col>
      <xdr:colOff>114300</xdr:colOff>
      <xdr:row>58</xdr:row>
      <xdr:rowOff>42640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33153"/>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155911</xdr:rowOff>
    </xdr:from>
    <xdr:to>
      <xdr:col>71</xdr:col>
      <xdr:colOff>177800</xdr:colOff>
      <xdr:row>58</xdr:row>
      <xdr:rowOff>42640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28561"/>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26778</xdr:rowOff>
    </xdr:from>
    <xdr:to>
      <xdr:col>85</xdr:col>
      <xdr:colOff>177800</xdr:colOff>
      <xdr:row>57</xdr:row>
      <xdr:rowOff>128378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5205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99206</xdr:rowOff>
    </xdr:from>
    <xdr:to>
      <xdr:col>81</xdr:col>
      <xdr:colOff>101600</xdr:colOff>
      <xdr:row>58</xdr:row>
      <xdr:rowOff>29356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20483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109703</xdr:rowOff>
    </xdr:from>
    <xdr:to>
      <xdr:col>76</xdr:col>
      <xdr:colOff>165100</xdr:colOff>
      <xdr:row>58</xdr:row>
      <xdr:rowOff>39853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30980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163290</xdr:rowOff>
    </xdr:from>
    <xdr:to>
      <xdr:col>72</xdr:col>
      <xdr:colOff>38100</xdr:colOff>
      <xdr:row>58</xdr:row>
      <xdr:rowOff>93440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84567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105111</xdr:rowOff>
    </xdr:from>
    <xdr:to>
      <xdr:col>67</xdr:col>
      <xdr:colOff>101600</xdr:colOff>
      <xdr:row>58</xdr:row>
      <xdr:rowOff>35261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26388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95717</xdr:rowOff>
    </xdr:from>
    <xdr:to>
      <xdr:col>85</xdr:col>
      <xdr:colOff>127000</xdr:colOff>
      <xdr:row>78</xdr:row>
      <xdr:rowOff>127219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68817"/>
          <a:ext cx="8382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95717</xdr:rowOff>
    </xdr:from>
    <xdr:to>
      <xdr:col>81</xdr:col>
      <xdr:colOff>50800</xdr:colOff>
      <xdr:row>78</xdr:row>
      <xdr:rowOff>133024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68817"/>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109021</xdr:rowOff>
    </xdr:from>
    <xdr:to>
      <xdr:col>76</xdr:col>
      <xdr:colOff>114300</xdr:colOff>
      <xdr:row>78</xdr:row>
      <xdr:rowOff>133024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212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158902</xdr:rowOff>
    </xdr:from>
    <xdr:to>
      <xdr:col>71</xdr:col>
      <xdr:colOff>177800</xdr:colOff>
      <xdr:row>78</xdr:row>
      <xdr:rowOff>109021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60552"/>
          <a:ext cx="889000" cy="1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168139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4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96221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76419</xdr:rowOff>
    </xdr:from>
    <xdr:to>
      <xdr:col>85</xdr:col>
      <xdr:colOff>177800</xdr:colOff>
      <xdr:row>79</xdr:row>
      <xdr:rowOff>6569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35796</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44917</xdr:rowOff>
    </xdr:from>
    <xdr:to>
      <xdr:col>81</xdr:col>
      <xdr:colOff>101600</xdr:colOff>
      <xdr:row>78</xdr:row>
      <xdr:rowOff>146517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1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137644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1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82224</xdr:rowOff>
    </xdr:from>
    <xdr:to>
      <xdr:col>76</xdr:col>
      <xdr:colOff>165100</xdr:colOff>
      <xdr:row>79</xdr:row>
      <xdr:rowOff>12374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3501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58221</xdr:rowOff>
    </xdr:from>
    <xdr:to>
      <xdr:col>72</xdr:col>
      <xdr:colOff>38100</xdr:colOff>
      <xdr:row>78</xdr:row>
      <xdr:rowOff>159821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4898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20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108102</xdr:rowOff>
    </xdr:from>
    <xdr:to>
      <xdr:col>67</xdr:col>
      <xdr:colOff>101600</xdr:colOff>
      <xdr:row>78</xdr:row>
      <xdr:rowOff>38252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54779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0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64719</xdr:rowOff>
    </xdr:from>
    <xdr:to>
      <xdr:col>85</xdr:col>
      <xdr:colOff>127000</xdr:colOff>
      <xdr:row>97</xdr:row>
      <xdr:rowOff>99558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95369"/>
          <a:ext cx="8382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64719</xdr:rowOff>
    </xdr:from>
    <xdr:to>
      <xdr:col>81</xdr:col>
      <xdr:colOff>50800</xdr:colOff>
      <xdr:row>97</xdr:row>
      <xdr:rowOff>77612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95369"/>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77612</xdr:rowOff>
    </xdr:from>
    <xdr:to>
      <xdr:col>76</xdr:col>
      <xdr:colOff>114300</xdr:colOff>
      <xdr:row>97</xdr:row>
      <xdr:rowOff>110599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08262"/>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107834</xdr:rowOff>
    </xdr:from>
    <xdr:to>
      <xdr:col>71</xdr:col>
      <xdr:colOff>177800</xdr:colOff>
      <xdr:row>97</xdr:row>
      <xdr:rowOff>110599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38484"/>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48758</xdr:rowOff>
    </xdr:from>
    <xdr:to>
      <xdr:col>85</xdr:col>
      <xdr:colOff>177800</xdr:colOff>
      <xdr:row>97</xdr:row>
      <xdr:rowOff>150358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71635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3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13919</xdr:rowOff>
    </xdr:from>
    <xdr:to>
      <xdr:col>81</xdr:col>
      <xdr:colOff>101600</xdr:colOff>
      <xdr:row>97</xdr:row>
      <xdr:rowOff>115519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132046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4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26812</xdr:rowOff>
    </xdr:from>
    <xdr:to>
      <xdr:col>76</xdr:col>
      <xdr:colOff>165100</xdr:colOff>
      <xdr:row>97</xdr:row>
      <xdr:rowOff>128412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144939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59799</xdr:rowOff>
    </xdr:from>
    <xdr:to>
      <xdr:col>72</xdr:col>
      <xdr:colOff>38100</xdr:colOff>
      <xdr:row>97</xdr:row>
      <xdr:rowOff>161399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152526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57034</xdr:rowOff>
    </xdr:from>
    <xdr:to>
      <xdr:col>67</xdr:col>
      <xdr:colOff>101600</xdr:colOff>
      <xdr:row>97</xdr:row>
      <xdr:rowOff>158634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149761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8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住民一人当たりの目的別決算では、厳しい財政状況の中で施設整備事業を中心に事業実施内容を精査している影響で、ほぼ全ての項目において全国及び京都府内平均値より低い値となっています。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経常収支比率では各項目において高い傾向を示している通り、限りある歳入の範囲内において効率的な財政運営に取組んでいるところです。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今後においても、健全財政を堅持するため、歳出の抑制に取り組んでいきます。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持続可能な財政運営に資するため、予算執行の中で決算状況が改善された場合には、財政調整基金への積み立てを図ってまいりました。</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年度については市税収入等の改善により、財政調整基金への積立てを実施し、残高が前年度から</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％増加しており、標準財政規模に対する実質単年度収支比率につきましても、</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今後も適正な財政運営に向けた取組みを進め、基金の確保を図っていきます。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年度については、標準財政規模に対する黒字比率は全会計で</a:t>
          </a:r>
          <a:r>
            <a:rPr kumimoji="1" lang="en-US" altLang="ja-JP" sz="1400">
              <a:latin typeface="ＭＳ ゴシック" pitchFamily="49" charset="-128"/>
              <a:ea typeface="ＭＳ ゴシック" pitchFamily="49" charset="-128"/>
            </a:rPr>
            <a:t>8.03</a:t>
          </a:r>
          <a:r>
            <a:rPr kumimoji="1" lang="ja-JP" altLang="en-US" sz="1400">
              <a:latin typeface="ＭＳ ゴシック" pitchFamily="49" charset="-128"/>
              <a:ea typeface="ＭＳ ゴシック" pitchFamily="49" charset="-128"/>
            </a:rPr>
            <a:t>ポイントとなっています。国民健康保険事業特別会計において、一般会計からの繰入れを実施しなかったことなどにより、全体で前年度比</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％の減となっています。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以上のことより、平成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年度の連結実質赤字比率は全会計黒字により、算定されていません。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今後も適正な財政運営に向けた取組みを進めていきます。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62070855</v>
      </c>
      <c r="BO4" s="430"/>
      <c r="BP4" s="430"/>
      <c r="BQ4" s="430"/>
      <c r="BR4" s="430"/>
      <c r="BS4" s="430"/>
      <c r="BT4" s="430"/>
      <c r="BU4" s="431"/>
      <c r="BV4" s="429">
        <v>63771423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0.8</v>
      </c>
      <c r="CU4" s="436"/>
      <c r="CV4" s="436"/>
      <c r="CW4" s="436"/>
      <c r="CX4" s="436"/>
      <c r="CY4" s="436"/>
      <c r="CZ4" s="436"/>
      <c r="DA4" s="437"/>
      <c r="DB4" s="435">
        <v>0.5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61599097</v>
      </c>
      <c r="BO5" s="467"/>
      <c r="BP5" s="467"/>
      <c r="BQ5" s="467"/>
      <c r="BR5" s="467"/>
      <c r="BS5" s="467"/>
      <c r="BT5" s="467"/>
      <c r="BU5" s="468"/>
      <c r="BV5" s="466">
        <v>63310327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98.9</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471758</v>
      </c>
      <c r="BO6" s="467"/>
      <c r="BP6" s="467"/>
      <c r="BQ6" s="467"/>
      <c r="BR6" s="467"/>
      <c r="BS6" s="467"/>
      <c r="BT6" s="467"/>
      <c r="BU6" s="468"/>
      <c r="BV6" s="466">
        <v>461096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103.4</v>
      </c>
      <c r="CU6" s="504"/>
      <c r="CV6" s="504"/>
      <c r="CW6" s="504"/>
      <c r="CX6" s="504"/>
      <c r="CY6" s="504"/>
      <c r="CZ6" s="504"/>
      <c r="DA6" s="505"/>
      <c r="DB6" s="503">
        <v>106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186471</v>
      </c>
      <c r="BO7" s="467"/>
      <c r="BP7" s="467"/>
      <c r="BQ7" s="467"/>
      <c r="BR7" s="467"/>
      <c r="BS7" s="467"/>
      <c r="BT7" s="467"/>
      <c r="BU7" s="468"/>
      <c r="BV7" s="466">
        <v>275930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34917116</v>
      </c>
      <c r="CU7" s="467"/>
      <c r="CV7" s="467"/>
      <c r="CW7" s="467"/>
      <c r="CX7" s="467"/>
      <c r="CY7" s="467"/>
      <c r="CZ7" s="467"/>
      <c r="DA7" s="468"/>
      <c r="DB7" s="466">
        <v>34679499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285287</v>
      </c>
      <c r="BO8" s="467"/>
      <c r="BP8" s="467"/>
      <c r="BQ8" s="467"/>
      <c r="BR8" s="467"/>
      <c r="BS8" s="467"/>
      <c r="BT8" s="467"/>
      <c r="BU8" s="468"/>
      <c r="BV8" s="466">
        <v>185166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0.76</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184678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100121</v>
      </c>
      <c r="BO9" s="467"/>
      <c r="BP9" s="467"/>
      <c r="BQ9" s="467"/>
      <c r="BR9" s="467"/>
      <c r="BS9" s="467"/>
      <c r="BT9" s="467"/>
      <c r="BU9" s="468"/>
      <c r="BV9" s="466">
        <v>-52271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189609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452646</v>
      </c>
      <c r="BO10" s="467"/>
      <c r="BP10" s="467"/>
      <c r="BQ10" s="467"/>
      <c r="BR10" s="467"/>
      <c r="BS10" s="467"/>
      <c r="BT10" s="467"/>
      <c r="BU10" s="468"/>
      <c r="BV10" s="466">
        <v>2595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8914</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187138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670000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184284</v>
      </c>
      <c r="S13" s="548"/>
      <c r="T13" s="548"/>
      <c r="U13" s="548"/>
      <c r="V13" s="549"/>
      <c r="W13" s="482" t="s">
        <v>138</v>
      </c>
      <c r="X13" s="483"/>
      <c r="Y13" s="483"/>
      <c r="Z13" s="483"/>
      <c r="AA13" s="483"/>
      <c r="AB13" s="473"/>
      <c r="AC13" s="517">
        <v>574</v>
      </c>
      <c r="AD13" s="518"/>
      <c r="AE13" s="518"/>
      <c r="AF13" s="518"/>
      <c r="AG13" s="557"/>
      <c r="AH13" s="517">
        <v>496</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561681</v>
      </c>
      <c r="BO13" s="467"/>
      <c r="BP13" s="467"/>
      <c r="BQ13" s="467"/>
      <c r="BR13" s="467"/>
      <c r="BS13" s="467"/>
      <c r="BT13" s="467"/>
      <c r="BU13" s="468"/>
      <c r="BV13" s="466">
        <v>-719676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1.6</v>
      </c>
      <c r="CU13" s="464"/>
      <c r="CV13" s="464"/>
      <c r="CW13" s="464"/>
      <c r="CX13" s="464"/>
      <c r="CY13" s="464"/>
      <c r="CZ13" s="464"/>
      <c r="DA13" s="465"/>
      <c r="DB13" s="463">
        <v>2.1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187901</v>
      </c>
      <c r="S14" s="548"/>
      <c r="T14" s="548"/>
      <c r="U14" s="548"/>
      <c r="V14" s="549"/>
      <c r="W14" s="456"/>
      <c r="X14" s="457"/>
      <c r="Y14" s="457"/>
      <c r="Z14" s="457"/>
      <c r="AA14" s="457"/>
      <c r="AB14" s="446"/>
      <c r="AC14" s="550">
        <v>0.8</v>
      </c>
      <c r="AD14" s="551"/>
      <c r="AE14" s="551"/>
      <c r="AF14" s="551"/>
      <c r="AG14" s="552"/>
      <c r="AH14" s="550">
        <v>0.6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185170</v>
      </c>
      <c r="S15" s="548"/>
      <c r="T15" s="548"/>
      <c r="U15" s="548"/>
      <c r="V15" s="549"/>
      <c r="W15" s="482" t="s">
        <v>146</v>
      </c>
      <c r="X15" s="483"/>
      <c r="Y15" s="483"/>
      <c r="Z15" s="483"/>
      <c r="AA15" s="483"/>
      <c r="AB15" s="473"/>
      <c r="AC15" s="517">
        <v>19292</v>
      </c>
      <c r="AD15" s="518"/>
      <c r="AE15" s="518"/>
      <c r="AF15" s="518"/>
      <c r="AG15" s="557"/>
      <c r="AH15" s="517">
        <v>20332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19943169</v>
      </c>
      <c r="BO15" s="430"/>
      <c r="BP15" s="430"/>
      <c r="BQ15" s="430"/>
      <c r="BR15" s="430"/>
      <c r="BS15" s="430"/>
      <c r="BT15" s="430"/>
      <c r="BU15" s="431"/>
      <c r="BV15" s="429">
        <v>19862798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25.6</v>
      </c>
      <c r="AD16" s="551"/>
      <c r="AE16" s="551"/>
      <c r="AF16" s="551"/>
      <c r="AG16" s="552"/>
      <c r="AH16" s="550">
        <v>26.6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26727900</v>
      </c>
      <c r="BO16" s="467"/>
      <c r="BP16" s="467"/>
      <c r="BQ16" s="467"/>
      <c r="BR16" s="467"/>
      <c r="BS16" s="467"/>
      <c r="BT16" s="467"/>
      <c r="BU16" s="468"/>
      <c r="BV16" s="466">
        <v>26593344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55354</v>
      </c>
      <c r="AD17" s="518"/>
      <c r="AE17" s="518"/>
      <c r="AF17" s="518"/>
      <c r="AG17" s="557"/>
      <c r="AH17" s="517">
        <v>55538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25474867</v>
      </c>
      <c r="BO17" s="467"/>
      <c r="BP17" s="467"/>
      <c r="BQ17" s="467"/>
      <c r="BR17" s="467"/>
      <c r="BS17" s="467"/>
      <c r="BT17" s="467"/>
      <c r="BU17" s="468"/>
      <c r="BV17" s="466">
        <v>25355301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67.540000000000006</v>
      </c>
      <c r="M18" s="579"/>
      <c r="N18" s="579"/>
      <c r="O18" s="579"/>
      <c r="P18" s="579"/>
      <c r="Q18" s="579"/>
      <c r="R18" s="580"/>
      <c r="S18" s="580"/>
      <c r="T18" s="580"/>
      <c r="U18" s="580"/>
      <c r="V18" s="581"/>
      <c r="W18" s="484"/>
      <c r="X18" s="485"/>
      <c r="Y18" s="485"/>
      <c r="Z18" s="485"/>
      <c r="AA18" s="485"/>
      <c r="AB18" s="476"/>
      <c r="AC18" s="582">
        <v>73.599999999999994</v>
      </c>
      <c r="AD18" s="583"/>
      <c r="AE18" s="583"/>
      <c r="AF18" s="583"/>
      <c r="AG18" s="584"/>
      <c r="AH18" s="582">
        <v>72.7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34904261</v>
      </c>
      <c r="BO18" s="467"/>
      <c r="BP18" s="467"/>
      <c r="BQ18" s="467"/>
      <c r="BR18" s="467"/>
      <c r="BS18" s="467"/>
      <c r="BT18" s="467"/>
      <c r="BU18" s="468"/>
      <c r="BV18" s="466">
        <v>35078877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2734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39335205</v>
      </c>
      <c r="BO19" s="467"/>
      <c r="BP19" s="467"/>
      <c r="BQ19" s="467"/>
      <c r="BR19" s="467"/>
      <c r="BS19" s="467"/>
      <c r="BT19" s="467"/>
      <c r="BU19" s="468"/>
      <c r="BV19" s="466">
        <v>38898493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73317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43955626</v>
      </c>
      <c r="BO23" s="467"/>
      <c r="BP23" s="467"/>
      <c r="BQ23" s="467"/>
      <c r="BR23" s="467"/>
      <c r="BS23" s="467"/>
      <c r="BT23" s="467"/>
      <c r="BU23" s="468"/>
      <c r="BV23" s="466">
        <v>44230663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9675</v>
      </c>
      <c r="R24" s="518"/>
      <c r="S24" s="518"/>
      <c r="T24" s="518"/>
      <c r="U24" s="518"/>
      <c r="V24" s="557"/>
      <c r="W24" s="616"/>
      <c r="X24" s="604"/>
      <c r="Y24" s="605"/>
      <c r="Z24" s="516" t="s">
        <v>170</v>
      </c>
      <c r="AA24" s="496"/>
      <c r="AB24" s="496"/>
      <c r="AC24" s="496"/>
      <c r="AD24" s="496"/>
      <c r="AE24" s="496"/>
      <c r="AF24" s="496"/>
      <c r="AG24" s="497"/>
      <c r="AH24" s="517">
        <v>1224</v>
      </c>
      <c r="AI24" s="518"/>
      <c r="AJ24" s="518"/>
      <c r="AK24" s="518"/>
      <c r="AL24" s="557"/>
      <c r="AM24" s="517">
        <v>3866616</v>
      </c>
      <c r="AN24" s="518"/>
      <c r="AO24" s="518"/>
      <c r="AP24" s="518"/>
      <c r="AQ24" s="518"/>
      <c r="AR24" s="557"/>
      <c r="AS24" s="517">
        <v>3159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29146263</v>
      </c>
      <c r="BO24" s="467"/>
      <c r="BP24" s="467"/>
      <c r="BQ24" s="467"/>
      <c r="BR24" s="467"/>
      <c r="BS24" s="467"/>
      <c r="BT24" s="467"/>
      <c r="BU24" s="468"/>
      <c r="BV24" s="466">
        <v>28196398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2</v>
      </c>
      <c r="M25" s="518"/>
      <c r="N25" s="518"/>
      <c r="O25" s="518"/>
      <c r="P25" s="557"/>
      <c r="Q25" s="517">
        <v>8234</v>
      </c>
      <c r="R25" s="518"/>
      <c r="S25" s="518"/>
      <c r="T25" s="518"/>
      <c r="U25" s="518"/>
      <c r="V25" s="557"/>
      <c r="W25" s="616"/>
      <c r="X25" s="604"/>
      <c r="Y25" s="605"/>
      <c r="Z25" s="516" t="s">
        <v>173</v>
      </c>
      <c r="AA25" s="496"/>
      <c r="AB25" s="496"/>
      <c r="AC25" s="496"/>
      <c r="AD25" s="496"/>
      <c r="AE25" s="496"/>
      <c r="AF25" s="496"/>
      <c r="AG25" s="497"/>
      <c r="AH25" s="517">
        <v>209</v>
      </c>
      <c r="AI25" s="518"/>
      <c r="AJ25" s="518"/>
      <c r="AK25" s="518"/>
      <c r="AL25" s="557"/>
      <c r="AM25" s="517">
        <v>681549</v>
      </c>
      <c r="AN25" s="518"/>
      <c r="AO25" s="518"/>
      <c r="AP25" s="518"/>
      <c r="AQ25" s="518"/>
      <c r="AR25" s="557"/>
      <c r="AS25" s="517">
        <v>3261</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4262971</v>
      </c>
      <c r="BO25" s="430"/>
      <c r="BP25" s="430"/>
      <c r="BQ25" s="430"/>
      <c r="BR25" s="430"/>
      <c r="BS25" s="430"/>
      <c r="BT25" s="430"/>
      <c r="BU25" s="431"/>
      <c r="BV25" s="429">
        <v>2406273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7301</v>
      </c>
      <c r="R26" s="518"/>
      <c r="S26" s="518"/>
      <c r="T26" s="518"/>
      <c r="U26" s="518"/>
      <c r="V26" s="557"/>
      <c r="W26" s="616"/>
      <c r="X26" s="604"/>
      <c r="Y26" s="605"/>
      <c r="Z26" s="516" t="s">
        <v>176</v>
      </c>
      <c r="AA26" s="626"/>
      <c r="AB26" s="626"/>
      <c r="AC26" s="626"/>
      <c r="AD26" s="626"/>
      <c r="AE26" s="626"/>
      <c r="AF26" s="626"/>
      <c r="AG26" s="627"/>
      <c r="AH26" s="517">
        <v>189</v>
      </c>
      <c r="AI26" s="518"/>
      <c r="AJ26" s="518"/>
      <c r="AK26" s="518"/>
      <c r="AL26" s="557"/>
      <c r="AM26" s="517">
        <v>627291</v>
      </c>
      <c r="AN26" s="518"/>
      <c r="AO26" s="518"/>
      <c r="AP26" s="518"/>
      <c r="AQ26" s="518"/>
      <c r="AR26" s="557"/>
      <c r="AS26" s="517">
        <v>3319</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6350</v>
      </c>
      <c r="R27" s="518"/>
      <c r="S27" s="518"/>
      <c r="T27" s="518"/>
      <c r="U27" s="518"/>
      <c r="V27" s="557"/>
      <c r="W27" s="616"/>
      <c r="X27" s="604"/>
      <c r="Y27" s="605"/>
      <c r="Z27" s="516" t="s">
        <v>179</v>
      </c>
      <c r="AA27" s="496"/>
      <c r="AB27" s="496"/>
      <c r="AC27" s="496"/>
      <c r="AD27" s="496"/>
      <c r="AE27" s="496"/>
      <c r="AF27" s="496"/>
      <c r="AG27" s="497"/>
      <c r="AH27" s="517">
        <v>32</v>
      </c>
      <c r="AI27" s="518"/>
      <c r="AJ27" s="518"/>
      <c r="AK27" s="518"/>
      <c r="AL27" s="557"/>
      <c r="AM27" s="517">
        <v>108388</v>
      </c>
      <c r="AN27" s="518"/>
      <c r="AO27" s="518"/>
      <c r="AP27" s="518"/>
      <c r="AQ27" s="518"/>
      <c r="AR27" s="557"/>
      <c r="AS27" s="517">
        <v>3387</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1444119</v>
      </c>
      <c r="BO27" s="640"/>
      <c r="BP27" s="640"/>
      <c r="BQ27" s="640"/>
      <c r="BR27" s="640"/>
      <c r="BS27" s="640"/>
      <c r="BT27" s="640"/>
      <c r="BU27" s="641"/>
      <c r="BV27" s="639">
        <v>1442800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5850</v>
      </c>
      <c r="R28" s="518"/>
      <c r="S28" s="518"/>
      <c r="T28" s="518"/>
      <c r="U28" s="518"/>
      <c r="V28" s="557"/>
      <c r="W28" s="616"/>
      <c r="X28" s="604"/>
      <c r="Y28" s="605"/>
      <c r="Z28" s="516" t="s">
        <v>182</v>
      </c>
      <c r="AA28" s="496"/>
      <c r="AB28" s="496"/>
      <c r="AC28" s="496"/>
      <c r="AD28" s="496"/>
      <c r="AE28" s="496"/>
      <c r="AF28" s="496"/>
      <c r="AG28" s="497"/>
      <c r="AH28" s="517" t="s">
        <v>127</v>
      </c>
      <c r="AI28" s="518"/>
      <c r="AJ28" s="518"/>
      <c r="AK28" s="518"/>
      <c r="AL28" s="557"/>
      <c r="AM28" s="517" t="s">
        <v>183</v>
      </c>
      <c r="AN28" s="518"/>
      <c r="AO28" s="518"/>
      <c r="AP28" s="518"/>
      <c r="AQ28" s="518"/>
      <c r="AR28" s="557"/>
      <c r="AS28" s="517" t="s">
        <v>127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2295053</v>
      </c>
      <c r="BO28" s="430"/>
      <c r="BP28" s="430"/>
      <c r="BQ28" s="430"/>
      <c r="BR28" s="430"/>
      <c r="BS28" s="430"/>
      <c r="BT28" s="430"/>
      <c r="BU28" s="431"/>
      <c r="BV28" s="429">
        <v>1842407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26</v>
      </c>
      <c r="M29" s="518"/>
      <c r="N29" s="518"/>
      <c r="O29" s="518"/>
      <c r="P29" s="557"/>
      <c r="Q29" s="517">
        <v>5350</v>
      </c>
      <c r="R29" s="518"/>
      <c r="S29" s="518"/>
      <c r="T29" s="518"/>
      <c r="U29" s="518"/>
      <c r="V29" s="557"/>
      <c r="W29" s="617"/>
      <c r="X29" s="618"/>
      <c r="Y29" s="619"/>
      <c r="Z29" s="516" t="s">
        <v>186</v>
      </c>
      <c r="AA29" s="496"/>
      <c r="AB29" s="496"/>
      <c r="AC29" s="496"/>
      <c r="AD29" s="496"/>
      <c r="AE29" s="496"/>
      <c r="AF29" s="496"/>
      <c r="AG29" s="497"/>
      <c r="AH29" s="517">
        <v>1256</v>
      </c>
      <c r="AI29" s="518"/>
      <c r="AJ29" s="518"/>
      <c r="AK29" s="518"/>
      <c r="AL29" s="557"/>
      <c r="AM29" s="517">
        <v>3975004</v>
      </c>
      <c r="AN29" s="518"/>
      <c r="AO29" s="518"/>
      <c r="AP29" s="518"/>
      <c r="AQ29" s="518"/>
      <c r="AR29" s="557"/>
      <c r="AS29" s="517">
        <v>3165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1732882</v>
      </c>
      <c r="BO29" s="467"/>
      <c r="BP29" s="467"/>
      <c r="BQ29" s="467"/>
      <c r="BR29" s="467"/>
      <c r="BS29" s="467"/>
      <c r="BT29" s="467"/>
      <c r="BU29" s="468"/>
      <c r="BV29" s="466">
        <v>1683936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102.1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3347408</v>
      </c>
      <c r="BO30" s="640"/>
      <c r="BP30" s="640"/>
      <c r="BQ30" s="640"/>
      <c r="BR30" s="640"/>
      <c r="BS30" s="640"/>
      <c r="BT30" s="640"/>
      <c r="BU30" s="641"/>
      <c r="BV30" s="639">
        <v>3377817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城南衛生管理組合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宇治市スポーツ協会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墓地公園事業特別会計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淀川・木津川水防事務組合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宇治廃棄物処理公社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京都府自治会館管理組合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宇治市文化センター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京都府住宅新築資金等貸付事業管理組合（一般会計）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宇治市公園公社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京都府住宅新築資金等貸付事業管理組合（特別会計）</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宇治市霊園公社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京都府後期高齢者医療広域連合（一般会計）</v>
      </c>
      <c r="BZ39" s="653"/>
      <c r="CA39" s="653"/>
      <c r="CB39" s="653"/>
      <c r="CC39" s="653"/>
      <c r="CD39" s="653"/>
      <c r="CE39" s="653"/>
      <c r="CF39" s="653"/>
      <c r="CG39" s="653"/>
      <c r="CH39" s="653"/>
      <c r="CI39" s="653"/>
      <c r="CJ39" s="653"/>
      <c r="CK39" s="653"/>
      <c r="CL39" s="653"/>
      <c r="CM39" s="653"/>
      <c r="CN39" s="213"/>
      <c r="CO39" s="652">
        <f t="shared" si="3"/>
        <v>21</v>
      </c>
      <c r="CP39" s="652"/>
      <c r="CQ39" s="653" t="str">
        <f>IF('各会計、関係団体の財政状況及び健全化判断比率'!BS12="","",'各会計、関係団体の財政状況及び健全化判断比率'!BS12)</f>
        <v>宇治市福祉サービス公社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京都府後期高齢者医療広域連合（後期高齢者医療特別会計）</v>
      </c>
      <c r="BZ40" s="653"/>
      <c r="CA40" s="653"/>
      <c r="CB40" s="653"/>
      <c r="CC40" s="653"/>
      <c r="CD40" s="653"/>
      <c r="CE40" s="653"/>
      <c r="CF40" s="653"/>
      <c r="CG40" s="653"/>
      <c r="CH40" s="653"/>
      <c r="CI40" s="653"/>
      <c r="CJ40" s="653"/>
      <c r="CK40" s="653"/>
      <c r="CL40" s="653"/>
      <c r="CM40" s="653"/>
      <c r="CN40" s="213"/>
      <c r="CO40" s="652">
        <f t="shared" si="3"/>
        <v>22</v>
      </c>
      <c r="CP40" s="652"/>
      <c r="CQ40" s="653" t="str">
        <f>IF('各会計、関係団体の財政状況及び健全化判断比率'!BS13="","",'各会計、関係団体の財政状況及び健全化判断比率'!BS13)</f>
        <v>宇治市野外活動センター</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京都地方税機構</v>
      </c>
      <c r="BZ41" s="653"/>
      <c r="CA41" s="653"/>
      <c r="CB41" s="653"/>
      <c r="CC41" s="653"/>
      <c r="CD41" s="653"/>
      <c r="CE41" s="653"/>
      <c r="CF41" s="653"/>
      <c r="CG41" s="653"/>
      <c r="CH41" s="653"/>
      <c r="CI41" s="653"/>
      <c r="CJ41" s="653"/>
      <c r="CK41" s="653"/>
      <c r="CL41" s="653"/>
      <c r="CM41" s="653"/>
      <c r="CN41" s="213"/>
      <c r="CO41" s="652">
        <f t="shared" si="3"/>
        <v>23</v>
      </c>
      <c r="CP41" s="652"/>
      <c r="CQ41" s="653" t="str">
        <f>IF('各会計、関係団体の財政状況及び健全化判断比率'!BS14="","",'各会計、関係団体の財政状況及び健全化判断比率'!BS14)</f>
        <v>エフエム宇治放送</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24</v>
      </c>
      <c r="CP42" s="652"/>
      <c r="CQ42" s="653" t="str">
        <f>IF('各会計、関係団体の財政状況及び健全化判断比率'!BS15="","",'各会計、関係団体の財政状況及び健全化判断比率'!BS15)</f>
        <v>宇治市土地開発公社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25</v>
      </c>
      <c r="CP43" s="652"/>
      <c r="CQ43" s="653" t="str">
        <f>IF('各会計、関係団体の財政状況及び健全化判断比率'!BS16="","",'各会計、関係団体の財政状況及び健全化判断比率'!BS16)</f>
        <v>宇治市文化財愛護協会</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UZasQ7ADcR9Oz4oLHMn+/B+wgVxQrNvKWynHUKGwzxfpnu+8GF0YDtHo4jl6BQEWdtjyVp91YO2NoRqSnCeOg==" saltValue="qhaBRm1GyN42qfqr6iEt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1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75" customHeight="1" x14ac:dyDescent="0.2">
      <c r="A1" s="22"/>
      <c r="B1" s="22"/>
      <c r="C1" s="22"/>
      <c r="D1" s="22"/>
      <c r="E1" s="22"/>
      <c r="F1" s="22"/>
      <c r="G1" s="22"/>
      <c r="H1" s="22"/>
      <c r="I1" s="22"/>
      <c r="J1" s="22"/>
      <c r="K1" s="22"/>
      <c r="L1" s="22"/>
      <c r="M1" s="22"/>
      <c r="N1" s="22"/>
      <c r="O1" s="22"/>
      <c r="P1" s="22"/>
    </row>
    <row r="2" spans="1:16" ht="16.75" customHeight="1" x14ac:dyDescent="0.2">
      <c r="A2" s="22"/>
      <c r="B2" s="22"/>
      <c r="C2" s="22"/>
      <c r="D2" s="22"/>
      <c r="E2" s="22"/>
      <c r="F2" s="22"/>
      <c r="G2" s="22"/>
      <c r="H2" s="22"/>
      <c r="I2" s="22"/>
      <c r="J2" s="22"/>
      <c r="K2" s="22"/>
      <c r="L2" s="22"/>
      <c r="M2" s="22"/>
      <c r="N2" s="22"/>
      <c r="O2" s="22"/>
      <c r="P2" s="22"/>
    </row>
    <row r="3" spans="1:16" ht="16.75" customHeight="1" x14ac:dyDescent="0.2">
      <c r="A3" s="22"/>
      <c r="B3" s="22"/>
      <c r="C3" s="22"/>
      <c r="D3" s="22"/>
      <c r="E3" s="22"/>
      <c r="F3" s="22"/>
      <c r="G3" s="22"/>
      <c r="H3" s="22"/>
      <c r="I3" s="22"/>
      <c r="J3" s="22"/>
      <c r="K3" s="22"/>
      <c r="L3" s="22"/>
      <c r="M3" s="22"/>
      <c r="N3" s="22"/>
      <c r="O3" s="22"/>
      <c r="P3" s="22"/>
    </row>
    <row r="4" spans="1:16" ht="16.75" customHeight="1" x14ac:dyDescent="0.2">
      <c r="A4" s="22"/>
      <c r="B4" s="22"/>
      <c r="C4" s="22"/>
      <c r="D4" s="22"/>
      <c r="E4" s="22"/>
      <c r="F4" s="22"/>
      <c r="G4" s="22"/>
      <c r="H4" s="22"/>
      <c r="I4" s="22"/>
      <c r="J4" s="22"/>
      <c r="K4" s="22"/>
      <c r="L4" s="22"/>
      <c r="M4" s="22"/>
      <c r="N4" s="22"/>
      <c r="O4" s="22"/>
      <c r="P4" s="22"/>
    </row>
    <row r="5" spans="1:16" ht="16.75" customHeight="1" x14ac:dyDescent="0.2">
      <c r="A5" s="22"/>
      <c r="B5" s="22"/>
      <c r="C5" s="22"/>
      <c r="D5" s="22"/>
      <c r="E5" s="22"/>
      <c r="F5" s="22"/>
      <c r="G5" s="22"/>
      <c r="H5" s="22"/>
      <c r="I5" s="22"/>
      <c r="J5" s="22"/>
      <c r="K5" s="22"/>
      <c r="L5" s="22"/>
      <c r="M5" s="22"/>
      <c r="N5" s="22"/>
      <c r="O5" s="22"/>
      <c r="P5" s="22"/>
    </row>
    <row r="6" spans="1:16" ht="16.75" customHeight="1" x14ac:dyDescent="0.2">
      <c r="A6" s="22"/>
      <c r="B6" s="22"/>
      <c r="C6" s="22"/>
      <c r="D6" s="22"/>
      <c r="E6" s="22"/>
      <c r="F6" s="22"/>
      <c r="G6" s="22"/>
      <c r="H6" s="22"/>
      <c r="I6" s="22"/>
      <c r="J6" s="22"/>
      <c r="K6" s="22"/>
      <c r="L6" s="22"/>
      <c r="M6" s="22"/>
      <c r="N6" s="22"/>
      <c r="O6" s="22"/>
      <c r="P6" s="22"/>
    </row>
    <row r="7" spans="1:16" ht="16.75" customHeight="1" x14ac:dyDescent="0.2">
      <c r="A7" s="22"/>
      <c r="B7" s="22"/>
      <c r="C7" s="22"/>
      <c r="D7" s="22"/>
      <c r="E7" s="22"/>
      <c r="F7" s="22"/>
      <c r="G7" s="22"/>
      <c r="H7" s="22"/>
      <c r="I7" s="22"/>
      <c r="J7" s="22"/>
      <c r="K7" s="22"/>
      <c r="L7" s="22"/>
      <c r="M7" s="22"/>
      <c r="N7" s="22"/>
      <c r="O7" s="22"/>
      <c r="P7" s="22"/>
    </row>
    <row r="8" spans="1:16" ht="16.75" customHeight="1" x14ac:dyDescent="0.2">
      <c r="A8" s="22"/>
      <c r="B8" s="22"/>
      <c r="C8" s="22"/>
      <c r="D8" s="22"/>
      <c r="E8" s="22"/>
      <c r="F8" s="22"/>
      <c r="G8" s="22"/>
      <c r="H8" s="22"/>
      <c r="I8" s="22"/>
      <c r="J8" s="22"/>
      <c r="K8" s="22"/>
      <c r="L8" s="22"/>
      <c r="M8" s="22"/>
      <c r="N8" s="22"/>
      <c r="O8" s="22"/>
      <c r="P8" s="22"/>
    </row>
    <row r="9" spans="1:16" ht="16.75" customHeight="1" x14ac:dyDescent="0.2">
      <c r="A9" s="22"/>
      <c r="B9" s="22"/>
      <c r="C9" s="22"/>
      <c r="D9" s="22"/>
      <c r="E9" s="22"/>
      <c r="F9" s="22"/>
      <c r="G9" s="22"/>
      <c r="H9" s="22"/>
      <c r="I9" s="22"/>
      <c r="J9" s="22"/>
      <c r="K9" s="22"/>
      <c r="L9" s="22"/>
      <c r="M9" s="22"/>
      <c r="N9" s="22"/>
      <c r="O9" s="22"/>
      <c r="P9" s="22"/>
    </row>
    <row r="10" spans="1:16" ht="16.75" customHeight="1" x14ac:dyDescent="0.2">
      <c r="A10" s="22"/>
      <c r="B10" s="22"/>
      <c r="C10" s="22"/>
      <c r="D10" s="22"/>
      <c r="E10" s="22"/>
      <c r="F10" s="22"/>
      <c r="G10" s="22"/>
      <c r="H10" s="22"/>
      <c r="I10" s="22"/>
      <c r="J10" s="22"/>
      <c r="K10" s="22"/>
      <c r="L10" s="22"/>
      <c r="M10" s="22"/>
      <c r="N10" s="22"/>
      <c r="O10" s="22"/>
      <c r="P10" s="22"/>
    </row>
    <row r="11" spans="1:16" ht="16.75" customHeight="1" x14ac:dyDescent="0.2">
      <c r="A11" s="22"/>
      <c r="B11" s="22"/>
      <c r="C11" s="22"/>
      <c r="D11" s="22"/>
      <c r="E11" s="22"/>
      <c r="F11" s="22"/>
      <c r="G11" s="22"/>
      <c r="H11" s="22"/>
      <c r="I11" s="22"/>
      <c r="J11" s="22"/>
      <c r="K11" s="22"/>
      <c r="L11" s="22"/>
      <c r="M11" s="22"/>
      <c r="N11" s="22"/>
      <c r="O11" s="22"/>
      <c r="P11" s="22"/>
    </row>
    <row r="12" spans="1:16" ht="16.75" customHeight="1" x14ac:dyDescent="0.2">
      <c r="A12" s="22"/>
      <c r="B12" s="22"/>
      <c r="C12" s="22"/>
      <c r="D12" s="22"/>
      <c r="E12" s="22"/>
      <c r="F12" s="22"/>
      <c r="G12" s="22"/>
      <c r="H12" s="22"/>
      <c r="I12" s="22"/>
      <c r="J12" s="22"/>
      <c r="K12" s="22"/>
      <c r="L12" s="22"/>
      <c r="M12" s="22"/>
      <c r="N12" s="22"/>
      <c r="O12" s="22"/>
      <c r="P12" s="22"/>
    </row>
    <row r="13" spans="1:16" ht="16.75" customHeight="1" x14ac:dyDescent="0.2">
      <c r="A13" s="22"/>
      <c r="B13" s="22"/>
      <c r="C13" s="22"/>
      <c r="D13" s="22"/>
      <c r="E13" s="22"/>
      <c r="F13" s="22"/>
      <c r="G13" s="22"/>
      <c r="H13" s="22"/>
      <c r="I13" s="22"/>
      <c r="J13" s="22"/>
      <c r="K13" s="22"/>
      <c r="L13" s="22"/>
      <c r="M13" s="22"/>
      <c r="N13" s="22"/>
      <c r="O13" s="22"/>
      <c r="P13" s="22"/>
    </row>
    <row r="14" spans="1:16" ht="16.75" customHeight="1" x14ac:dyDescent="0.2">
      <c r="A14" s="22"/>
      <c r="B14" s="22"/>
      <c r="C14" s="22"/>
      <c r="D14" s="22"/>
      <c r="E14" s="22"/>
      <c r="F14" s="22"/>
      <c r="G14" s="22"/>
      <c r="H14" s="22"/>
      <c r="I14" s="22"/>
      <c r="J14" s="22"/>
      <c r="K14" s="22"/>
      <c r="L14" s="22"/>
      <c r="M14" s="22"/>
      <c r="N14" s="22"/>
      <c r="O14" s="22"/>
      <c r="P14" s="22"/>
    </row>
    <row r="15" spans="1:16" ht="16.75" customHeight="1" x14ac:dyDescent="0.2">
      <c r="A15" s="22"/>
      <c r="B15" s="22"/>
      <c r="C15" s="22"/>
      <c r="D15" s="22"/>
      <c r="E15" s="22"/>
      <c r="F15" s="22"/>
      <c r="G15" s="22"/>
      <c r="H15" s="22"/>
      <c r="I15" s="22"/>
      <c r="J15" s="22"/>
      <c r="K15" s="22"/>
      <c r="L15" s="22"/>
      <c r="M15" s="22"/>
      <c r="N15" s="22"/>
      <c r="O15" s="22"/>
      <c r="P15" s="22"/>
    </row>
    <row r="16" spans="1:16" ht="16.75" customHeight="1" x14ac:dyDescent="0.2">
      <c r="A16" s="22"/>
      <c r="B16" s="22"/>
      <c r="C16" s="22"/>
      <c r="D16" s="22"/>
      <c r="E16" s="22"/>
      <c r="F16" s="22"/>
      <c r="G16" s="22"/>
      <c r="H16" s="22"/>
      <c r="I16" s="22"/>
      <c r="J16" s="22"/>
      <c r="K16" s="22"/>
      <c r="L16" s="22"/>
      <c r="M16" s="22"/>
      <c r="N16" s="22"/>
      <c r="O16" s="22"/>
      <c r="P16" s="22"/>
    </row>
    <row r="17" spans="1:16" ht="16.75" customHeight="1" x14ac:dyDescent="0.2">
      <c r="A17" s="22"/>
      <c r="B17" s="22"/>
      <c r="C17" s="22"/>
      <c r="D17" s="22"/>
      <c r="E17" s="22"/>
      <c r="F17" s="22"/>
      <c r="G17" s="22"/>
      <c r="H17" s="22"/>
      <c r="I17" s="22"/>
      <c r="J17" s="22"/>
      <c r="K17" s="22"/>
      <c r="L17" s="22"/>
      <c r="M17" s="22"/>
      <c r="N17" s="22"/>
      <c r="O17" s="22"/>
      <c r="P17" s="22"/>
    </row>
    <row r="18" spans="1:16" ht="16.75" customHeight="1" x14ac:dyDescent="0.2">
      <c r="A18" s="22"/>
      <c r="B18" s="22"/>
      <c r="C18" s="22"/>
      <c r="D18" s="22"/>
      <c r="E18" s="22"/>
      <c r="F18" s="22"/>
      <c r="G18" s="22"/>
      <c r="H18" s="22"/>
      <c r="I18" s="22"/>
      <c r="J18" s="22"/>
      <c r="K18" s="22"/>
      <c r="L18" s="22"/>
      <c r="M18" s="22"/>
      <c r="N18" s="22"/>
      <c r="O18" s="22"/>
      <c r="P18" s="22"/>
    </row>
    <row r="19" spans="1:16" ht="16.75" customHeight="1" x14ac:dyDescent="0.2">
      <c r="A19" s="22"/>
      <c r="B19" s="22"/>
      <c r="C19" s="22"/>
      <c r="D19" s="22"/>
      <c r="E19" s="22"/>
      <c r="F19" s="22"/>
      <c r="G19" s="22"/>
      <c r="H19" s="22"/>
      <c r="I19" s="22"/>
      <c r="J19" s="22"/>
      <c r="K19" s="22"/>
      <c r="L19" s="22"/>
      <c r="M19" s="22"/>
      <c r="N19" s="22"/>
      <c r="O19" s="22"/>
      <c r="P19" s="22"/>
    </row>
    <row r="20" spans="1:16" ht="16.75" customHeight="1" x14ac:dyDescent="0.2">
      <c r="A20" s="22"/>
      <c r="B20" s="22"/>
      <c r="C20" s="22"/>
      <c r="D20" s="22"/>
      <c r="E20" s="22"/>
      <c r="F20" s="22"/>
      <c r="G20" s="22"/>
      <c r="H20" s="22"/>
      <c r="I20" s="22"/>
      <c r="J20" s="22"/>
      <c r="K20" s="22"/>
      <c r="L20" s="22"/>
      <c r="M20" s="22"/>
      <c r="N20" s="22"/>
      <c r="O20" s="22"/>
      <c r="P20" s="22"/>
    </row>
    <row r="21" spans="1:16" ht="16.75" customHeight="1" x14ac:dyDescent="0.2">
      <c r="A21" s="22"/>
      <c r="B21" s="22"/>
      <c r="C21" s="22"/>
      <c r="D21" s="22"/>
      <c r="E21" s="22"/>
      <c r="F21" s="22"/>
      <c r="G21" s="22"/>
      <c r="H21" s="22"/>
      <c r="I21" s="22"/>
      <c r="J21" s="22"/>
      <c r="K21" s="22"/>
      <c r="L21" s="22"/>
      <c r="M21" s="22"/>
      <c r="N21" s="22"/>
      <c r="O21" s="22"/>
      <c r="P21" s="22"/>
    </row>
    <row r="22" spans="1:16" ht="16.75" customHeight="1" x14ac:dyDescent="0.2">
      <c r="A22" s="22"/>
      <c r="B22" s="22"/>
      <c r="C22" s="22"/>
      <c r="D22" s="22"/>
      <c r="E22" s="22"/>
      <c r="F22" s="22"/>
      <c r="G22" s="22"/>
      <c r="H22" s="22"/>
      <c r="I22" s="22"/>
      <c r="J22" s="22"/>
      <c r="K22" s="22"/>
      <c r="L22" s="22"/>
      <c r="M22" s="22"/>
      <c r="N22" s="22"/>
      <c r="O22" s="22"/>
      <c r="P22" s="22"/>
    </row>
    <row r="23" spans="1:16" ht="16.75" customHeight="1" x14ac:dyDescent="0.2">
      <c r="A23" s="22"/>
      <c r="B23" s="22"/>
      <c r="C23" s="22"/>
      <c r="D23" s="22"/>
      <c r="E23" s="22"/>
      <c r="F23" s="22"/>
      <c r="G23" s="22"/>
      <c r="H23" s="22"/>
      <c r="I23" s="22"/>
      <c r="J23" s="22"/>
      <c r="K23" s="22"/>
      <c r="L23" s="22"/>
      <c r="M23" s="22"/>
      <c r="N23" s="22"/>
      <c r="O23" s="22"/>
      <c r="P23" s="22"/>
    </row>
    <row r="24" spans="1:16" ht="16.75" customHeight="1" x14ac:dyDescent="0.2">
      <c r="A24" s="22"/>
      <c r="B24" s="22"/>
      <c r="C24" s="22"/>
      <c r="D24" s="22"/>
      <c r="E24" s="22"/>
      <c r="F24" s="22"/>
      <c r="G24" s="22"/>
      <c r="H24" s="22"/>
      <c r="I24" s="22"/>
      <c r="J24" s="22"/>
      <c r="K24" s="22"/>
      <c r="L24" s="22"/>
      <c r="M24" s="22"/>
      <c r="N24" s="22"/>
      <c r="O24" s="22"/>
      <c r="P24" s="22"/>
    </row>
    <row r="25" spans="1:16" ht="16.75" customHeight="1" x14ac:dyDescent="0.2">
      <c r="A25" s="22"/>
      <c r="B25" s="22"/>
      <c r="C25" s="22"/>
      <c r="D25" s="22"/>
      <c r="E25" s="22"/>
      <c r="F25" s="22"/>
      <c r="G25" s="22"/>
      <c r="H25" s="22"/>
      <c r="I25" s="22"/>
      <c r="J25" s="22"/>
      <c r="K25" s="22"/>
      <c r="L25" s="22"/>
      <c r="M25" s="22"/>
      <c r="N25" s="22"/>
      <c r="O25" s="22"/>
      <c r="P25" s="22"/>
    </row>
    <row r="26" spans="1:16" ht="16.75" customHeight="1" x14ac:dyDescent="0.2">
      <c r="A26" s="22"/>
      <c r="B26" s="22"/>
      <c r="C26" s="22"/>
      <c r="D26" s="22"/>
      <c r="E26" s="22"/>
      <c r="F26" s="22"/>
      <c r="G26" s="22"/>
      <c r="H26" s="22"/>
      <c r="I26" s="22"/>
      <c r="J26" s="22"/>
      <c r="K26" s="22"/>
      <c r="L26" s="22"/>
      <c r="M26" s="22"/>
      <c r="N26" s="22"/>
      <c r="O26" s="22"/>
      <c r="P26" s="22"/>
    </row>
    <row r="27" spans="1:16" ht="16.75" customHeight="1" x14ac:dyDescent="0.2">
      <c r="A27" s="22"/>
      <c r="B27" s="22"/>
      <c r="C27" s="22"/>
      <c r="D27" s="22"/>
      <c r="E27" s="22"/>
      <c r="F27" s="22"/>
      <c r="G27" s="22"/>
      <c r="H27" s="22"/>
      <c r="I27" s="22"/>
      <c r="J27" s="22"/>
      <c r="K27" s="22"/>
      <c r="L27" s="22"/>
      <c r="M27" s="22"/>
      <c r="N27" s="22"/>
      <c r="O27" s="22"/>
      <c r="P27" s="22"/>
    </row>
    <row r="28" spans="1:16" ht="16.75" customHeight="1" x14ac:dyDescent="0.2">
      <c r="A28" s="22"/>
      <c r="B28" s="22"/>
      <c r="C28" s="22"/>
      <c r="D28" s="22"/>
      <c r="E28" s="22"/>
      <c r="F28" s="22"/>
      <c r="G28" s="22"/>
      <c r="H28" s="22"/>
      <c r="I28" s="22"/>
      <c r="J28" s="22"/>
      <c r="K28" s="22"/>
      <c r="L28" s="22"/>
      <c r="M28" s="22"/>
      <c r="N28" s="22"/>
      <c r="O28" s="22"/>
      <c r="P28" s="22"/>
    </row>
    <row r="29" spans="1:16" ht="16.75" customHeight="1" x14ac:dyDescent="0.2">
      <c r="A29" s="22"/>
      <c r="B29" s="22"/>
      <c r="C29" s="22"/>
      <c r="D29" s="22"/>
      <c r="E29" s="22"/>
      <c r="F29" s="22"/>
      <c r="G29" s="22"/>
      <c r="H29" s="22"/>
      <c r="I29" s="22"/>
      <c r="J29" s="22"/>
      <c r="K29" s="22"/>
      <c r="L29" s="22"/>
      <c r="M29" s="22"/>
      <c r="N29" s="22"/>
      <c r="O29" s="22"/>
      <c r="P29" s="22"/>
    </row>
    <row r="30" spans="1:16" ht="16.75" customHeight="1" x14ac:dyDescent="0.2">
      <c r="A30" s="22"/>
      <c r="B30" s="22"/>
      <c r="C30" s="22"/>
      <c r="D30" s="22"/>
      <c r="E30" s="22"/>
      <c r="F30" s="22"/>
      <c r="G30" s="22"/>
      <c r="H30" s="22"/>
      <c r="I30" s="22"/>
      <c r="J30" s="22"/>
      <c r="K30" s="22"/>
      <c r="L30" s="22"/>
      <c r="M30" s="22"/>
      <c r="N30" s="22"/>
      <c r="O30" s="22"/>
      <c r="P30" s="22"/>
    </row>
    <row r="31" spans="1:16" ht="16.7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4" t="s">
        <v>553</v>
      </c>
      <c r="D34" s="1244"/>
      <c r="E34" s="1245"/>
      <c r="F34" s="32">
        <v>5.86</v>
      </c>
      <c r="G34" s="33">
        <v>5.74</v>
      </c>
      <c r="H34" s="33">
        <v>6.02</v>
      </c>
      <c r="I34" s="33">
        <v>5.84</v>
      </c>
      <c r="J34" s="34">
        <v>6.03</v>
      </c>
      <c r="K34" s="22"/>
      <c r="L34" s="22"/>
      <c r="M34" s="22"/>
      <c r="N34" s="22"/>
      <c r="O34" s="22"/>
      <c r="P34" s="22"/>
    </row>
    <row r="35" spans="1:16" ht="39" customHeight="1" x14ac:dyDescent="0.2">
      <c r="A35" s="22"/>
      <c r="B35" s="35"/>
      <c r="C35" s="1238" t="s">
        <v>554</v>
      </c>
      <c r="D35" s="1239"/>
      <c r="E35" s="1240"/>
      <c r="F35" s="36">
        <v>0.85</v>
      </c>
      <c r="G35" s="37">
        <v>0.79</v>
      </c>
      <c r="H35" s="37">
        <v>0.68</v>
      </c>
      <c r="I35" s="37">
        <v>0.53</v>
      </c>
      <c r="J35" s="38">
        <v>0.81</v>
      </c>
      <c r="K35" s="22"/>
      <c r="L35" s="22"/>
      <c r="M35" s="22"/>
      <c r="N35" s="22"/>
      <c r="O35" s="22"/>
      <c r="P35" s="22"/>
    </row>
    <row r="36" spans="1:16" ht="39" customHeight="1" x14ac:dyDescent="0.2">
      <c r="A36" s="22"/>
      <c r="B36" s="35"/>
      <c r="C36" s="1238" t="s">
        <v>555</v>
      </c>
      <c r="D36" s="1239"/>
      <c r="E36" s="1240"/>
      <c r="F36" s="36">
        <v>1.42</v>
      </c>
      <c r="G36" s="37">
        <v>0.99</v>
      </c>
      <c r="H36" s="37">
        <v>1.19</v>
      </c>
      <c r="I36" s="37">
        <v>1.3</v>
      </c>
      <c r="J36" s="38">
        <v>0.66</v>
      </c>
      <c r="K36" s="22"/>
      <c r="L36" s="22"/>
      <c r="M36" s="22"/>
      <c r="N36" s="22"/>
      <c r="O36" s="22"/>
      <c r="P36" s="22"/>
    </row>
    <row r="37" spans="1:16" ht="39" customHeight="1" x14ac:dyDescent="0.2">
      <c r="A37" s="22"/>
      <c r="B37" s="35"/>
      <c r="C37" s="1238" t="s">
        <v>556</v>
      </c>
      <c r="D37" s="1239"/>
      <c r="E37" s="1240"/>
      <c r="F37" s="36" t="s">
        <v>505</v>
      </c>
      <c r="G37" s="37">
        <v>0.41</v>
      </c>
      <c r="H37" s="37">
        <v>0.38</v>
      </c>
      <c r="I37" s="37">
        <v>0.44</v>
      </c>
      <c r="J37" s="38">
        <v>0.28000000000000003</v>
      </c>
      <c r="K37" s="22"/>
      <c r="L37" s="22"/>
      <c r="M37" s="22"/>
      <c r="N37" s="22"/>
      <c r="O37" s="22"/>
      <c r="P37" s="22"/>
    </row>
    <row r="38" spans="1:16" ht="39" customHeight="1" x14ac:dyDescent="0.2">
      <c r="A38" s="22"/>
      <c r="B38" s="35"/>
      <c r="C38" s="1238" t="s">
        <v>557</v>
      </c>
      <c r="D38" s="1239"/>
      <c r="E38" s="1240"/>
      <c r="F38" s="36">
        <v>0.03</v>
      </c>
      <c r="G38" s="37">
        <v>0.03</v>
      </c>
      <c r="H38" s="37">
        <v>0.03</v>
      </c>
      <c r="I38" s="37">
        <v>0.24</v>
      </c>
      <c r="J38" s="38">
        <v>0.25</v>
      </c>
      <c r="K38" s="22"/>
      <c r="L38" s="22"/>
      <c r="M38" s="22"/>
      <c r="N38" s="22"/>
      <c r="O38" s="22"/>
      <c r="P38" s="22"/>
    </row>
    <row r="39" spans="1:16" ht="39" customHeight="1" x14ac:dyDescent="0.2">
      <c r="A39" s="22"/>
      <c r="B39" s="35"/>
      <c r="C39" s="1238" t="s">
        <v>558</v>
      </c>
      <c r="D39" s="1239"/>
      <c r="E39" s="1240"/>
      <c r="F39" s="36">
        <v>0</v>
      </c>
      <c r="G39" s="37">
        <v>0</v>
      </c>
      <c r="H39" s="37">
        <v>0</v>
      </c>
      <c r="I39" s="37">
        <v>0</v>
      </c>
      <c r="J39" s="38">
        <v>0</v>
      </c>
      <c r="K39" s="22"/>
      <c r="L39" s="22"/>
      <c r="M39" s="22"/>
      <c r="N39" s="22"/>
      <c r="O39" s="22"/>
      <c r="P39" s="22"/>
    </row>
    <row r="40" spans="1:16" ht="39" customHeight="1" x14ac:dyDescent="0.2">
      <c r="A40" s="22"/>
      <c r="B40" s="35"/>
      <c r="C40" s="1238" t="s">
        <v>559</v>
      </c>
      <c r="D40" s="1239"/>
      <c r="E40" s="1240"/>
      <c r="F40" s="36">
        <v>1.4</v>
      </c>
      <c r="G40" s="37">
        <v>1.19</v>
      </c>
      <c r="H40" s="37">
        <v>2.4</v>
      </c>
      <c r="I40" s="37">
        <v>2.2999999999999998</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560</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561</v>
      </c>
      <c r="D43" s="1242"/>
      <c r="E43" s="1243"/>
      <c r="F43" s="41">
        <v>1.07</v>
      </c>
      <c r="G43" s="42" t="s">
        <v>505</v>
      </c>
      <c r="H43" s="42" t="s">
        <v>505</v>
      </c>
      <c r="I43" s="42" t="s">
        <v>505</v>
      </c>
      <c r="J43" s="43" t="s">
        <v>505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DaeeTzrm6V140wPzio5vYNGPHBwc8XZliDd5Ki/0lB8oGdJapQ4b+PFMCgfqww4CvbQGfmiXjpw+FhhdrOEYA==" saltValue="/umxEAmKW8tp0gg6calj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36328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1"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1" customHeight="1" thickBot="1" x14ac:dyDescent="0.3">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1" customHeight="1" x14ac:dyDescent="0.2">
      <c r="A45" s="48"/>
      <c r="B45" s="1246" t="s">
        <v>11</v>
      </c>
      <c r="C45" s="1247"/>
      <c r="D45" s="58"/>
      <c r="E45" s="1252" t="s">
        <v>12</v>
      </c>
      <c r="F45" s="1252"/>
      <c r="G45" s="1252"/>
      <c r="H45" s="1252"/>
      <c r="I45" s="1252"/>
      <c r="J45" s="1253"/>
      <c r="K45" s="59">
        <v>5474</v>
      </c>
      <c r="L45" s="60">
        <v>5420</v>
      </c>
      <c r="M45" s="60">
        <v>5662</v>
      </c>
      <c r="N45" s="60">
        <v>5745</v>
      </c>
      <c r="O45" s="61">
        <v>5449</v>
      </c>
      <c r="P45" s="48"/>
      <c r="Q45" s="48"/>
      <c r="R45" s="48"/>
      <c r="S45" s="48"/>
      <c r="T45" s="48"/>
      <c r="U45" s="48"/>
    </row>
    <row r="46" spans="1:21" ht="31" customHeight="1" x14ac:dyDescent="0.2">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1" customHeight="1" x14ac:dyDescent="0.2">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1" customHeight="1" x14ac:dyDescent="0.2">
      <c r="A48" s="48"/>
      <c r="B48" s="1248"/>
      <c r="C48" s="1249"/>
      <c r="D48" s="62"/>
      <c r="E48" s="1254" t="s">
        <v>15</v>
      </c>
      <c r="F48" s="1254"/>
      <c r="G48" s="1254"/>
      <c r="H48" s="1254"/>
      <c r="I48" s="1254"/>
      <c r="J48" s="1255"/>
      <c r="K48" s="63">
        <v>1675</v>
      </c>
      <c r="L48" s="64">
        <v>1080</v>
      </c>
      <c r="M48" s="64">
        <v>1122</v>
      </c>
      <c r="N48" s="64">
        <v>1059</v>
      </c>
      <c r="O48" s="65">
        <v>986</v>
      </c>
      <c r="P48" s="48"/>
      <c r="Q48" s="48"/>
      <c r="R48" s="48"/>
      <c r="S48" s="48"/>
      <c r="T48" s="48"/>
      <c r="U48" s="48"/>
    </row>
    <row r="49" spans="1:21" ht="31" customHeight="1" x14ac:dyDescent="0.2">
      <c r="A49" s="48"/>
      <c r="B49" s="1248"/>
      <c r="C49" s="1249"/>
      <c r="D49" s="62"/>
      <c r="E49" s="1254" t="s">
        <v>16</v>
      </c>
      <c r="F49" s="1254"/>
      <c r="G49" s="1254"/>
      <c r="H49" s="1254"/>
      <c r="I49" s="1254"/>
      <c r="J49" s="1255"/>
      <c r="K49" s="63">
        <v>279</v>
      </c>
      <c r="L49" s="64">
        <v>241</v>
      </c>
      <c r="M49" s="64">
        <v>198</v>
      </c>
      <c r="N49" s="64">
        <v>206</v>
      </c>
      <c r="O49" s="65">
        <v>254</v>
      </c>
      <c r="P49" s="48"/>
      <c r="Q49" s="48"/>
      <c r="R49" s="48"/>
      <c r="S49" s="48"/>
      <c r="T49" s="48"/>
      <c r="U49" s="48"/>
    </row>
    <row r="50" spans="1:21" ht="31" customHeight="1" x14ac:dyDescent="0.2">
      <c r="A50" s="48"/>
      <c r="B50" s="1248"/>
      <c r="C50" s="1249"/>
      <c r="D50" s="62"/>
      <c r="E50" s="1254" t="s">
        <v>17</v>
      </c>
      <c r="F50" s="1254"/>
      <c r="G50" s="1254"/>
      <c r="H50" s="1254"/>
      <c r="I50" s="1254"/>
      <c r="J50" s="1255"/>
      <c r="K50" s="63">
        <v>57</v>
      </c>
      <c r="L50" s="64">
        <v>104</v>
      </c>
      <c r="M50" s="64">
        <v>41</v>
      </c>
      <c r="N50" s="64">
        <v>43</v>
      </c>
      <c r="O50" s="65">
        <v>25</v>
      </c>
      <c r="P50" s="48"/>
      <c r="Q50" s="48"/>
      <c r="R50" s="48"/>
      <c r="S50" s="48"/>
      <c r="T50" s="48"/>
      <c r="U50" s="48"/>
    </row>
    <row r="51" spans="1:21" ht="31" customHeight="1" x14ac:dyDescent="0.2">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1" customHeight="1" x14ac:dyDescent="0.2">
      <c r="A52" s="48"/>
      <c r="B52" s="1256" t="s">
        <v>19</v>
      </c>
      <c r="C52" s="1257"/>
      <c r="D52" s="66"/>
      <c r="E52" s="1254" t="s">
        <v>20</v>
      </c>
      <c r="F52" s="1254"/>
      <c r="G52" s="1254"/>
      <c r="H52" s="1254"/>
      <c r="I52" s="1254"/>
      <c r="J52" s="1255"/>
      <c r="K52" s="63">
        <v>6886</v>
      </c>
      <c r="L52" s="64">
        <v>6239</v>
      </c>
      <c r="M52" s="64">
        <v>6344</v>
      </c>
      <c r="N52" s="64">
        <v>6461</v>
      </c>
      <c r="O52" s="65">
        <v>6480</v>
      </c>
      <c r="P52" s="48"/>
      <c r="Q52" s="48"/>
      <c r="R52" s="48"/>
      <c r="S52" s="48"/>
      <c r="T52" s="48"/>
      <c r="U52" s="48"/>
    </row>
    <row r="53" spans="1:21" ht="31" customHeight="1" thickBot="1" x14ac:dyDescent="0.25">
      <c r="A53" s="48"/>
      <c r="B53" s="1258" t="s">
        <v>21</v>
      </c>
      <c r="C53" s="1259"/>
      <c r="D53" s="67"/>
      <c r="E53" s="1260" t="s">
        <v>22</v>
      </c>
      <c r="F53" s="1260"/>
      <c r="G53" s="1260"/>
      <c r="H53" s="1260"/>
      <c r="I53" s="1260"/>
      <c r="J53" s="1261"/>
      <c r="K53" s="68">
        <v>599</v>
      </c>
      <c r="L53" s="69">
        <v>606</v>
      </c>
      <c r="M53" s="69">
        <v>679</v>
      </c>
      <c r="N53" s="69">
        <v>592</v>
      </c>
      <c r="O53" s="70">
        <v>234</v>
      </c>
      <c r="P53" s="48"/>
      <c r="Q53" s="48"/>
      <c r="R53" s="48"/>
      <c r="S53" s="48"/>
      <c r="T53" s="48"/>
      <c r="U53" s="48"/>
    </row>
    <row r="54" spans="1:21" ht="24.25"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25"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62" t="s">
        <v>25</v>
      </c>
      <c r="C57" s="1263"/>
      <c r="D57" s="1266" t="s">
        <v>26</v>
      </c>
      <c r="E57" s="1267"/>
      <c r="F57" s="1267"/>
      <c r="G57" s="1267"/>
      <c r="H57" s="1267"/>
      <c r="I57" s="1267"/>
      <c r="J57" s="1268"/>
      <c r="K57" s="82"/>
      <c r="L57" s="83"/>
      <c r="M57" s="83"/>
      <c r="N57" s="83"/>
      <c r="O57" s="84"/>
    </row>
    <row r="58" spans="1:21" ht="31.5" customHeight="1" thickBot="1" x14ac:dyDescent="0.25">
      <c r="B58" s="1264"/>
      <c r="C58" s="1265"/>
      <c r="D58" s="1269" t="s">
        <v>27</v>
      </c>
      <c r="E58" s="1270"/>
      <c r="F58" s="1270"/>
      <c r="G58" s="1270"/>
      <c r="H58" s="1270"/>
      <c r="I58" s="1270"/>
      <c r="J58" s="1271"/>
      <c r="K58" s="85"/>
      <c r="L58" s="86"/>
      <c r="M58" s="86"/>
      <c r="N58" s="86"/>
      <c r="O58" s="87"/>
    </row>
    <row r="59" spans="1:21" ht="24.25" customHeight="1" x14ac:dyDescent="0.2">
      <c r="B59" s="88"/>
      <c r="C59" s="88"/>
      <c r="D59" s="89" t="s">
        <v>28</v>
      </c>
      <c r="E59" s="90"/>
      <c r="F59" s="90"/>
      <c r="G59" s="90"/>
      <c r="H59" s="90"/>
      <c r="I59" s="90"/>
      <c r="J59" s="90"/>
      <c r="K59" s="90"/>
      <c r="L59" s="90"/>
      <c r="M59" s="90"/>
      <c r="N59" s="90"/>
      <c r="O59" s="90"/>
    </row>
    <row r="60" spans="1:21" ht="24.25" customHeight="1" x14ac:dyDescent="0.2">
      <c r="B60" s="91"/>
      <c r="C60" s="91"/>
      <c r="D60" s="89" t="s">
        <v>29</v>
      </c>
      <c r="E60" s="90"/>
      <c r="F60" s="90"/>
      <c r="G60" s="90"/>
      <c r="H60" s="90"/>
      <c r="I60" s="90"/>
      <c r="J60" s="90"/>
      <c r="K60" s="90"/>
      <c r="L60" s="90"/>
      <c r="M60" s="90"/>
      <c r="N60" s="90"/>
      <c r="O60" s="90"/>
    </row>
    <row r="61" spans="1:21" ht="24.25"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25"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DgFiQiMSTYItHZOy1hf6oQZdOJ+RJex5qoan6DA+Kv+bHthCORqNyUkUHM1OIsKqgDvud0E5u/SqtIgouFIKQ==" saltValue="78rXckMAJi1Vli+Dj5nW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546</v>
      </c>
      <c r="J40" s="99" t="s">
        <v>547</v>
      </c>
      <c r="K40" s="99" t="s">
        <v>548</v>
      </c>
      <c r="L40" s="99" t="s">
        <v>549</v>
      </c>
      <c r="M40" s="100" t="s">
        <v>550</v>
      </c>
    </row>
    <row r="41" spans="2:13" ht="27.75" customHeight="1" x14ac:dyDescent="0.2">
      <c r="B41" s="1272" t="s">
        <v>30</v>
      </c>
      <c r="C41" s="1273"/>
      <c r="D41" s="101"/>
      <c r="E41" s="1278" t="s">
        <v>31</v>
      </c>
      <c r="F41" s="1278"/>
      <c r="G41" s="1278"/>
      <c r="H41" s="1279"/>
      <c r="I41" s="102">
        <v>45760</v>
      </c>
      <c r="J41" s="103">
        <v>45000</v>
      </c>
      <c r="K41" s="103">
        <v>44515</v>
      </c>
      <c r="L41" s="103">
        <v>44231</v>
      </c>
      <c r="M41" s="104">
        <v>43956</v>
      </c>
    </row>
    <row r="42" spans="2:13" ht="27.75" customHeight="1" x14ac:dyDescent="0.2">
      <c r="B42" s="1274"/>
      <c r="C42" s="1275"/>
      <c r="D42" s="105"/>
      <c r="E42" s="1280" t="s">
        <v>32</v>
      </c>
      <c r="F42" s="1280"/>
      <c r="G42" s="1280"/>
      <c r="H42" s="1281"/>
      <c r="I42" s="106">
        <v>1856</v>
      </c>
      <c r="J42" s="107">
        <v>1761</v>
      </c>
      <c r="K42" s="107">
        <v>1008</v>
      </c>
      <c r="L42" s="107">
        <v>579</v>
      </c>
      <c r="M42" s="108">
        <v>2341</v>
      </c>
    </row>
    <row r="43" spans="2:13" ht="27.75" customHeight="1" x14ac:dyDescent="0.2">
      <c r="B43" s="1274"/>
      <c r="C43" s="1275"/>
      <c r="D43" s="105"/>
      <c r="E43" s="1280" t="s">
        <v>33</v>
      </c>
      <c r="F43" s="1280"/>
      <c r="G43" s="1280"/>
      <c r="H43" s="1281"/>
      <c r="I43" s="106">
        <v>21174</v>
      </c>
      <c r="J43" s="107">
        <v>18788</v>
      </c>
      <c r="K43" s="107">
        <v>17487</v>
      </c>
      <c r="L43" s="107">
        <v>15227</v>
      </c>
      <c r="M43" s="108">
        <v>15258</v>
      </c>
    </row>
    <row r="44" spans="2:13" ht="27.75" customHeight="1" x14ac:dyDescent="0.2">
      <c r="B44" s="1274"/>
      <c r="C44" s="1275"/>
      <c r="D44" s="105"/>
      <c r="E44" s="1280" t="s">
        <v>34</v>
      </c>
      <c r="F44" s="1280"/>
      <c r="G44" s="1280"/>
      <c r="H44" s="1281"/>
      <c r="I44" s="106">
        <v>1714</v>
      </c>
      <c r="J44" s="107">
        <v>1614</v>
      </c>
      <c r="K44" s="107">
        <v>2754</v>
      </c>
      <c r="L44" s="107">
        <v>3533</v>
      </c>
      <c r="M44" s="108">
        <v>3382</v>
      </c>
    </row>
    <row r="45" spans="2:13" ht="27.75" customHeight="1" x14ac:dyDescent="0.2">
      <c r="B45" s="1274"/>
      <c r="C45" s="1275"/>
      <c r="D45" s="105"/>
      <c r="E45" s="1280" t="s">
        <v>35</v>
      </c>
      <c r="F45" s="1280"/>
      <c r="G45" s="1280"/>
      <c r="H45" s="1281"/>
      <c r="I45" s="106">
        <v>8678</v>
      </c>
      <c r="J45" s="107">
        <v>7706</v>
      </c>
      <c r="K45" s="107">
        <v>8758</v>
      </c>
      <c r="L45" s="107">
        <v>8702</v>
      </c>
      <c r="M45" s="108">
        <v>8804</v>
      </c>
    </row>
    <row r="46" spans="2:13" ht="27.75" customHeight="1" x14ac:dyDescent="0.2">
      <c r="B46" s="1274"/>
      <c r="C46" s="1275"/>
      <c r="D46" s="109"/>
      <c r="E46" s="1280" t="s">
        <v>36</v>
      </c>
      <c r="F46" s="1280"/>
      <c r="G46" s="1280"/>
      <c r="H46" s="1281"/>
      <c r="I46" s="106">
        <v>642</v>
      </c>
      <c r="J46" s="107">
        <v>644</v>
      </c>
      <c r="K46" s="107">
        <v>639</v>
      </c>
      <c r="L46" s="107">
        <v>477</v>
      </c>
      <c r="M46" s="108">
        <v>649</v>
      </c>
    </row>
    <row r="47" spans="2:13" ht="27.75" customHeight="1" x14ac:dyDescent="0.2">
      <c r="B47" s="1274"/>
      <c r="C47" s="1275"/>
      <c r="D47" s="110"/>
      <c r="E47" s="1282" t="s">
        <v>37</v>
      </c>
      <c r="F47" s="1283"/>
      <c r="G47" s="1283"/>
      <c r="H47" s="1284"/>
      <c r="I47" s="106" t="s">
        <v>505</v>
      </c>
      <c r="J47" s="107" t="s">
        <v>505</v>
      </c>
      <c r="K47" s="107" t="s">
        <v>505</v>
      </c>
      <c r="L47" s="107" t="s">
        <v>505</v>
      </c>
      <c r="M47" s="108" t="s">
        <v>505</v>
      </c>
    </row>
    <row r="48" spans="2:13" ht="27.75" customHeight="1" x14ac:dyDescent="0.2">
      <c r="B48" s="1274"/>
      <c r="C48" s="1275"/>
      <c r="D48" s="105"/>
      <c r="E48" s="1280" t="s">
        <v>38</v>
      </c>
      <c r="F48" s="1280"/>
      <c r="G48" s="1280"/>
      <c r="H48" s="1281"/>
      <c r="I48" s="106" t="s">
        <v>505</v>
      </c>
      <c r="J48" s="107" t="s">
        <v>505</v>
      </c>
      <c r="K48" s="107" t="s">
        <v>505</v>
      </c>
      <c r="L48" s="107" t="s">
        <v>505</v>
      </c>
      <c r="M48" s="108" t="s">
        <v>505</v>
      </c>
    </row>
    <row r="49" spans="2:13" ht="27.75" customHeight="1" x14ac:dyDescent="0.2">
      <c r="B49" s="1276"/>
      <c r="C49" s="1277"/>
      <c r="D49" s="105"/>
      <c r="E49" s="1280" t="s">
        <v>39</v>
      </c>
      <c r="F49" s="1280"/>
      <c r="G49" s="1280"/>
      <c r="H49" s="1281"/>
      <c r="I49" s="106" t="s">
        <v>505</v>
      </c>
      <c r="J49" s="107" t="s">
        <v>505</v>
      </c>
      <c r="K49" s="107" t="s">
        <v>505</v>
      </c>
      <c r="L49" s="107" t="s">
        <v>505</v>
      </c>
      <c r="M49" s="108" t="s">
        <v>505</v>
      </c>
    </row>
    <row r="50" spans="2:13" ht="27.75" customHeight="1" x14ac:dyDescent="0.2">
      <c r="B50" s="1285" t="s">
        <v>40</v>
      </c>
      <c r="C50" s="1286"/>
      <c r="D50" s="111"/>
      <c r="E50" s="1280" t="s">
        <v>41</v>
      </c>
      <c r="F50" s="1280"/>
      <c r="G50" s="1280"/>
      <c r="H50" s="1281"/>
      <c r="I50" s="106">
        <v>10549</v>
      </c>
      <c r="J50" s="107">
        <v>11194</v>
      </c>
      <c r="K50" s="107">
        <v>10093</v>
      </c>
      <c r="L50" s="107">
        <v>9895</v>
      </c>
      <c r="M50" s="108">
        <v>10841</v>
      </c>
    </row>
    <row r="51" spans="2:13" ht="27.75" customHeight="1" x14ac:dyDescent="0.2">
      <c r="B51" s="1274"/>
      <c r="C51" s="1275"/>
      <c r="D51" s="105"/>
      <c r="E51" s="1280" t="s">
        <v>42</v>
      </c>
      <c r="F51" s="1280"/>
      <c r="G51" s="1280"/>
      <c r="H51" s="1281"/>
      <c r="I51" s="106">
        <v>15275</v>
      </c>
      <c r="J51" s="107">
        <v>14671</v>
      </c>
      <c r="K51" s="107">
        <v>14704</v>
      </c>
      <c r="L51" s="107">
        <v>13846</v>
      </c>
      <c r="M51" s="108">
        <v>14690</v>
      </c>
    </row>
    <row r="52" spans="2:13" ht="27.75" customHeight="1" x14ac:dyDescent="0.2">
      <c r="B52" s="1276"/>
      <c r="C52" s="1277"/>
      <c r="D52" s="105"/>
      <c r="E52" s="1280" t="s">
        <v>43</v>
      </c>
      <c r="F52" s="1280"/>
      <c r="G52" s="1280"/>
      <c r="H52" s="1281"/>
      <c r="I52" s="106">
        <v>63756</v>
      </c>
      <c r="J52" s="107">
        <v>64784</v>
      </c>
      <c r="K52" s="107">
        <v>65188</v>
      </c>
      <c r="L52" s="107">
        <v>65326</v>
      </c>
      <c r="M52" s="108">
        <v>65889</v>
      </c>
    </row>
    <row r="53" spans="2:13" ht="27.75" customHeight="1" thickBot="1" x14ac:dyDescent="0.25">
      <c r="B53" s="1287" t="s">
        <v>44</v>
      </c>
      <c r="C53" s="1288"/>
      <c r="D53" s="112"/>
      <c r="E53" s="1289" t="s">
        <v>45</v>
      </c>
      <c r="F53" s="1289"/>
      <c r="G53" s="1289"/>
      <c r="H53" s="1290"/>
      <c r="I53" s="113">
        <v>-9755</v>
      </c>
      <c r="J53" s="114">
        <v>-15136</v>
      </c>
      <c r="K53" s="114">
        <v>-14825</v>
      </c>
      <c r="L53" s="114">
        <v>-16318</v>
      </c>
      <c r="M53" s="115">
        <v>-17031</v>
      </c>
    </row>
    <row r="54" spans="2:13" ht="27.75" customHeight="1" x14ac:dyDescent="0.25">
      <c r="B54" s="116" t="s">
        <v>46</v>
      </c>
      <c r="C54" s="117"/>
      <c r="D54" s="117"/>
      <c r="E54" s="118"/>
      <c r="F54" s="118"/>
      <c r="G54" s="118"/>
      <c r="H54" s="118"/>
      <c r="I54" s="119"/>
      <c r="J54" s="119"/>
      <c r="K54" s="119"/>
      <c r="L54" s="119"/>
      <c r="M54" s="119"/>
    </row>
    <row r="55" spans="2:13" ht="13" customHeight="1" x14ac:dyDescent="0.2"/>
    <row r="56" spans="2:13" ht="13" hidden="1" customHeight="1" x14ac:dyDescent="0.2"/>
    <row r="57" spans="2:13" ht="13" hidden="1" customHeight="1" x14ac:dyDescent="0.2"/>
    <row r="58" spans="2:13" ht="13"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QqkRpuz433gZ4CYCLtIs92KiV8QWu8EjQZLvU6o9FmYWNbOB8P3IfctyOaVRT2jeHv5N6l0I5uGnYQYMxFRjw==" saltValue="B0KgqCHy4UnqsXRRRAmF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75" customHeight="1" x14ac:dyDescent="0.2"/>
    <row r="2" ht="16.75" customHeight="1" x14ac:dyDescent="0.2"/>
    <row r="3" ht="16.75" customHeight="1" x14ac:dyDescent="0.2"/>
    <row r="4" ht="16.75" customHeight="1" x14ac:dyDescent="0.2"/>
    <row r="5" ht="16.75" customHeight="1" x14ac:dyDescent="0.2"/>
    <row r="6" ht="16.75" customHeight="1" x14ac:dyDescent="0.2"/>
    <row r="7" ht="16.75" customHeight="1" x14ac:dyDescent="0.2"/>
    <row r="8" ht="16.75" customHeight="1" x14ac:dyDescent="0.2"/>
    <row r="9" ht="16.75" customHeight="1" x14ac:dyDescent="0.2"/>
    <row r="10" ht="16.75" customHeight="1" x14ac:dyDescent="0.2"/>
    <row r="11" ht="16.75" customHeight="1" x14ac:dyDescent="0.2"/>
    <row r="12" ht="16.75" customHeight="1" x14ac:dyDescent="0.2"/>
    <row r="13" ht="16.75" customHeight="1" x14ac:dyDescent="0.2"/>
    <row r="14" ht="16.75" customHeight="1" x14ac:dyDescent="0.2"/>
    <row r="15" ht="16.75" customHeight="1" x14ac:dyDescent="0.2"/>
    <row r="16" ht="16.75" customHeight="1" x14ac:dyDescent="0.2"/>
    <row r="17" ht="16.75" customHeight="1" x14ac:dyDescent="0.2"/>
    <row r="18" ht="16.75" customHeight="1" x14ac:dyDescent="0.2"/>
    <row r="19" ht="16.75" customHeight="1" x14ac:dyDescent="0.2"/>
    <row r="20" ht="16.75" customHeight="1" x14ac:dyDescent="0.2"/>
    <row r="21" ht="16.75" customHeight="1" x14ac:dyDescent="0.2"/>
    <row r="22" ht="16.75" customHeight="1" x14ac:dyDescent="0.2"/>
    <row r="23" ht="16.75" customHeight="1" x14ac:dyDescent="0.2"/>
    <row r="24" ht="16.75" customHeight="1" x14ac:dyDescent="0.2"/>
    <row r="25" ht="16.75" customHeight="1" x14ac:dyDescent="0.2"/>
    <row r="26" ht="16.75" customHeight="1" x14ac:dyDescent="0.2"/>
    <row r="27" ht="16.75" customHeight="1" x14ac:dyDescent="0.2"/>
    <row r="28" ht="16.75" customHeight="1" x14ac:dyDescent="0.2"/>
    <row r="29" ht="16.75" customHeight="1" x14ac:dyDescent="0.2"/>
    <row r="30" ht="16.75" customHeight="1" x14ac:dyDescent="0.2"/>
    <row r="31" ht="16.75" customHeight="1" x14ac:dyDescent="0.2"/>
    <row r="32" ht="16.75" customHeight="1" x14ac:dyDescent="0.2"/>
    <row r="33" ht="16.75" customHeight="1" x14ac:dyDescent="0.2"/>
    <row r="34" ht="16.75" customHeight="1" x14ac:dyDescent="0.2"/>
    <row r="35" ht="16.75" customHeight="1" x14ac:dyDescent="0.2"/>
    <row r="36" ht="16.75" customHeight="1" x14ac:dyDescent="0.2"/>
    <row r="37" ht="16.75" customHeight="1" x14ac:dyDescent="0.2"/>
    <row r="38" ht="16.75" customHeight="1" x14ac:dyDescent="0.2"/>
    <row r="39" ht="16.75" customHeight="1" x14ac:dyDescent="0.2"/>
    <row r="40" ht="16.75" customHeight="1" x14ac:dyDescent="0.2"/>
    <row r="41" ht="16.75" customHeight="1" x14ac:dyDescent="0.2"/>
    <row r="42" ht="16.75" customHeight="1" x14ac:dyDescent="0.2"/>
    <row r="43" ht="16.75" customHeight="1" x14ac:dyDescent="0.2"/>
    <row r="44" ht="16.75" customHeight="1" x14ac:dyDescent="0.2"/>
    <row r="45" ht="16.75" customHeight="1" x14ac:dyDescent="0.2"/>
    <row r="46" ht="16.75" customHeight="1" x14ac:dyDescent="0.2"/>
    <row r="47" ht="16.75" customHeight="1" x14ac:dyDescent="0.2"/>
    <row r="48" ht="16.75" customHeight="1" x14ac:dyDescent="0.2"/>
    <row r="49" spans="2:8" ht="20.5" customHeight="1" x14ac:dyDescent="0.2"/>
    <row r="50" spans="2:8" ht="16.75" customHeight="1" x14ac:dyDescent="0.2"/>
    <row r="51" spans="2:8" ht="29.25" customHeight="1" x14ac:dyDescent="0.2"/>
    <row r="52" spans="2:8" ht="29.25" customHeight="1" x14ac:dyDescent="0.2"/>
    <row r="53" spans="2:8" ht="52.75" customHeight="1" thickBot="1" x14ac:dyDescent="0.35">
      <c r="B53" s="2"/>
      <c r="C53" s="2"/>
      <c r="D53" s="2"/>
      <c r="E53" s="2"/>
      <c r="F53" s="2"/>
      <c r="G53" s="2"/>
      <c r="H53" s="120" t="s">
        <v>47</v>
      </c>
    </row>
    <row r="54" spans="2:8" ht="29.25" customHeight="1" thickBot="1" x14ac:dyDescent="0.35">
      <c r="B54" s="121" t="s">
        <v>1</v>
      </c>
      <c r="C54" s="122"/>
      <c r="D54" s="122"/>
      <c r="E54" s="123" t="s">
        <v>2</v>
      </c>
      <c r="F54" s="124" t="s">
        <v>548</v>
      </c>
      <c r="G54" s="124" t="s">
        <v>549</v>
      </c>
      <c r="H54" s="125" t="s">
        <v>550</v>
      </c>
    </row>
    <row r="55" spans="2:8" ht="52.75" customHeight="1" x14ac:dyDescent="0.2">
      <c r="B55" s="126"/>
      <c r="C55" s="1299" t="s">
        <v>48</v>
      </c>
      <c r="D55" s="1299"/>
      <c r="E55" s="1300"/>
      <c r="F55" s="127">
        <v>2506</v>
      </c>
      <c r="G55" s="127">
        <v>1842</v>
      </c>
      <c r="H55" s="128">
        <v>2295</v>
      </c>
    </row>
    <row r="56" spans="2:8" ht="52.75" customHeight="1" x14ac:dyDescent="0.2">
      <c r="B56" s="129"/>
      <c r="C56" s="1301" t="s">
        <v>49</v>
      </c>
      <c r="D56" s="1301"/>
      <c r="E56" s="1302"/>
      <c r="F56" s="130">
        <v>1659</v>
      </c>
      <c r="G56" s="130">
        <v>1684</v>
      </c>
      <c r="H56" s="131">
        <v>1733</v>
      </c>
    </row>
    <row r="57" spans="2:8" ht="53.25" customHeight="1" x14ac:dyDescent="0.2">
      <c r="B57" s="129"/>
      <c r="C57" s="1303" t="s">
        <v>50</v>
      </c>
      <c r="D57" s="1303"/>
      <c r="E57" s="1304"/>
      <c r="F57" s="132">
        <v>3316</v>
      </c>
      <c r="G57" s="132">
        <v>3378</v>
      </c>
      <c r="H57" s="133">
        <v>3347</v>
      </c>
    </row>
    <row r="58" spans="2:8" ht="45.75" customHeight="1" x14ac:dyDescent="0.2">
      <c r="B58" s="134"/>
      <c r="C58" s="1291" t="s">
        <v>593</v>
      </c>
      <c r="D58" s="1292"/>
      <c r="E58" s="1293"/>
      <c r="F58" s="135">
        <v>1731</v>
      </c>
      <c r="G58" s="135">
        <v>1656</v>
      </c>
      <c r="H58" s="136">
        <v>1668</v>
      </c>
    </row>
    <row r="59" spans="2:8" ht="45.75" customHeight="1" x14ac:dyDescent="0.2">
      <c r="B59" s="134"/>
      <c r="C59" s="1291" t="s">
        <v>594</v>
      </c>
      <c r="D59" s="1292"/>
      <c r="E59" s="1293"/>
      <c r="F59" s="135">
        <v>481</v>
      </c>
      <c r="G59" s="135">
        <v>478</v>
      </c>
      <c r="H59" s="136">
        <v>471</v>
      </c>
    </row>
    <row r="60" spans="2:8" ht="45.75" customHeight="1" x14ac:dyDescent="0.2">
      <c r="B60" s="134"/>
      <c r="C60" s="1291" t="s">
        <v>595</v>
      </c>
      <c r="D60" s="1292"/>
      <c r="E60" s="1293"/>
      <c r="F60" s="135">
        <v>154</v>
      </c>
      <c r="G60" s="135">
        <v>154</v>
      </c>
      <c r="H60" s="136">
        <v>154</v>
      </c>
    </row>
    <row r="61" spans="2:8" ht="45.75" customHeight="1" x14ac:dyDescent="0.2">
      <c r="B61" s="134"/>
      <c r="C61" s="1291" t="s">
        <v>596</v>
      </c>
      <c r="D61" s="1292"/>
      <c r="E61" s="1293"/>
      <c r="F61" s="135">
        <v>103</v>
      </c>
      <c r="G61" s="135">
        <v>147</v>
      </c>
      <c r="H61" s="136">
        <v>134</v>
      </c>
    </row>
    <row r="62" spans="2:8" ht="45.75" customHeight="1" thickBot="1" x14ac:dyDescent="0.25">
      <c r="B62" s="137"/>
      <c r="C62" s="1294" t="s">
        <v>597</v>
      </c>
      <c r="D62" s="1295"/>
      <c r="E62" s="1296"/>
      <c r="F62" s="138">
        <v>128</v>
      </c>
      <c r="G62" s="138">
        <v>128</v>
      </c>
      <c r="H62" s="139">
        <v>128</v>
      </c>
    </row>
    <row r="63" spans="2:8" ht="52.75" customHeight="1" thickBot="1" x14ac:dyDescent="0.25">
      <c r="B63" s="140"/>
      <c r="C63" s="1297" t="s">
        <v>51</v>
      </c>
      <c r="D63" s="1297"/>
      <c r="E63" s="1298"/>
      <c r="F63" s="141">
        <v>7481</v>
      </c>
      <c r="G63" s="141">
        <v>6904</v>
      </c>
      <c r="H63" s="142">
        <v>7375</v>
      </c>
    </row>
    <row r="64" spans="2:8" ht="15" customHeight="1" x14ac:dyDescent="0.2"/>
    <row r="65" ht="0" hidden="1" customHeight="1" x14ac:dyDescent="0.2"/>
    <row r="66" ht="0" hidden="1" customHeight="1" x14ac:dyDescent="0.2"/>
  </sheetData>
  <sheetProtection algorithmName="SHA-512" hashValue="zpfQH/pLyym4ZyxKdH3/Pu/VsfLms2phMWm/4j/Ld7h9UxkOfxmKneYZ+iCc/rV9xKw8Upjfcr+Ma/wcQGa02A==" saltValue="7rGOjSU042oBthD2xfbu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601F4-C84A-447B-AC84-E97B0F6C3FEE}">
  <sheetPr>
    <pageSetUpPr fitToPage="1"/>
  </sheetPr>
  <dimension ref="A1:WZM191"/>
  <sheetViews>
    <sheetView showGridLines="0" zoomScaleNormal="100" zoomScaleSheetLayoutView="55" workbookViewId="0">
      <selection activeCell="BQ40" sqref="BQ40"/>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602</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603</v>
      </c>
      <c r="AO51" s="1308"/>
      <c r="AP51" s="1308"/>
      <c r="AQ51" s="1308"/>
      <c r="AR51" s="1308"/>
      <c r="AS51" s="1308"/>
      <c r="AT51" s="1308"/>
      <c r="AU51" s="1308"/>
      <c r="AV51" s="1308"/>
      <c r="AW51" s="1308"/>
      <c r="AX51" s="1308"/>
      <c r="AY51" s="1308"/>
      <c r="AZ51" s="1308"/>
      <c r="BA51" s="1308"/>
      <c r="BB51" s="1308" t="s">
        <v>604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57.4</v>
      </c>
      <c r="CG53" s="1305"/>
      <c r="CH53" s="1305"/>
      <c r="CI53" s="1305"/>
      <c r="CJ53" s="1305"/>
      <c r="CK53" s="1305"/>
      <c r="CL53" s="1305"/>
      <c r="CM53" s="1305"/>
      <c r="CN53" s="1305">
        <v>56</v>
      </c>
      <c r="CO53" s="1305"/>
      <c r="CP53" s="1305"/>
      <c r="CQ53" s="1305"/>
      <c r="CR53" s="1305"/>
      <c r="CS53" s="1305"/>
      <c r="CT53" s="1305"/>
      <c r="CU53" s="1305"/>
      <c r="CV53" s="1305">
        <v>57.4</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606</v>
      </c>
      <c r="AO55" s="1310"/>
      <c r="AP55" s="1310"/>
      <c r="AQ55" s="1310"/>
      <c r="AR55" s="1310"/>
      <c r="AS55" s="1310"/>
      <c r="AT55" s="1310"/>
      <c r="AU55" s="1310"/>
      <c r="AV55" s="1310"/>
      <c r="AW55" s="1310"/>
      <c r="AX55" s="1310"/>
      <c r="AY55" s="1310"/>
      <c r="AZ55" s="1310"/>
      <c r="BA55" s="1310"/>
      <c r="BB55" s="1308" t="s">
        <v>604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05">
        <v>12.1</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05">
        <v>59.2</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607</v>
      </c>
    </row>
    <row r="64" spans="1:109" ht="13" x14ac:dyDescent="0.2">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608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602</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603</v>
      </c>
      <c r="AO73" s="1308"/>
      <c r="AP73" s="1308"/>
      <c r="AQ73" s="1308"/>
      <c r="AR73" s="1308"/>
      <c r="AS73" s="1308"/>
      <c r="AT73" s="1308"/>
      <c r="AU73" s="1308"/>
      <c r="AV73" s="1308"/>
      <c r="AW73" s="1308"/>
      <c r="AX73" s="1308"/>
      <c r="AY73" s="1308"/>
      <c r="AZ73" s="1308"/>
      <c r="BA73" s="1308"/>
      <c r="BB73" s="1308" t="s">
        <v>604</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2.4</v>
      </c>
      <c r="BQ75" s="1305"/>
      <c r="BR75" s="1305"/>
      <c r="BS75" s="1305"/>
      <c r="BT75" s="1305"/>
      <c r="BU75" s="1305"/>
      <c r="BV75" s="1305"/>
      <c r="BW75" s="1305"/>
      <c r="BX75" s="1305">
        <v>2.1</v>
      </c>
      <c r="BY75" s="1305"/>
      <c r="BZ75" s="1305"/>
      <c r="CA75" s="1305"/>
      <c r="CB75" s="1305"/>
      <c r="CC75" s="1305"/>
      <c r="CD75" s="1305"/>
      <c r="CE75" s="1305"/>
      <c r="CF75" s="1305">
        <v>2.1</v>
      </c>
      <c r="CG75" s="1305"/>
      <c r="CH75" s="1305"/>
      <c r="CI75" s="1305"/>
      <c r="CJ75" s="1305"/>
      <c r="CK75" s="1305"/>
      <c r="CL75" s="1305"/>
      <c r="CM75" s="1305"/>
      <c r="CN75" s="1305">
        <v>2.1</v>
      </c>
      <c r="CO75" s="1305"/>
      <c r="CP75" s="1305"/>
      <c r="CQ75" s="1305"/>
      <c r="CR75" s="1305"/>
      <c r="CS75" s="1305"/>
      <c r="CT75" s="1305"/>
      <c r="CU75" s="1305"/>
      <c r="CV75" s="1305">
        <v>1.6</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606</v>
      </c>
      <c r="AO77" s="1310"/>
      <c r="AP77" s="1310"/>
      <c r="AQ77" s="1310"/>
      <c r="AR77" s="1310"/>
      <c r="AS77" s="1310"/>
      <c r="AT77" s="1310"/>
      <c r="AU77" s="1310"/>
      <c r="AV77" s="1310"/>
      <c r="AW77" s="1310"/>
      <c r="AX77" s="1310"/>
      <c r="AY77" s="1310"/>
      <c r="AZ77" s="1310"/>
      <c r="BA77" s="1310"/>
      <c r="BB77" s="1308" t="s">
        <v>604</v>
      </c>
      <c r="BC77" s="1308"/>
      <c r="BD77" s="1308"/>
      <c r="BE77" s="1308"/>
      <c r="BF77" s="1308"/>
      <c r="BG77" s="1308"/>
      <c r="BH77" s="1308"/>
      <c r="BI77" s="1308"/>
      <c r="BJ77" s="1308"/>
      <c r="BK77" s="1308"/>
      <c r="BL77" s="1308"/>
      <c r="BM77" s="1308"/>
      <c r="BN77" s="1308"/>
      <c r="BO77" s="1308"/>
      <c r="BP77" s="1305">
        <v>30.5</v>
      </c>
      <c r="BQ77" s="1305"/>
      <c r="BR77" s="1305"/>
      <c r="BS77" s="1305"/>
      <c r="BT77" s="1305"/>
      <c r="BU77" s="1305"/>
      <c r="BV77" s="1305"/>
      <c r="BW77" s="1305"/>
      <c r="BX77" s="1305">
        <v>21.2</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5.2</v>
      </c>
      <c r="BQ79" s="1305"/>
      <c r="BR79" s="1305"/>
      <c r="BS79" s="1305"/>
      <c r="BT79" s="1305"/>
      <c r="BU79" s="1305"/>
      <c r="BV79" s="1305"/>
      <c r="BW79" s="1305"/>
      <c r="BX79" s="1305">
        <v>4.0999999999999996</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zqANqPWIZL7oDW5hdgT6CsFILvv547FBym8YxiRinyZEgPcu1NxF9Z7fQiHjph5CxFw7NVozoNgtwEFqc+xAA==" saltValue="0qmUw7DHuOgtWaN+AOdx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719A-E1E0-473A-9920-03D79F491310}">
  <sheetPr>
    <pageSetUpPr fitToPage="1"/>
  </sheetPr>
  <dimension ref="A1:DR135"/>
  <sheetViews>
    <sheetView showGridLines="0" zoomScaleNormal="100" zoomScaleSheetLayoutView="70" workbookViewId="0">
      <selection activeCell="BQ40" sqref="BQ4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yxCl5umezsmdZY8uASg7WlpOlk0l4MmMZLektWCxJHhxAbgfI6yRSksrvceVTnkYRF3n51/+CLf5r3FkS3jvw==" saltValue="7gXaQsUWqR/Sqa+PixZw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26BC-A27D-4445-83F4-9CC184D3980D}">
  <sheetPr>
    <pageSetUpPr fitToPage="1"/>
  </sheetPr>
  <dimension ref="A1:DR135"/>
  <sheetViews>
    <sheetView showGridLines="0" zoomScaleNormal="100" zoomScaleSheetLayoutView="55" workbookViewId="0">
      <selection activeCell="A100" sqref="A10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0SFwZiNxayCU3+1tF7BxaXUcRwSW0De/cZmjmAjykvBZccC21GMiE3xncI/zhZwieABHNyW/2VL9qwHrFlr5Q==" saltValue="uWF8OAhac8x1hNrouMgf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24060</v>
      </c>
      <c r="E3" s="161"/>
      <c r="F3" s="162">
        <v>45117</v>
      </c>
      <c r="G3" s="163"/>
      <c r="H3" s="164"/>
    </row>
    <row r="4" spans="1:8" x14ac:dyDescent="0.2">
      <c r="A4" s="165"/>
      <c r="B4" s="166"/>
      <c r="C4" s="167"/>
      <c r="D4" s="168">
        <v>14024</v>
      </c>
      <c r="E4" s="169"/>
      <c r="F4" s="170">
        <v>25589</v>
      </c>
      <c r="G4" s="171"/>
      <c r="H4" s="172"/>
    </row>
    <row r="5" spans="1:8" x14ac:dyDescent="0.2">
      <c r="A5" s="153" t="s">
        <v>538</v>
      </c>
      <c r="B5" s="158"/>
      <c r="C5" s="159"/>
      <c r="D5" s="160">
        <v>19908</v>
      </c>
      <c r="E5" s="161"/>
      <c r="F5" s="162">
        <v>43532</v>
      </c>
      <c r="G5" s="163"/>
      <c r="H5" s="164"/>
    </row>
    <row r="6" spans="1:8" x14ac:dyDescent="0.2">
      <c r="A6" s="165"/>
      <c r="B6" s="166"/>
      <c r="C6" s="167"/>
      <c r="D6" s="168">
        <v>9783</v>
      </c>
      <c r="E6" s="169"/>
      <c r="F6" s="170">
        <v>25435</v>
      </c>
      <c r="G6" s="171"/>
      <c r="H6" s="172"/>
    </row>
    <row r="7" spans="1:8" x14ac:dyDescent="0.2">
      <c r="A7" s="153" t="s">
        <v>539</v>
      </c>
      <c r="B7" s="158"/>
      <c r="C7" s="159"/>
      <c r="D7" s="160">
        <v>26663</v>
      </c>
      <c r="E7" s="161"/>
      <c r="F7" s="162">
        <v>39893</v>
      </c>
      <c r="G7" s="163"/>
      <c r="H7" s="164"/>
    </row>
    <row r="8" spans="1:8" x14ac:dyDescent="0.2">
      <c r="A8" s="165"/>
      <c r="B8" s="166"/>
      <c r="C8" s="167"/>
      <c r="D8" s="168">
        <v>12515</v>
      </c>
      <c r="E8" s="169"/>
      <c r="F8" s="170">
        <v>26170</v>
      </c>
      <c r="G8" s="171"/>
      <c r="H8" s="172"/>
    </row>
    <row r="9" spans="1:8" x14ac:dyDescent="0.2">
      <c r="A9" s="153" t="s">
        <v>540</v>
      </c>
      <c r="B9" s="158"/>
      <c r="C9" s="159"/>
      <c r="D9" s="160">
        <v>29746</v>
      </c>
      <c r="E9" s="161"/>
      <c r="F9" s="162">
        <v>41080</v>
      </c>
      <c r="G9" s="163"/>
      <c r="H9" s="164"/>
    </row>
    <row r="10" spans="1:8" x14ac:dyDescent="0.2">
      <c r="A10" s="165"/>
      <c r="B10" s="166"/>
      <c r="C10" s="167"/>
      <c r="D10" s="168">
        <v>10006</v>
      </c>
      <c r="E10" s="169"/>
      <c r="F10" s="170">
        <v>27265</v>
      </c>
      <c r="G10" s="171"/>
      <c r="H10" s="172"/>
    </row>
    <row r="11" spans="1:8" x14ac:dyDescent="0.2">
      <c r="A11" s="153" t="s">
        <v>541</v>
      </c>
      <c r="B11" s="158"/>
      <c r="C11" s="159"/>
      <c r="D11" s="160">
        <v>22948</v>
      </c>
      <c r="E11" s="161"/>
      <c r="F11" s="162">
        <v>33173</v>
      </c>
      <c r="G11" s="163"/>
      <c r="H11" s="164"/>
    </row>
    <row r="12" spans="1:8" x14ac:dyDescent="0.2">
      <c r="A12" s="165"/>
      <c r="B12" s="166"/>
      <c r="C12" s="173"/>
      <c r="D12" s="168">
        <v>15481</v>
      </c>
      <c r="E12" s="169"/>
      <c r="F12" s="170">
        <v>20353</v>
      </c>
      <c r="G12" s="171"/>
      <c r="H12" s="172"/>
    </row>
    <row r="13" spans="1:8" x14ac:dyDescent="0.2">
      <c r="A13" s="153"/>
      <c r="B13" s="158"/>
      <c r="C13" s="174"/>
      <c r="D13" s="175">
        <v>24665</v>
      </c>
      <c r="E13" s="176"/>
      <c r="F13" s="177">
        <v>40559</v>
      </c>
      <c r="G13" s="178"/>
      <c r="H13" s="164"/>
    </row>
    <row r="14" spans="1:8" x14ac:dyDescent="0.2">
      <c r="A14" s="165"/>
      <c r="B14" s="166"/>
      <c r="C14" s="167"/>
      <c r="D14" s="168">
        <v>12362</v>
      </c>
      <c r="E14" s="169"/>
      <c r="F14" s="170">
        <v>24962</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0.85</v>
      </c>
      <c r="C19" s="179">
        <f>ROUND(VALUE(SUBSTITUTE(実質収支比率等に係る経年分析!G$48,"▲","-")),2)</f>
        <v>0.79</v>
      </c>
      <c r="D19" s="179">
        <f>ROUND(VALUE(SUBSTITUTE(実質収支比率等に係る経年分析!H$48,"▲","-")),2)</f>
        <v>0.69</v>
      </c>
      <c r="E19" s="179">
        <f>ROUND(VALUE(SUBSTITUTE(実質収支比率等に係る経年分析!I$48,"▲","-")),2)</f>
        <v>0.53</v>
      </c>
      <c r="F19" s="179">
        <f>ROUND(VALUE(SUBSTITUTE(実質収支比率等に係る経年分析!J$48,"▲","-")),2)</f>
        <v>0.82</v>
      </c>
    </row>
    <row r="20" spans="1:11" x14ac:dyDescent="0.2">
      <c r="A20" s="179" t="s">
        <v>55</v>
      </c>
      <c r="B20" s="179">
        <f>ROUND(VALUE(SUBSTITUTE(実質収支比率等に係る経年分析!F$47,"▲","-")),2)</f>
        <v>7.6</v>
      </c>
      <c r="C20" s="179">
        <f>ROUND(VALUE(SUBSTITUTE(実質収支比率等に係る経年分析!G$47,"▲","-")),2)</f>
        <v>7.97</v>
      </c>
      <c r="D20" s="179">
        <f>ROUND(VALUE(SUBSTITUTE(実質収支比率等に係る経年分析!H$47,"▲","-")),2)</f>
        <v>7.22</v>
      </c>
      <c r="E20" s="179">
        <f>ROUND(VALUE(SUBSTITUTE(実質収支比率等に係る経年分析!I$47,"▲","-")),2)</f>
        <v>5.3</v>
      </c>
      <c r="F20" s="179">
        <f>ROUND(VALUE(SUBSTITUTE(実質収支比率等に係る経年分析!J$47,"▲","-")),2)</f>
        <v>6.57</v>
      </c>
    </row>
    <row r="21" spans="1:11" x14ac:dyDescent="0.2">
      <c r="A21" s="179" t="s">
        <v>56</v>
      </c>
      <c r="B21" s="179">
        <f>IF(ISNUMBER(VALUE(SUBSTITUTE(実質収支比率等に係る経年分析!F$49,"▲","-"))),ROUND(VALUE(SUBSTITUTE(実質収支比率等に係る経年分析!F$49,"▲","-")),2),NA())</f>
        <v>0.39</v>
      </c>
      <c r="C21" s="179">
        <f>IF(ISNUMBER(VALUE(SUBSTITUTE(実質収支比率等に係る経年分析!G$49,"▲","-"))),ROUND(VALUE(SUBSTITUTE(実質収支比率等に係る経年分析!G$49,"▲","-")),2),NA())</f>
        <v>0.41</v>
      </c>
      <c r="D21" s="179">
        <f>IF(ISNUMBER(VALUE(SUBSTITUTE(実質収支比率等に係る経年分析!H$49,"▲","-"))),ROUND(VALUE(SUBSTITUTE(実質収支比率等に係る経年分析!H$49,"▲","-")),2),NA())</f>
        <v>-0.97</v>
      </c>
      <c r="E21" s="179">
        <f>IF(ISNUMBER(VALUE(SUBSTITUTE(実質収支比率等に係る経年分析!I$49,"▲","-"))),ROUND(VALUE(SUBSTITUTE(実質収支比率等に係る経年分析!I$49,"▲","-")),2),NA())</f>
        <v>-2.08</v>
      </c>
      <c r="F21" s="179">
        <f>IF(ISNUMBER(VALUE(SUBSTITUTE(実質収支比率等に係る経年分析!J$49,"▲","-"))),ROUND(VALUE(SUBSTITUTE(実質収支比率等に係る経年分析!J$49,"▲","-")),2),NA())</f>
        <v>1.61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1.07</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2.2999999999999998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墓地公園事業特別会計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2">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0.81</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6886</v>
      </c>
      <c r="E42" s="181"/>
      <c r="F42" s="181"/>
      <c r="G42" s="181">
        <f>'実質公債費比率（分子）の構造'!L$52</f>
        <v>6239</v>
      </c>
      <c r="H42" s="181"/>
      <c r="I42" s="181"/>
      <c r="J42" s="181">
        <f>'実質公債費比率（分子）の構造'!M$52</f>
        <v>6344</v>
      </c>
      <c r="K42" s="181"/>
      <c r="L42" s="181"/>
      <c r="M42" s="181">
        <f>'実質公債費比率（分子）の構造'!N$52</f>
        <v>6461</v>
      </c>
      <c r="N42" s="181"/>
      <c r="O42" s="181"/>
      <c r="P42" s="181">
        <f>'実質公債費比率（分子）の構造'!O$52</f>
        <v>6480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57</v>
      </c>
      <c r="C44" s="181"/>
      <c r="D44" s="181"/>
      <c r="E44" s="181">
        <f>'実質公債費比率（分子）の構造'!L$50</f>
        <v>104</v>
      </c>
      <c r="F44" s="181"/>
      <c r="G44" s="181"/>
      <c r="H44" s="181">
        <f>'実質公債費比率（分子）の構造'!M$50</f>
        <v>41</v>
      </c>
      <c r="I44" s="181"/>
      <c r="J44" s="181"/>
      <c r="K44" s="181">
        <f>'実質公債費比率（分子）の構造'!N$50</f>
        <v>43</v>
      </c>
      <c r="L44" s="181"/>
      <c r="M44" s="181"/>
      <c r="N44" s="181">
        <f>'実質公債費比率（分子）の構造'!O$50</f>
        <v>25</v>
      </c>
      <c r="O44" s="181"/>
      <c r="P44" s="181"/>
    </row>
    <row r="45" spans="1:16" x14ac:dyDescent="0.2">
      <c r="A45" s="181" t="s">
        <v>66</v>
      </c>
      <c r="B45" s="181">
        <f>'実質公債費比率（分子）の構造'!K$49</f>
        <v>279</v>
      </c>
      <c r="C45" s="181"/>
      <c r="D45" s="181"/>
      <c r="E45" s="181">
        <f>'実質公債費比率（分子）の構造'!L$49</f>
        <v>241</v>
      </c>
      <c r="F45" s="181"/>
      <c r="G45" s="181"/>
      <c r="H45" s="181">
        <f>'実質公債費比率（分子）の構造'!M$49</f>
        <v>198</v>
      </c>
      <c r="I45" s="181"/>
      <c r="J45" s="181"/>
      <c r="K45" s="181">
        <f>'実質公債費比率（分子）の構造'!N$49</f>
        <v>206</v>
      </c>
      <c r="L45" s="181"/>
      <c r="M45" s="181"/>
      <c r="N45" s="181">
        <f>'実質公債費比率（分子）の構造'!O$49</f>
        <v>254</v>
      </c>
      <c r="O45" s="181"/>
      <c r="P45" s="181"/>
    </row>
    <row r="46" spans="1:16" x14ac:dyDescent="0.2">
      <c r="A46" s="181" t="s">
        <v>67</v>
      </c>
      <c r="B46" s="181">
        <f>'実質公債費比率（分子）の構造'!K$48</f>
        <v>1675</v>
      </c>
      <c r="C46" s="181"/>
      <c r="D46" s="181"/>
      <c r="E46" s="181">
        <f>'実質公債費比率（分子）の構造'!L$48</f>
        <v>1080</v>
      </c>
      <c r="F46" s="181"/>
      <c r="G46" s="181"/>
      <c r="H46" s="181">
        <f>'実質公債費比率（分子）の構造'!M$48</f>
        <v>1122</v>
      </c>
      <c r="I46" s="181"/>
      <c r="J46" s="181"/>
      <c r="K46" s="181">
        <f>'実質公債費比率（分子）の構造'!N$48</f>
        <v>1059</v>
      </c>
      <c r="L46" s="181"/>
      <c r="M46" s="181"/>
      <c r="N46" s="181">
        <f>'実質公債費比率（分子）の構造'!O$48</f>
        <v>986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5474</v>
      </c>
      <c r="C49" s="181"/>
      <c r="D49" s="181"/>
      <c r="E49" s="181">
        <f>'実質公債費比率（分子）の構造'!L$45</f>
        <v>5420</v>
      </c>
      <c r="F49" s="181"/>
      <c r="G49" s="181"/>
      <c r="H49" s="181">
        <f>'実質公債費比率（分子）の構造'!M$45</f>
        <v>5662</v>
      </c>
      <c r="I49" s="181"/>
      <c r="J49" s="181"/>
      <c r="K49" s="181">
        <f>'実質公債費比率（分子）の構造'!N$45</f>
        <v>5745</v>
      </c>
      <c r="L49" s="181"/>
      <c r="M49" s="181"/>
      <c r="N49" s="181">
        <f>'実質公債費比率（分子）の構造'!O$45</f>
        <v>5449</v>
      </c>
      <c r="O49" s="181"/>
      <c r="P49" s="181"/>
    </row>
    <row r="50" spans="1:16" x14ac:dyDescent="0.2">
      <c r="A50" s="181" t="s">
        <v>71</v>
      </c>
      <c r="B50" s="181" t="e">
        <f>NA()</f>
        <v>#N/A</v>
      </c>
      <c r="C50" s="181">
        <f>IF(ISNUMBER('実質公債費比率（分子）の構造'!K$53),'実質公債費比率（分子）の構造'!K$53,NA())</f>
        <v>599</v>
      </c>
      <c r="D50" s="181" t="e">
        <f>NA()</f>
        <v>#N/A</v>
      </c>
      <c r="E50" s="181" t="e">
        <f>NA()</f>
        <v>#N/A</v>
      </c>
      <c r="F50" s="181">
        <f>IF(ISNUMBER('実質公債費比率（分子）の構造'!L$53),'実質公債費比率（分子）の構造'!L$53,NA())</f>
        <v>606</v>
      </c>
      <c r="G50" s="181" t="e">
        <f>NA()</f>
        <v>#N/A</v>
      </c>
      <c r="H50" s="181" t="e">
        <f>NA()</f>
        <v>#N/A</v>
      </c>
      <c r="I50" s="181">
        <f>IF(ISNUMBER('実質公債費比率（分子）の構造'!M$53),'実質公債費比率（分子）の構造'!M$53,NA())</f>
        <v>679</v>
      </c>
      <c r="J50" s="181" t="e">
        <f>NA()</f>
        <v>#N/A</v>
      </c>
      <c r="K50" s="181" t="e">
        <f>NA()</f>
        <v>#N/A</v>
      </c>
      <c r="L50" s="181">
        <f>IF(ISNUMBER('実質公債費比率（分子）の構造'!N$53),'実質公債費比率（分子）の構造'!N$53,NA())</f>
        <v>592</v>
      </c>
      <c r="M50" s="181" t="e">
        <f>NA()</f>
        <v>#N/A</v>
      </c>
      <c r="N50" s="181" t="e">
        <f>NA()</f>
        <v>#N/A</v>
      </c>
      <c r="O50" s="181">
        <f>IF(ISNUMBER('実質公債費比率（分子）の構造'!O$53),'実質公債費比率（分子）の構造'!O$53,NA())</f>
        <v>234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63756</v>
      </c>
      <c r="E56" s="180"/>
      <c r="F56" s="180"/>
      <c r="G56" s="180">
        <f>'将来負担比率（分子）の構造'!J$52</f>
        <v>64784</v>
      </c>
      <c r="H56" s="180"/>
      <c r="I56" s="180"/>
      <c r="J56" s="180">
        <f>'将来負担比率（分子）の構造'!K$52</f>
        <v>65188</v>
      </c>
      <c r="K56" s="180"/>
      <c r="L56" s="180"/>
      <c r="M56" s="180">
        <f>'将来負担比率（分子）の構造'!L$52</f>
        <v>65326</v>
      </c>
      <c r="N56" s="180"/>
      <c r="O56" s="180"/>
      <c r="P56" s="180">
        <f>'将来負担比率（分子）の構造'!M$52</f>
        <v>65889</v>
      </c>
    </row>
    <row r="57" spans="1:16" x14ac:dyDescent="0.2">
      <c r="A57" s="180" t="s">
        <v>42</v>
      </c>
      <c r="B57" s="180"/>
      <c r="C57" s="180"/>
      <c r="D57" s="180">
        <f>'将来負担比率（分子）の構造'!I$51</f>
        <v>15275</v>
      </c>
      <c r="E57" s="180"/>
      <c r="F57" s="180"/>
      <c r="G57" s="180">
        <f>'将来負担比率（分子）の構造'!J$51</f>
        <v>14671</v>
      </c>
      <c r="H57" s="180"/>
      <c r="I57" s="180"/>
      <c r="J57" s="180">
        <f>'将来負担比率（分子）の構造'!K$51</f>
        <v>14704</v>
      </c>
      <c r="K57" s="180"/>
      <c r="L57" s="180"/>
      <c r="M57" s="180">
        <f>'将来負担比率（分子）の構造'!L$51</f>
        <v>13846</v>
      </c>
      <c r="N57" s="180"/>
      <c r="O57" s="180"/>
      <c r="P57" s="180">
        <f>'将来負担比率（分子）の構造'!M$51</f>
        <v>14690</v>
      </c>
    </row>
    <row r="58" spans="1:16" x14ac:dyDescent="0.2">
      <c r="A58" s="180" t="s">
        <v>41</v>
      </c>
      <c r="B58" s="180"/>
      <c r="C58" s="180"/>
      <c r="D58" s="180">
        <f>'将来負担比率（分子）の構造'!I$50</f>
        <v>10549</v>
      </c>
      <c r="E58" s="180"/>
      <c r="F58" s="180"/>
      <c r="G58" s="180">
        <f>'将来負担比率（分子）の構造'!J$50</f>
        <v>11194</v>
      </c>
      <c r="H58" s="180"/>
      <c r="I58" s="180"/>
      <c r="J58" s="180">
        <f>'将来負担比率（分子）の構造'!K$50</f>
        <v>10093</v>
      </c>
      <c r="K58" s="180"/>
      <c r="L58" s="180"/>
      <c r="M58" s="180">
        <f>'将来負担比率（分子）の構造'!L$50</f>
        <v>9895</v>
      </c>
      <c r="N58" s="180"/>
      <c r="O58" s="180"/>
      <c r="P58" s="180">
        <f>'将来負担比率（分子）の構造'!M$50</f>
        <v>10841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642</v>
      </c>
      <c r="C61" s="180"/>
      <c r="D61" s="180"/>
      <c r="E61" s="180">
        <f>'将来負担比率（分子）の構造'!J$46</f>
        <v>644</v>
      </c>
      <c r="F61" s="180"/>
      <c r="G61" s="180"/>
      <c r="H61" s="180">
        <f>'将来負担比率（分子）の構造'!K$46</f>
        <v>639</v>
      </c>
      <c r="I61" s="180"/>
      <c r="J61" s="180"/>
      <c r="K61" s="180">
        <f>'将来負担比率（分子）の構造'!L$46</f>
        <v>477</v>
      </c>
      <c r="L61" s="180"/>
      <c r="M61" s="180"/>
      <c r="N61" s="180">
        <f>'将来負担比率（分子）の構造'!M$46</f>
        <v>649</v>
      </c>
      <c r="O61" s="180"/>
      <c r="P61" s="180"/>
    </row>
    <row r="62" spans="1:16" x14ac:dyDescent="0.2">
      <c r="A62" s="180" t="s">
        <v>35</v>
      </c>
      <c r="B62" s="180">
        <f>'将来負担比率（分子）の構造'!I$45</f>
        <v>8678</v>
      </c>
      <c r="C62" s="180"/>
      <c r="D62" s="180"/>
      <c r="E62" s="180">
        <f>'将来負担比率（分子）の構造'!J$45</f>
        <v>7706</v>
      </c>
      <c r="F62" s="180"/>
      <c r="G62" s="180"/>
      <c r="H62" s="180">
        <f>'将来負担比率（分子）の構造'!K$45</f>
        <v>8758</v>
      </c>
      <c r="I62" s="180"/>
      <c r="J62" s="180"/>
      <c r="K62" s="180">
        <f>'将来負担比率（分子）の構造'!L$45</f>
        <v>8702</v>
      </c>
      <c r="L62" s="180"/>
      <c r="M62" s="180"/>
      <c r="N62" s="180">
        <f>'将来負担比率（分子）の構造'!M$45</f>
        <v>8804</v>
      </c>
      <c r="O62" s="180"/>
      <c r="P62" s="180"/>
    </row>
    <row r="63" spans="1:16" x14ac:dyDescent="0.2">
      <c r="A63" s="180" t="s">
        <v>34</v>
      </c>
      <c r="B63" s="180">
        <f>'将来負担比率（分子）の構造'!I$44</f>
        <v>1714</v>
      </c>
      <c r="C63" s="180"/>
      <c r="D63" s="180"/>
      <c r="E63" s="180">
        <f>'将来負担比率（分子）の構造'!J$44</f>
        <v>1614</v>
      </c>
      <c r="F63" s="180"/>
      <c r="G63" s="180"/>
      <c r="H63" s="180">
        <f>'将来負担比率（分子）の構造'!K$44</f>
        <v>2754</v>
      </c>
      <c r="I63" s="180"/>
      <c r="J63" s="180"/>
      <c r="K63" s="180">
        <f>'将来負担比率（分子）の構造'!L$44</f>
        <v>3533</v>
      </c>
      <c r="L63" s="180"/>
      <c r="M63" s="180"/>
      <c r="N63" s="180">
        <f>'将来負担比率（分子）の構造'!M$44</f>
        <v>3382</v>
      </c>
      <c r="O63" s="180"/>
      <c r="P63" s="180"/>
    </row>
    <row r="64" spans="1:16" x14ac:dyDescent="0.2">
      <c r="A64" s="180" t="s">
        <v>33</v>
      </c>
      <c r="B64" s="180">
        <f>'将来負担比率（分子）の構造'!I$43</f>
        <v>21174</v>
      </c>
      <c r="C64" s="180"/>
      <c r="D64" s="180"/>
      <c r="E64" s="180">
        <f>'将来負担比率（分子）の構造'!J$43</f>
        <v>18788</v>
      </c>
      <c r="F64" s="180"/>
      <c r="G64" s="180"/>
      <c r="H64" s="180">
        <f>'将来負担比率（分子）の構造'!K$43</f>
        <v>17487</v>
      </c>
      <c r="I64" s="180"/>
      <c r="J64" s="180"/>
      <c r="K64" s="180">
        <f>'将来負担比率（分子）の構造'!L$43</f>
        <v>15227</v>
      </c>
      <c r="L64" s="180"/>
      <c r="M64" s="180"/>
      <c r="N64" s="180">
        <f>'将来負担比率（分子）の構造'!M$43</f>
        <v>15258</v>
      </c>
      <c r="O64" s="180"/>
      <c r="P64" s="180"/>
    </row>
    <row r="65" spans="1:16" x14ac:dyDescent="0.2">
      <c r="A65" s="180" t="s">
        <v>32</v>
      </c>
      <c r="B65" s="180">
        <f>'将来負担比率（分子）の構造'!I$42</f>
        <v>1856</v>
      </c>
      <c r="C65" s="180"/>
      <c r="D65" s="180"/>
      <c r="E65" s="180">
        <f>'将来負担比率（分子）の構造'!J$42</f>
        <v>1761</v>
      </c>
      <c r="F65" s="180"/>
      <c r="G65" s="180"/>
      <c r="H65" s="180">
        <f>'将来負担比率（分子）の構造'!K$42</f>
        <v>1008</v>
      </c>
      <c r="I65" s="180"/>
      <c r="J65" s="180"/>
      <c r="K65" s="180">
        <f>'将来負担比率（分子）の構造'!L$42</f>
        <v>579</v>
      </c>
      <c r="L65" s="180"/>
      <c r="M65" s="180"/>
      <c r="N65" s="180">
        <f>'将来負担比率（分子）の構造'!M$42</f>
        <v>2341</v>
      </c>
      <c r="O65" s="180"/>
      <c r="P65" s="180"/>
    </row>
    <row r="66" spans="1:16" x14ac:dyDescent="0.2">
      <c r="A66" s="180" t="s">
        <v>31</v>
      </c>
      <c r="B66" s="180">
        <f>'将来負担比率（分子）の構造'!I$41</f>
        <v>45760</v>
      </c>
      <c r="C66" s="180"/>
      <c r="D66" s="180"/>
      <c r="E66" s="180">
        <f>'将来負担比率（分子）の構造'!J$41</f>
        <v>45000</v>
      </c>
      <c r="F66" s="180"/>
      <c r="G66" s="180"/>
      <c r="H66" s="180">
        <f>'将来負担比率（分子）の構造'!K$41</f>
        <v>44515</v>
      </c>
      <c r="I66" s="180"/>
      <c r="J66" s="180"/>
      <c r="K66" s="180">
        <f>'将来負担比率（分子）の構造'!L$41</f>
        <v>44231</v>
      </c>
      <c r="L66" s="180"/>
      <c r="M66" s="180"/>
      <c r="N66" s="180">
        <f>'将来負担比率（分子）の構造'!M$41</f>
        <v>43956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2506</v>
      </c>
      <c r="C72" s="184">
        <f>基金残高に係る経年分析!G55</f>
        <v>1842</v>
      </c>
      <c r="D72" s="184">
        <f>基金残高に係る経年分析!H55</f>
        <v>2295</v>
      </c>
    </row>
    <row r="73" spans="1:16" x14ac:dyDescent="0.2">
      <c r="A73" s="183" t="s">
        <v>78</v>
      </c>
      <c r="B73" s="184">
        <f>基金残高に係る経年分析!F56</f>
        <v>1659</v>
      </c>
      <c r="C73" s="184">
        <f>基金残高に係る経年分析!G56</f>
        <v>1684</v>
      </c>
      <c r="D73" s="184">
        <f>基金残高に係る経年分析!H56</f>
        <v>1733</v>
      </c>
    </row>
    <row r="74" spans="1:16" x14ac:dyDescent="0.2">
      <c r="A74" s="183" t="s">
        <v>79</v>
      </c>
      <c r="B74" s="184">
        <f>基金残高に係る経年分析!F57</f>
        <v>3316</v>
      </c>
      <c r="C74" s="184">
        <f>基金残高に係る経年分析!G57</f>
        <v>3378</v>
      </c>
      <c r="D74" s="184">
        <f>基金残高に係る経年分析!H57</f>
        <v>3347</v>
      </c>
    </row>
  </sheetData>
  <sheetProtection algorithmName="SHA-512" hashValue="VAz9vTmehje2mQMfo0doLFgul13ThvpgBikuMcqfPki4wYR5BEwe8hLOI2KHg4C5K1sofhX37o+SbQ8ecxPwFg==" saltValue="30JtD8KHo3Ode+zl3QEP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24109647</v>
      </c>
      <c r="S5" s="669"/>
      <c r="T5" s="669"/>
      <c r="U5" s="669"/>
      <c r="V5" s="669"/>
      <c r="W5" s="669"/>
      <c r="X5" s="669"/>
      <c r="Y5" s="670"/>
      <c r="Z5" s="671">
        <v>38.799999999999997</v>
      </c>
      <c r="AA5" s="671"/>
      <c r="AB5" s="671"/>
      <c r="AC5" s="671"/>
      <c r="AD5" s="672">
        <v>22443835</v>
      </c>
      <c r="AE5" s="672"/>
      <c r="AF5" s="672"/>
      <c r="AG5" s="672"/>
      <c r="AH5" s="672"/>
      <c r="AI5" s="672"/>
      <c r="AJ5" s="672"/>
      <c r="AK5" s="672"/>
      <c r="AL5" s="673">
        <v>66.5</v>
      </c>
      <c r="AM5" s="674"/>
      <c r="AN5" s="674"/>
      <c r="AO5" s="675"/>
      <c r="AP5" s="665" t="s">
        <v>226</v>
      </c>
      <c r="AQ5" s="666"/>
      <c r="AR5" s="666"/>
      <c r="AS5" s="666"/>
      <c r="AT5" s="666"/>
      <c r="AU5" s="666"/>
      <c r="AV5" s="666"/>
      <c r="AW5" s="666"/>
      <c r="AX5" s="666"/>
      <c r="AY5" s="666"/>
      <c r="AZ5" s="666"/>
      <c r="BA5" s="666"/>
      <c r="BB5" s="666"/>
      <c r="BC5" s="666"/>
      <c r="BD5" s="666"/>
      <c r="BE5" s="666"/>
      <c r="BF5" s="667"/>
      <c r="BG5" s="679">
        <v>22443835</v>
      </c>
      <c r="BH5" s="680"/>
      <c r="BI5" s="680"/>
      <c r="BJ5" s="680"/>
      <c r="BK5" s="680"/>
      <c r="BL5" s="680"/>
      <c r="BM5" s="680"/>
      <c r="BN5" s="681"/>
      <c r="BO5" s="682">
        <v>93.1</v>
      </c>
      <c r="BP5" s="682"/>
      <c r="BQ5" s="682"/>
      <c r="BR5" s="682"/>
      <c r="BS5" s="683">
        <v>343260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343049</v>
      </c>
      <c r="S6" s="680"/>
      <c r="T6" s="680"/>
      <c r="U6" s="680"/>
      <c r="V6" s="680"/>
      <c r="W6" s="680"/>
      <c r="X6" s="680"/>
      <c r="Y6" s="681"/>
      <c r="Z6" s="682">
        <v>0.6</v>
      </c>
      <c r="AA6" s="682"/>
      <c r="AB6" s="682"/>
      <c r="AC6" s="682"/>
      <c r="AD6" s="683">
        <v>343049</v>
      </c>
      <c r="AE6" s="683"/>
      <c r="AF6" s="683"/>
      <c r="AG6" s="683"/>
      <c r="AH6" s="683"/>
      <c r="AI6" s="683"/>
      <c r="AJ6" s="683"/>
      <c r="AK6" s="683"/>
      <c r="AL6" s="684">
        <v>1</v>
      </c>
      <c r="AM6" s="685"/>
      <c r="AN6" s="685"/>
      <c r="AO6" s="686"/>
      <c r="AP6" s="676" t="s">
        <v>231</v>
      </c>
      <c r="AQ6" s="677"/>
      <c r="AR6" s="677"/>
      <c r="AS6" s="677"/>
      <c r="AT6" s="677"/>
      <c r="AU6" s="677"/>
      <c r="AV6" s="677"/>
      <c r="AW6" s="677"/>
      <c r="AX6" s="677"/>
      <c r="AY6" s="677"/>
      <c r="AZ6" s="677"/>
      <c r="BA6" s="677"/>
      <c r="BB6" s="677"/>
      <c r="BC6" s="677"/>
      <c r="BD6" s="677"/>
      <c r="BE6" s="677"/>
      <c r="BF6" s="678"/>
      <c r="BG6" s="679">
        <v>22443835</v>
      </c>
      <c r="BH6" s="680"/>
      <c r="BI6" s="680"/>
      <c r="BJ6" s="680"/>
      <c r="BK6" s="680"/>
      <c r="BL6" s="680"/>
      <c r="BM6" s="680"/>
      <c r="BN6" s="681"/>
      <c r="BO6" s="682">
        <v>93.1</v>
      </c>
      <c r="BP6" s="682"/>
      <c r="BQ6" s="682"/>
      <c r="BR6" s="682"/>
      <c r="BS6" s="683">
        <v>343260</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443425</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443425</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46737</v>
      </c>
      <c r="S7" s="680"/>
      <c r="T7" s="680"/>
      <c r="U7" s="680"/>
      <c r="V7" s="680"/>
      <c r="W7" s="680"/>
      <c r="X7" s="680"/>
      <c r="Y7" s="681"/>
      <c r="Z7" s="682">
        <v>0.1</v>
      </c>
      <c r="AA7" s="682"/>
      <c r="AB7" s="682"/>
      <c r="AC7" s="682"/>
      <c r="AD7" s="683">
        <v>46737</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11739465</v>
      </c>
      <c r="BH7" s="680"/>
      <c r="BI7" s="680"/>
      <c r="BJ7" s="680"/>
      <c r="BK7" s="680"/>
      <c r="BL7" s="680"/>
      <c r="BM7" s="680"/>
      <c r="BN7" s="681"/>
      <c r="BO7" s="682">
        <v>48.7</v>
      </c>
      <c r="BP7" s="682"/>
      <c r="BQ7" s="682"/>
      <c r="BR7" s="682"/>
      <c r="BS7" s="683">
        <v>343260</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5321799</v>
      </c>
      <c r="CS7" s="680"/>
      <c r="CT7" s="680"/>
      <c r="CU7" s="680"/>
      <c r="CV7" s="680"/>
      <c r="CW7" s="680"/>
      <c r="CX7" s="680"/>
      <c r="CY7" s="681"/>
      <c r="CZ7" s="682">
        <v>8.6</v>
      </c>
      <c r="DA7" s="682"/>
      <c r="DB7" s="682"/>
      <c r="DC7" s="682"/>
      <c r="DD7" s="688">
        <v>513051</v>
      </c>
      <c r="DE7" s="680"/>
      <c r="DF7" s="680"/>
      <c r="DG7" s="680"/>
      <c r="DH7" s="680"/>
      <c r="DI7" s="680"/>
      <c r="DJ7" s="680"/>
      <c r="DK7" s="680"/>
      <c r="DL7" s="680"/>
      <c r="DM7" s="680"/>
      <c r="DN7" s="680"/>
      <c r="DO7" s="680"/>
      <c r="DP7" s="681"/>
      <c r="DQ7" s="688">
        <v>4637278</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155935</v>
      </c>
      <c r="S8" s="680"/>
      <c r="T8" s="680"/>
      <c r="U8" s="680"/>
      <c r="V8" s="680"/>
      <c r="W8" s="680"/>
      <c r="X8" s="680"/>
      <c r="Y8" s="681"/>
      <c r="Z8" s="682">
        <v>0.3</v>
      </c>
      <c r="AA8" s="682"/>
      <c r="AB8" s="682"/>
      <c r="AC8" s="682"/>
      <c r="AD8" s="683">
        <v>155935</v>
      </c>
      <c r="AE8" s="683"/>
      <c r="AF8" s="683"/>
      <c r="AG8" s="683"/>
      <c r="AH8" s="683"/>
      <c r="AI8" s="683"/>
      <c r="AJ8" s="683"/>
      <c r="AK8" s="683"/>
      <c r="AL8" s="684">
        <v>0.5</v>
      </c>
      <c r="AM8" s="685"/>
      <c r="AN8" s="685"/>
      <c r="AO8" s="686"/>
      <c r="AP8" s="676" t="s">
        <v>237</v>
      </c>
      <c r="AQ8" s="677"/>
      <c r="AR8" s="677"/>
      <c r="AS8" s="677"/>
      <c r="AT8" s="677"/>
      <c r="AU8" s="677"/>
      <c r="AV8" s="677"/>
      <c r="AW8" s="677"/>
      <c r="AX8" s="677"/>
      <c r="AY8" s="677"/>
      <c r="AZ8" s="677"/>
      <c r="BA8" s="677"/>
      <c r="BB8" s="677"/>
      <c r="BC8" s="677"/>
      <c r="BD8" s="677"/>
      <c r="BE8" s="677"/>
      <c r="BF8" s="678"/>
      <c r="BG8" s="679">
        <v>296842</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28302464</v>
      </c>
      <c r="CS8" s="680"/>
      <c r="CT8" s="680"/>
      <c r="CU8" s="680"/>
      <c r="CV8" s="680"/>
      <c r="CW8" s="680"/>
      <c r="CX8" s="680"/>
      <c r="CY8" s="681"/>
      <c r="CZ8" s="682">
        <v>45.9</v>
      </c>
      <c r="DA8" s="682"/>
      <c r="DB8" s="682"/>
      <c r="DC8" s="682"/>
      <c r="DD8" s="688">
        <v>97812</v>
      </c>
      <c r="DE8" s="680"/>
      <c r="DF8" s="680"/>
      <c r="DG8" s="680"/>
      <c r="DH8" s="680"/>
      <c r="DI8" s="680"/>
      <c r="DJ8" s="680"/>
      <c r="DK8" s="680"/>
      <c r="DL8" s="680"/>
      <c r="DM8" s="680"/>
      <c r="DN8" s="680"/>
      <c r="DO8" s="680"/>
      <c r="DP8" s="681"/>
      <c r="DQ8" s="688">
        <v>13613352</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118580</v>
      </c>
      <c r="S9" s="680"/>
      <c r="T9" s="680"/>
      <c r="U9" s="680"/>
      <c r="V9" s="680"/>
      <c r="W9" s="680"/>
      <c r="X9" s="680"/>
      <c r="Y9" s="681"/>
      <c r="Z9" s="682">
        <v>0.2</v>
      </c>
      <c r="AA9" s="682"/>
      <c r="AB9" s="682"/>
      <c r="AC9" s="682"/>
      <c r="AD9" s="683">
        <v>118580</v>
      </c>
      <c r="AE9" s="683"/>
      <c r="AF9" s="683"/>
      <c r="AG9" s="683"/>
      <c r="AH9" s="683"/>
      <c r="AI9" s="683"/>
      <c r="AJ9" s="683"/>
      <c r="AK9" s="683"/>
      <c r="AL9" s="684">
        <v>0.4</v>
      </c>
      <c r="AM9" s="685"/>
      <c r="AN9" s="685"/>
      <c r="AO9" s="686"/>
      <c r="AP9" s="676" t="s">
        <v>240</v>
      </c>
      <c r="AQ9" s="677"/>
      <c r="AR9" s="677"/>
      <c r="AS9" s="677"/>
      <c r="AT9" s="677"/>
      <c r="AU9" s="677"/>
      <c r="AV9" s="677"/>
      <c r="AW9" s="677"/>
      <c r="AX9" s="677"/>
      <c r="AY9" s="677"/>
      <c r="AZ9" s="677"/>
      <c r="BA9" s="677"/>
      <c r="BB9" s="677"/>
      <c r="BC9" s="677"/>
      <c r="BD9" s="677"/>
      <c r="BE9" s="677"/>
      <c r="BF9" s="678"/>
      <c r="BG9" s="679">
        <v>9645494</v>
      </c>
      <c r="BH9" s="680"/>
      <c r="BI9" s="680"/>
      <c r="BJ9" s="680"/>
      <c r="BK9" s="680"/>
      <c r="BL9" s="680"/>
      <c r="BM9" s="680"/>
      <c r="BN9" s="681"/>
      <c r="BO9" s="682">
        <v>40</v>
      </c>
      <c r="BP9" s="682"/>
      <c r="BQ9" s="682"/>
      <c r="BR9" s="682"/>
      <c r="BS9" s="688" t="s">
        <v>127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4267832</v>
      </c>
      <c r="CS9" s="680"/>
      <c r="CT9" s="680"/>
      <c r="CU9" s="680"/>
      <c r="CV9" s="680"/>
      <c r="CW9" s="680"/>
      <c r="CX9" s="680"/>
      <c r="CY9" s="681"/>
      <c r="CZ9" s="682">
        <v>6.9</v>
      </c>
      <c r="DA9" s="682"/>
      <c r="DB9" s="682"/>
      <c r="DC9" s="682"/>
      <c r="DD9" s="688">
        <v>1883</v>
      </c>
      <c r="DE9" s="680"/>
      <c r="DF9" s="680"/>
      <c r="DG9" s="680"/>
      <c r="DH9" s="680"/>
      <c r="DI9" s="680"/>
      <c r="DJ9" s="680"/>
      <c r="DK9" s="680"/>
      <c r="DL9" s="680"/>
      <c r="DM9" s="680"/>
      <c r="DN9" s="680"/>
      <c r="DO9" s="680"/>
      <c r="DP9" s="681"/>
      <c r="DQ9" s="688">
        <v>3859077</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243</v>
      </c>
      <c r="AA10" s="682"/>
      <c r="AB10" s="682"/>
      <c r="AC10" s="682"/>
      <c r="AD10" s="683" t="s">
        <v>243</v>
      </c>
      <c r="AE10" s="683"/>
      <c r="AF10" s="683"/>
      <c r="AG10" s="683"/>
      <c r="AH10" s="683"/>
      <c r="AI10" s="683"/>
      <c r="AJ10" s="683"/>
      <c r="AK10" s="683"/>
      <c r="AL10" s="684" t="s">
        <v>127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384329</v>
      </c>
      <c r="BH10" s="680"/>
      <c r="BI10" s="680"/>
      <c r="BJ10" s="680"/>
      <c r="BK10" s="680"/>
      <c r="BL10" s="680"/>
      <c r="BM10" s="680"/>
      <c r="BN10" s="681"/>
      <c r="BO10" s="682">
        <v>1.6</v>
      </c>
      <c r="BP10" s="682"/>
      <c r="BQ10" s="682"/>
      <c r="BR10" s="682"/>
      <c r="BS10" s="688">
        <v>63433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47772</v>
      </c>
      <c r="CS10" s="680"/>
      <c r="CT10" s="680"/>
      <c r="CU10" s="680"/>
      <c r="CV10" s="680"/>
      <c r="CW10" s="680"/>
      <c r="CX10" s="680"/>
      <c r="CY10" s="681"/>
      <c r="CZ10" s="682">
        <v>0.1</v>
      </c>
      <c r="DA10" s="682"/>
      <c r="DB10" s="682"/>
      <c r="DC10" s="682"/>
      <c r="DD10" s="688" t="s">
        <v>243</v>
      </c>
      <c r="DE10" s="680"/>
      <c r="DF10" s="680"/>
      <c r="DG10" s="680"/>
      <c r="DH10" s="680"/>
      <c r="DI10" s="680"/>
      <c r="DJ10" s="680"/>
      <c r="DK10" s="680"/>
      <c r="DL10" s="680"/>
      <c r="DM10" s="680"/>
      <c r="DN10" s="680"/>
      <c r="DO10" s="680"/>
      <c r="DP10" s="681"/>
      <c r="DQ10" s="688">
        <v>17158</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243</v>
      </c>
      <c r="AA11" s="682"/>
      <c r="AB11" s="682"/>
      <c r="AC11" s="682"/>
      <c r="AD11" s="683" t="s">
        <v>127</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1412800</v>
      </c>
      <c r="BH11" s="680"/>
      <c r="BI11" s="680"/>
      <c r="BJ11" s="680"/>
      <c r="BK11" s="680"/>
      <c r="BL11" s="680"/>
      <c r="BM11" s="680"/>
      <c r="BN11" s="681"/>
      <c r="BO11" s="682">
        <v>5.9</v>
      </c>
      <c r="BP11" s="682"/>
      <c r="BQ11" s="682"/>
      <c r="BR11" s="682"/>
      <c r="BS11" s="688">
        <v>279827</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298101</v>
      </c>
      <c r="CS11" s="680"/>
      <c r="CT11" s="680"/>
      <c r="CU11" s="680"/>
      <c r="CV11" s="680"/>
      <c r="CW11" s="680"/>
      <c r="CX11" s="680"/>
      <c r="CY11" s="681"/>
      <c r="CZ11" s="682">
        <v>0.5</v>
      </c>
      <c r="DA11" s="682"/>
      <c r="DB11" s="682"/>
      <c r="DC11" s="682"/>
      <c r="DD11" s="688">
        <v>19614</v>
      </c>
      <c r="DE11" s="680"/>
      <c r="DF11" s="680"/>
      <c r="DG11" s="680"/>
      <c r="DH11" s="680"/>
      <c r="DI11" s="680"/>
      <c r="DJ11" s="680"/>
      <c r="DK11" s="680"/>
      <c r="DL11" s="680"/>
      <c r="DM11" s="680"/>
      <c r="DN11" s="680"/>
      <c r="DO11" s="680"/>
      <c r="DP11" s="681"/>
      <c r="DQ11" s="688">
        <v>220256</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3079252</v>
      </c>
      <c r="S12" s="680"/>
      <c r="T12" s="680"/>
      <c r="U12" s="680"/>
      <c r="V12" s="680"/>
      <c r="W12" s="680"/>
      <c r="X12" s="680"/>
      <c r="Y12" s="681"/>
      <c r="Z12" s="682">
        <v>5</v>
      </c>
      <c r="AA12" s="682"/>
      <c r="AB12" s="682"/>
      <c r="AC12" s="682"/>
      <c r="AD12" s="683">
        <v>3079252</v>
      </c>
      <c r="AE12" s="683"/>
      <c r="AF12" s="683"/>
      <c r="AG12" s="683"/>
      <c r="AH12" s="683"/>
      <c r="AI12" s="683"/>
      <c r="AJ12" s="683"/>
      <c r="AK12" s="683"/>
      <c r="AL12" s="684">
        <v>9.1</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9502706</v>
      </c>
      <c r="BH12" s="680"/>
      <c r="BI12" s="680"/>
      <c r="BJ12" s="680"/>
      <c r="BK12" s="680"/>
      <c r="BL12" s="680"/>
      <c r="BM12" s="680"/>
      <c r="BN12" s="681"/>
      <c r="BO12" s="682">
        <v>39.4</v>
      </c>
      <c r="BP12" s="682"/>
      <c r="BQ12" s="682"/>
      <c r="BR12" s="682"/>
      <c r="BS12" s="688" t="s">
        <v>127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1902601</v>
      </c>
      <c r="CS12" s="680"/>
      <c r="CT12" s="680"/>
      <c r="CU12" s="680"/>
      <c r="CV12" s="680"/>
      <c r="CW12" s="680"/>
      <c r="CX12" s="680"/>
      <c r="CY12" s="681"/>
      <c r="CZ12" s="682">
        <v>3.1</v>
      </c>
      <c r="DA12" s="682"/>
      <c r="DB12" s="682"/>
      <c r="DC12" s="682"/>
      <c r="DD12" s="688">
        <v>55154</v>
      </c>
      <c r="DE12" s="680"/>
      <c r="DF12" s="680"/>
      <c r="DG12" s="680"/>
      <c r="DH12" s="680"/>
      <c r="DI12" s="680"/>
      <c r="DJ12" s="680"/>
      <c r="DK12" s="680"/>
      <c r="DL12" s="680"/>
      <c r="DM12" s="680"/>
      <c r="DN12" s="680"/>
      <c r="DO12" s="680"/>
      <c r="DP12" s="681"/>
      <c r="DQ12" s="688">
        <v>409995</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30382</v>
      </c>
      <c r="S13" s="680"/>
      <c r="T13" s="680"/>
      <c r="U13" s="680"/>
      <c r="V13" s="680"/>
      <c r="W13" s="680"/>
      <c r="X13" s="680"/>
      <c r="Y13" s="681"/>
      <c r="Z13" s="682">
        <v>0</v>
      </c>
      <c r="AA13" s="682"/>
      <c r="AB13" s="682"/>
      <c r="AC13" s="682"/>
      <c r="AD13" s="683">
        <v>30382</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9393595</v>
      </c>
      <c r="BH13" s="680"/>
      <c r="BI13" s="680"/>
      <c r="BJ13" s="680"/>
      <c r="BK13" s="680"/>
      <c r="BL13" s="680"/>
      <c r="BM13" s="680"/>
      <c r="BN13" s="681"/>
      <c r="BO13" s="682">
        <v>39</v>
      </c>
      <c r="BP13" s="682"/>
      <c r="BQ13" s="682"/>
      <c r="BR13" s="682"/>
      <c r="BS13" s="688" t="s">
        <v>127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6587113</v>
      </c>
      <c r="CS13" s="680"/>
      <c r="CT13" s="680"/>
      <c r="CU13" s="680"/>
      <c r="CV13" s="680"/>
      <c r="CW13" s="680"/>
      <c r="CX13" s="680"/>
      <c r="CY13" s="681"/>
      <c r="CZ13" s="682">
        <v>10.7</v>
      </c>
      <c r="DA13" s="682"/>
      <c r="DB13" s="682"/>
      <c r="DC13" s="682"/>
      <c r="DD13" s="688">
        <v>1405537</v>
      </c>
      <c r="DE13" s="680"/>
      <c r="DF13" s="680"/>
      <c r="DG13" s="680"/>
      <c r="DH13" s="680"/>
      <c r="DI13" s="680"/>
      <c r="DJ13" s="680"/>
      <c r="DK13" s="680"/>
      <c r="DL13" s="680"/>
      <c r="DM13" s="680"/>
      <c r="DN13" s="680"/>
      <c r="DO13" s="680"/>
      <c r="DP13" s="681"/>
      <c r="DQ13" s="688">
        <v>4081399</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243</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303770</v>
      </c>
      <c r="BH14" s="680"/>
      <c r="BI14" s="680"/>
      <c r="BJ14" s="680"/>
      <c r="BK14" s="680"/>
      <c r="BL14" s="680"/>
      <c r="BM14" s="680"/>
      <c r="BN14" s="681"/>
      <c r="BO14" s="682">
        <v>1.3</v>
      </c>
      <c r="BP14" s="682"/>
      <c r="BQ14" s="682"/>
      <c r="BR14" s="682"/>
      <c r="BS14" s="688" t="s">
        <v>243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2116232</v>
      </c>
      <c r="CS14" s="680"/>
      <c r="CT14" s="680"/>
      <c r="CU14" s="680"/>
      <c r="CV14" s="680"/>
      <c r="CW14" s="680"/>
      <c r="CX14" s="680"/>
      <c r="CY14" s="681"/>
      <c r="CZ14" s="682">
        <v>3.4</v>
      </c>
      <c r="DA14" s="682"/>
      <c r="DB14" s="682"/>
      <c r="DC14" s="682"/>
      <c r="DD14" s="688">
        <v>35445</v>
      </c>
      <c r="DE14" s="680"/>
      <c r="DF14" s="680"/>
      <c r="DG14" s="680"/>
      <c r="DH14" s="680"/>
      <c r="DI14" s="680"/>
      <c r="DJ14" s="680"/>
      <c r="DK14" s="680"/>
      <c r="DL14" s="680"/>
      <c r="DM14" s="680"/>
      <c r="DN14" s="680"/>
      <c r="DO14" s="680"/>
      <c r="DP14" s="681"/>
      <c r="DQ14" s="688">
        <v>2094028</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154695</v>
      </c>
      <c r="S15" s="680"/>
      <c r="T15" s="680"/>
      <c r="U15" s="680"/>
      <c r="V15" s="680"/>
      <c r="W15" s="680"/>
      <c r="X15" s="680"/>
      <c r="Y15" s="681"/>
      <c r="Z15" s="682">
        <v>0.2</v>
      </c>
      <c r="AA15" s="682"/>
      <c r="AB15" s="682"/>
      <c r="AC15" s="682"/>
      <c r="AD15" s="683">
        <v>154695</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897894</v>
      </c>
      <c r="BH15" s="680"/>
      <c r="BI15" s="680"/>
      <c r="BJ15" s="680"/>
      <c r="BK15" s="680"/>
      <c r="BL15" s="680"/>
      <c r="BM15" s="680"/>
      <c r="BN15" s="681"/>
      <c r="BO15" s="682">
        <v>3.7</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6785899</v>
      </c>
      <c r="CS15" s="680"/>
      <c r="CT15" s="680"/>
      <c r="CU15" s="680"/>
      <c r="CV15" s="680"/>
      <c r="CW15" s="680"/>
      <c r="CX15" s="680"/>
      <c r="CY15" s="681"/>
      <c r="CZ15" s="682">
        <v>11</v>
      </c>
      <c r="DA15" s="682"/>
      <c r="DB15" s="682"/>
      <c r="DC15" s="682"/>
      <c r="DD15" s="688">
        <v>2165912</v>
      </c>
      <c r="DE15" s="680"/>
      <c r="DF15" s="680"/>
      <c r="DG15" s="680"/>
      <c r="DH15" s="680"/>
      <c r="DI15" s="680"/>
      <c r="DJ15" s="680"/>
      <c r="DK15" s="680"/>
      <c r="DL15" s="680"/>
      <c r="DM15" s="680"/>
      <c r="DN15" s="680"/>
      <c r="DO15" s="680"/>
      <c r="DP15" s="681"/>
      <c r="DQ15" s="688">
        <v>4252919</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243</v>
      </c>
      <c r="AA16" s="682"/>
      <c r="AB16" s="682"/>
      <c r="AC16" s="682"/>
      <c r="AD16" s="683" t="s">
        <v>243</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50998</v>
      </c>
      <c r="CS16" s="680"/>
      <c r="CT16" s="680"/>
      <c r="CU16" s="680"/>
      <c r="CV16" s="680"/>
      <c r="CW16" s="680"/>
      <c r="CX16" s="680"/>
      <c r="CY16" s="681"/>
      <c r="CZ16" s="682">
        <v>0.1</v>
      </c>
      <c r="DA16" s="682"/>
      <c r="DB16" s="682"/>
      <c r="DC16" s="682"/>
      <c r="DD16" s="688" t="s">
        <v>243</v>
      </c>
      <c r="DE16" s="680"/>
      <c r="DF16" s="680"/>
      <c r="DG16" s="680"/>
      <c r="DH16" s="680"/>
      <c r="DI16" s="680"/>
      <c r="DJ16" s="680"/>
      <c r="DK16" s="680"/>
      <c r="DL16" s="680"/>
      <c r="DM16" s="680"/>
      <c r="DN16" s="680"/>
      <c r="DO16" s="680"/>
      <c r="DP16" s="681"/>
      <c r="DQ16" s="688">
        <v>2485</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135100</v>
      </c>
      <c r="S17" s="680"/>
      <c r="T17" s="680"/>
      <c r="U17" s="680"/>
      <c r="V17" s="680"/>
      <c r="W17" s="680"/>
      <c r="X17" s="680"/>
      <c r="Y17" s="681"/>
      <c r="Z17" s="682">
        <v>0.2</v>
      </c>
      <c r="AA17" s="682"/>
      <c r="AB17" s="682"/>
      <c r="AC17" s="682"/>
      <c r="AD17" s="683">
        <v>135100</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5474861</v>
      </c>
      <c r="CS17" s="680"/>
      <c r="CT17" s="680"/>
      <c r="CU17" s="680"/>
      <c r="CV17" s="680"/>
      <c r="CW17" s="680"/>
      <c r="CX17" s="680"/>
      <c r="CY17" s="681"/>
      <c r="CZ17" s="682">
        <v>8.9</v>
      </c>
      <c r="DA17" s="682"/>
      <c r="DB17" s="682"/>
      <c r="DC17" s="682"/>
      <c r="DD17" s="688" t="s">
        <v>127</v>
      </c>
      <c r="DE17" s="680"/>
      <c r="DF17" s="680"/>
      <c r="DG17" s="680"/>
      <c r="DH17" s="680"/>
      <c r="DI17" s="680"/>
      <c r="DJ17" s="680"/>
      <c r="DK17" s="680"/>
      <c r="DL17" s="680"/>
      <c r="DM17" s="680"/>
      <c r="DN17" s="680"/>
      <c r="DO17" s="680"/>
      <c r="DP17" s="681"/>
      <c r="DQ17" s="688">
        <v>5232075</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7113989</v>
      </c>
      <c r="S18" s="680"/>
      <c r="T18" s="680"/>
      <c r="U18" s="680"/>
      <c r="V18" s="680"/>
      <c r="W18" s="680"/>
      <c r="X18" s="680"/>
      <c r="Y18" s="681"/>
      <c r="Z18" s="682">
        <v>11.5</v>
      </c>
      <c r="AA18" s="682"/>
      <c r="AB18" s="682"/>
      <c r="AC18" s="682"/>
      <c r="AD18" s="683">
        <v>6784731</v>
      </c>
      <c r="AE18" s="683"/>
      <c r="AF18" s="683"/>
      <c r="AG18" s="683"/>
      <c r="AH18" s="683"/>
      <c r="AI18" s="683"/>
      <c r="AJ18" s="683"/>
      <c r="AK18" s="683"/>
      <c r="AL18" s="684">
        <v>20.100000000000001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243</v>
      </c>
      <c r="CS18" s="680"/>
      <c r="CT18" s="680"/>
      <c r="CU18" s="680"/>
      <c r="CV18" s="680"/>
      <c r="CW18" s="680"/>
      <c r="CX18" s="680"/>
      <c r="CY18" s="681"/>
      <c r="CZ18" s="682" t="s">
        <v>243</v>
      </c>
      <c r="DA18" s="682"/>
      <c r="DB18" s="682"/>
      <c r="DC18" s="682"/>
      <c r="DD18" s="688" t="s">
        <v>127</v>
      </c>
      <c r="DE18" s="680"/>
      <c r="DF18" s="680"/>
      <c r="DG18" s="680"/>
      <c r="DH18" s="680"/>
      <c r="DI18" s="680"/>
      <c r="DJ18" s="680"/>
      <c r="DK18" s="680"/>
      <c r="DL18" s="680"/>
      <c r="DM18" s="680"/>
      <c r="DN18" s="680"/>
      <c r="DO18" s="680"/>
      <c r="DP18" s="681"/>
      <c r="DQ18" s="688" t="s">
        <v>243</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6784731</v>
      </c>
      <c r="S19" s="680"/>
      <c r="T19" s="680"/>
      <c r="U19" s="680"/>
      <c r="V19" s="680"/>
      <c r="W19" s="680"/>
      <c r="X19" s="680"/>
      <c r="Y19" s="681"/>
      <c r="Z19" s="682">
        <v>10.9</v>
      </c>
      <c r="AA19" s="682"/>
      <c r="AB19" s="682"/>
      <c r="AC19" s="682"/>
      <c r="AD19" s="683">
        <v>6784731</v>
      </c>
      <c r="AE19" s="683"/>
      <c r="AF19" s="683"/>
      <c r="AG19" s="683"/>
      <c r="AH19" s="683"/>
      <c r="AI19" s="683"/>
      <c r="AJ19" s="683"/>
      <c r="AK19" s="683"/>
      <c r="AL19" s="684">
        <v>20.100000000000001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1665812</v>
      </c>
      <c r="BH19" s="680"/>
      <c r="BI19" s="680"/>
      <c r="BJ19" s="680"/>
      <c r="BK19" s="680"/>
      <c r="BL19" s="680"/>
      <c r="BM19" s="680"/>
      <c r="BN19" s="681"/>
      <c r="BO19" s="682">
        <v>6.9</v>
      </c>
      <c r="BP19" s="682"/>
      <c r="BQ19" s="682"/>
      <c r="BR19" s="682"/>
      <c r="BS19" s="688" t="s">
        <v>127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329213</v>
      </c>
      <c r="S20" s="680"/>
      <c r="T20" s="680"/>
      <c r="U20" s="680"/>
      <c r="V20" s="680"/>
      <c r="W20" s="680"/>
      <c r="X20" s="680"/>
      <c r="Y20" s="681"/>
      <c r="Z20" s="682">
        <v>0.5</v>
      </c>
      <c r="AA20" s="682"/>
      <c r="AB20" s="682"/>
      <c r="AC20" s="682"/>
      <c r="AD20" s="683" t="s">
        <v>127</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1665812</v>
      </c>
      <c r="BH20" s="680"/>
      <c r="BI20" s="680"/>
      <c r="BJ20" s="680"/>
      <c r="BK20" s="680"/>
      <c r="BL20" s="680"/>
      <c r="BM20" s="680"/>
      <c r="BN20" s="681"/>
      <c r="BO20" s="682">
        <v>6.9</v>
      </c>
      <c r="BP20" s="682"/>
      <c r="BQ20" s="682"/>
      <c r="BR20" s="682"/>
      <c r="BS20" s="688" t="s">
        <v>243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61599097</v>
      </c>
      <c r="CS20" s="680"/>
      <c r="CT20" s="680"/>
      <c r="CU20" s="680"/>
      <c r="CV20" s="680"/>
      <c r="CW20" s="680"/>
      <c r="CX20" s="680"/>
      <c r="CY20" s="681"/>
      <c r="CZ20" s="682">
        <v>100</v>
      </c>
      <c r="DA20" s="682"/>
      <c r="DB20" s="682"/>
      <c r="DC20" s="682"/>
      <c r="DD20" s="688">
        <v>4294408</v>
      </c>
      <c r="DE20" s="680"/>
      <c r="DF20" s="680"/>
      <c r="DG20" s="680"/>
      <c r="DH20" s="680"/>
      <c r="DI20" s="680"/>
      <c r="DJ20" s="680"/>
      <c r="DK20" s="680"/>
      <c r="DL20" s="680"/>
      <c r="DM20" s="680"/>
      <c r="DN20" s="680"/>
      <c r="DO20" s="680"/>
      <c r="DP20" s="681"/>
      <c r="DQ20" s="688">
        <v>38863447</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45</v>
      </c>
      <c r="S21" s="680"/>
      <c r="T21" s="680"/>
      <c r="U21" s="680"/>
      <c r="V21" s="680"/>
      <c r="W21" s="680"/>
      <c r="X21" s="680"/>
      <c r="Y21" s="681"/>
      <c r="Z21" s="682">
        <v>0</v>
      </c>
      <c r="AA21" s="682"/>
      <c r="AB21" s="682"/>
      <c r="AC21" s="682"/>
      <c r="AD21" s="683" t="s">
        <v>127</v>
      </c>
      <c r="AE21" s="683"/>
      <c r="AF21" s="683"/>
      <c r="AG21" s="683"/>
      <c r="AH21" s="683"/>
      <c r="AI21" s="683"/>
      <c r="AJ21" s="683"/>
      <c r="AK21" s="683"/>
      <c r="AL21" s="684" t="s">
        <v>127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243</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35287366</v>
      </c>
      <c r="S22" s="680"/>
      <c r="T22" s="680"/>
      <c r="U22" s="680"/>
      <c r="V22" s="680"/>
      <c r="W22" s="680"/>
      <c r="X22" s="680"/>
      <c r="Y22" s="681"/>
      <c r="Z22" s="682">
        <v>56.9</v>
      </c>
      <c r="AA22" s="682"/>
      <c r="AB22" s="682"/>
      <c r="AC22" s="682"/>
      <c r="AD22" s="683">
        <v>33292296</v>
      </c>
      <c r="AE22" s="683"/>
      <c r="AF22" s="683"/>
      <c r="AG22" s="683"/>
      <c r="AH22" s="683"/>
      <c r="AI22" s="683"/>
      <c r="AJ22" s="683"/>
      <c r="AK22" s="683"/>
      <c r="AL22" s="684">
        <v>98.6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23872</v>
      </c>
      <c r="S23" s="680"/>
      <c r="T23" s="680"/>
      <c r="U23" s="680"/>
      <c r="V23" s="680"/>
      <c r="W23" s="680"/>
      <c r="X23" s="680"/>
      <c r="Y23" s="681"/>
      <c r="Z23" s="682">
        <v>0</v>
      </c>
      <c r="AA23" s="682"/>
      <c r="AB23" s="682"/>
      <c r="AC23" s="682"/>
      <c r="AD23" s="683">
        <v>23872</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1665812</v>
      </c>
      <c r="BH23" s="680"/>
      <c r="BI23" s="680"/>
      <c r="BJ23" s="680"/>
      <c r="BK23" s="680"/>
      <c r="BL23" s="680"/>
      <c r="BM23" s="680"/>
      <c r="BN23" s="681"/>
      <c r="BO23" s="682">
        <v>6.9</v>
      </c>
      <c r="BP23" s="682"/>
      <c r="BQ23" s="682"/>
      <c r="BR23" s="682"/>
      <c r="BS23" s="688" t="s">
        <v>127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440263</v>
      </c>
      <c r="S24" s="680"/>
      <c r="T24" s="680"/>
      <c r="U24" s="680"/>
      <c r="V24" s="680"/>
      <c r="W24" s="680"/>
      <c r="X24" s="680"/>
      <c r="Y24" s="681"/>
      <c r="Z24" s="682">
        <v>0.7</v>
      </c>
      <c r="AA24" s="682"/>
      <c r="AB24" s="682"/>
      <c r="AC24" s="682"/>
      <c r="AD24" s="683" t="s">
        <v>127</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243</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35637418</v>
      </c>
      <c r="CS24" s="669"/>
      <c r="CT24" s="669"/>
      <c r="CU24" s="669"/>
      <c r="CV24" s="669"/>
      <c r="CW24" s="669"/>
      <c r="CX24" s="669"/>
      <c r="CY24" s="670"/>
      <c r="CZ24" s="673">
        <v>57.9</v>
      </c>
      <c r="DA24" s="674"/>
      <c r="DB24" s="674"/>
      <c r="DC24" s="693"/>
      <c r="DD24" s="712">
        <v>21567366</v>
      </c>
      <c r="DE24" s="669"/>
      <c r="DF24" s="669"/>
      <c r="DG24" s="669"/>
      <c r="DH24" s="669"/>
      <c r="DI24" s="669"/>
      <c r="DJ24" s="669"/>
      <c r="DK24" s="670"/>
      <c r="DL24" s="712">
        <v>21341716</v>
      </c>
      <c r="DM24" s="669"/>
      <c r="DN24" s="669"/>
      <c r="DO24" s="669"/>
      <c r="DP24" s="669"/>
      <c r="DQ24" s="669"/>
      <c r="DR24" s="669"/>
      <c r="DS24" s="669"/>
      <c r="DT24" s="669"/>
      <c r="DU24" s="669"/>
      <c r="DV24" s="670"/>
      <c r="DW24" s="673">
        <v>58.6</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1367281</v>
      </c>
      <c r="S25" s="680"/>
      <c r="T25" s="680"/>
      <c r="U25" s="680"/>
      <c r="V25" s="680"/>
      <c r="W25" s="680"/>
      <c r="X25" s="680"/>
      <c r="Y25" s="681"/>
      <c r="Z25" s="682">
        <v>2.2000000000000002</v>
      </c>
      <c r="AA25" s="682"/>
      <c r="AB25" s="682"/>
      <c r="AC25" s="682"/>
      <c r="AD25" s="683">
        <v>353776</v>
      </c>
      <c r="AE25" s="683"/>
      <c r="AF25" s="683"/>
      <c r="AG25" s="683"/>
      <c r="AH25" s="683"/>
      <c r="AI25" s="683"/>
      <c r="AJ25" s="683"/>
      <c r="AK25" s="683"/>
      <c r="AL25" s="684">
        <v>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243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11667007</v>
      </c>
      <c r="CS25" s="715"/>
      <c r="CT25" s="715"/>
      <c r="CU25" s="715"/>
      <c r="CV25" s="715"/>
      <c r="CW25" s="715"/>
      <c r="CX25" s="715"/>
      <c r="CY25" s="716"/>
      <c r="CZ25" s="684">
        <v>18.899999999999999</v>
      </c>
      <c r="DA25" s="713"/>
      <c r="DB25" s="713"/>
      <c r="DC25" s="717"/>
      <c r="DD25" s="688">
        <v>10597753</v>
      </c>
      <c r="DE25" s="715"/>
      <c r="DF25" s="715"/>
      <c r="DG25" s="715"/>
      <c r="DH25" s="715"/>
      <c r="DI25" s="715"/>
      <c r="DJ25" s="715"/>
      <c r="DK25" s="716"/>
      <c r="DL25" s="688">
        <v>10395820</v>
      </c>
      <c r="DM25" s="715"/>
      <c r="DN25" s="715"/>
      <c r="DO25" s="715"/>
      <c r="DP25" s="715"/>
      <c r="DQ25" s="715"/>
      <c r="DR25" s="715"/>
      <c r="DS25" s="715"/>
      <c r="DT25" s="715"/>
      <c r="DU25" s="715"/>
      <c r="DV25" s="716"/>
      <c r="DW25" s="684">
        <v>28.5</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130557</v>
      </c>
      <c r="S26" s="680"/>
      <c r="T26" s="680"/>
      <c r="U26" s="680"/>
      <c r="V26" s="680"/>
      <c r="W26" s="680"/>
      <c r="X26" s="680"/>
      <c r="Y26" s="681"/>
      <c r="Z26" s="682">
        <v>0.2</v>
      </c>
      <c r="AA26" s="682"/>
      <c r="AB26" s="682"/>
      <c r="AC26" s="682"/>
      <c r="AD26" s="683" t="s">
        <v>127</v>
      </c>
      <c r="AE26" s="683"/>
      <c r="AF26" s="683"/>
      <c r="AG26" s="683"/>
      <c r="AH26" s="683"/>
      <c r="AI26" s="683"/>
      <c r="AJ26" s="683"/>
      <c r="AK26" s="683"/>
      <c r="AL26" s="684" t="s">
        <v>243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8334496</v>
      </c>
      <c r="CS26" s="680"/>
      <c r="CT26" s="680"/>
      <c r="CU26" s="680"/>
      <c r="CV26" s="680"/>
      <c r="CW26" s="680"/>
      <c r="CX26" s="680"/>
      <c r="CY26" s="681"/>
      <c r="CZ26" s="684">
        <v>13.5</v>
      </c>
      <c r="DA26" s="713"/>
      <c r="DB26" s="713"/>
      <c r="DC26" s="717"/>
      <c r="DD26" s="688">
        <v>7549365</v>
      </c>
      <c r="DE26" s="680"/>
      <c r="DF26" s="680"/>
      <c r="DG26" s="680"/>
      <c r="DH26" s="680"/>
      <c r="DI26" s="680"/>
      <c r="DJ26" s="680"/>
      <c r="DK26" s="681"/>
      <c r="DL26" s="688" t="s">
        <v>243</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11163352</v>
      </c>
      <c r="S27" s="680"/>
      <c r="T27" s="680"/>
      <c r="U27" s="680"/>
      <c r="V27" s="680"/>
      <c r="W27" s="680"/>
      <c r="X27" s="680"/>
      <c r="Y27" s="681"/>
      <c r="Z27" s="682">
        <v>18</v>
      </c>
      <c r="AA27" s="682"/>
      <c r="AB27" s="682"/>
      <c r="AC27" s="682"/>
      <c r="AD27" s="683" t="s">
        <v>243</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24109647</v>
      </c>
      <c r="BH27" s="680"/>
      <c r="BI27" s="680"/>
      <c r="BJ27" s="680"/>
      <c r="BK27" s="680"/>
      <c r="BL27" s="680"/>
      <c r="BM27" s="680"/>
      <c r="BN27" s="681"/>
      <c r="BO27" s="682">
        <v>100</v>
      </c>
      <c r="BP27" s="682"/>
      <c r="BQ27" s="682"/>
      <c r="BR27" s="682"/>
      <c r="BS27" s="688">
        <v>343260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18495550</v>
      </c>
      <c r="CS27" s="715"/>
      <c r="CT27" s="715"/>
      <c r="CU27" s="715"/>
      <c r="CV27" s="715"/>
      <c r="CW27" s="715"/>
      <c r="CX27" s="715"/>
      <c r="CY27" s="716"/>
      <c r="CZ27" s="684">
        <v>30</v>
      </c>
      <c r="DA27" s="713"/>
      <c r="DB27" s="713"/>
      <c r="DC27" s="717"/>
      <c r="DD27" s="688">
        <v>5737538</v>
      </c>
      <c r="DE27" s="715"/>
      <c r="DF27" s="715"/>
      <c r="DG27" s="715"/>
      <c r="DH27" s="715"/>
      <c r="DI27" s="715"/>
      <c r="DJ27" s="715"/>
      <c r="DK27" s="716"/>
      <c r="DL27" s="688">
        <v>5722735</v>
      </c>
      <c r="DM27" s="715"/>
      <c r="DN27" s="715"/>
      <c r="DO27" s="715"/>
      <c r="DP27" s="715"/>
      <c r="DQ27" s="715"/>
      <c r="DR27" s="715"/>
      <c r="DS27" s="715"/>
      <c r="DT27" s="715"/>
      <c r="DU27" s="715"/>
      <c r="DV27" s="716"/>
      <c r="DW27" s="684">
        <v>15.7</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v>66094</v>
      </c>
      <c r="S28" s="680"/>
      <c r="T28" s="680"/>
      <c r="U28" s="680"/>
      <c r="V28" s="680"/>
      <c r="W28" s="680"/>
      <c r="X28" s="680"/>
      <c r="Y28" s="681"/>
      <c r="Z28" s="682">
        <v>0.1</v>
      </c>
      <c r="AA28" s="682"/>
      <c r="AB28" s="682"/>
      <c r="AC28" s="682"/>
      <c r="AD28" s="683">
        <v>66094</v>
      </c>
      <c r="AE28" s="683"/>
      <c r="AF28" s="683"/>
      <c r="AG28" s="683"/>
      <c r="AH28" s="683"/>
      <c r="AI28" s="683"/>
      <c r="AJ28" s="683"/>
      <c r="AK28" s="683"/>
      <c r="AL28" s="684">
        <v>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5474861</v>
      </c>
      <c r="CS28" s="680"/>
      <c r="CT28" s="680"/>
      <c r="CU28" s="680"/>
      <c r="CV28" s="680"/>
      <c r="CW28" s="680"/>
      <c r="CX28" s="680"/>
      <c r="CY28" s="681"/>
      <c r="CZ28" s="684">
        <v>8.9</v>
      </c>
      <c r="DA28" s="713"/>
      <c r="DB28" s="713"/>
      <c r="DC28" s="717"/>
      <c r="DD28" s="688">
        <v>5232075</v>
      </c>
      <c r="DE28" s="680"/>
      <c r="DF28" s="680"/>
      <c r="DG28" s="680"/>
      <c r="DH28" s="680"/>
      <c r="DI28" s="680"/>
      <c r="DJ28" s="680"/>
      <c r="DK28" s="681"/>
      <c r="DL28" s="688">
        <v>5223161</v>
      </c>
      <c r="DM28" s="680"/>
      <c r="DN28" s="680"/>
      <c r="DO28" s="680"/>
      <c r="DP28" s="680"/>
      <c r="DQ28" s="680"/>
      <c r="DR28" s="680"/>
      <c r="DS28" s="680"/>
      <c r="DT28" s="680"/>
      <c r="DU28" s="680"/>
      <c r="DV28" s="681"/>
      <c r="DW28" s="684">
        <v>14.3</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4805627</v>
      </c>
      <c r="S29" s="680"/>
      <c r="T29" s="680"/>
      <c r="U29" s="680"/>
      <c r="V29" s="680"/>
      <c r="W29" s="680"/>
      <c r="X29" s="680"/>
      <c r="Y29" s="681"/>
      <c r="Z29" s="682">
        <v>7.7</v>
      </c>
      <c r="AA29" s="682"/>
      <c r="AB29" s="682"/>
      <c r="AC29" s="682"/>
      <c r="AD29" s="683" t="s">
        <v>127</v>
      </c>
      <c r="AE29" s="683"/>
      <c r="AF29" s="683"/>
      <c r="AG29" s="683"/>
      <c r="AH29" s="683"/>
      <c r="AI29" s="683"/>
      <c r="AJ29" s="683"/>
      <c r="AK29" s="683"/>
      <c r="AL29" s="684" t="s">
        <v>127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5457612</v>
      </c>
      <c r="CS29" s="715"/>
      <c r="CT29" s="715"/>
      <c r="CU29" s="715"/>
      <c r="CV29" s="715"/>
      <c r="CW29" s="715"/>
      <c r="CX29" s="715"/>
      <c r="CY29" s="716"/>
      <c r="CZ29" s="684">
        <v>8.9</v>
      </c>
      <c r="DA29" s="713"/>
      <c r="DB29" s="713"/>
      <c r="DC29" s="717"/>
      <c r="DD29" s="688">
        <v>5214826</v>
      </c>
      <c r="DE29" s="715"/>
      <c r="DF29" s="715"/>
      <c r="DG29" s="715"/>
      <c r="DH29" s="715"/>
      <c r="DI29" s="715"/>
      <c r="DJ29" s="715"/>
      <c r="DK29" s="716"/>
      <c r="DL29" s="688">
        <v>5205912</v>
      </c>
      <c r="DM29" s="715"/>
      <c r="DN29" s="715"/>
      <c r="DO29" s="715"/>
      <c r="DP29" s="715"/>
      <c r="DQ29" s="715"/>
      <c r="DR29" s="715"/>
      <c r="DS29" s="715"/>
      <c r="DT29" s="715"/>
      <c r="DU29" s="715"/>
      <c r="DV29" s="716"/>
      <c r="DW29" s="684">
        <v>14.3</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312241</v>
      </c>
      <c r="S30" s="680"/>
      <c r="T30" s="680"/>
      <c r="U30" s="680"/>
      <c r="V30" s="680"/>
      <c r="W30" s="680"/>
      <c r="X30" s="680"/>
      <c r="Y30" s="681"/>
      <c r="Z30" s="682">
        <v>0.5</v>
      </c>
      <c r="AA30" s="682"/>
      <c r="AB30" s="682"/>
      <c r="AC30" s="682"/>
      <c r="AD30" s="683">
        <v>26538</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v>
      </c>
      <c r="BH30" s="740"/>
      <c r="BI30" s="740"/>
      <c r="BJ30" s="740"/>
      <c r="BK30" s="740"/>
      <c r="BL30" s="740"/>
      <c r="BM30" s="674">
        <v>97.2</v>
      </c>
      <c r="BN30" s="740"/>
      <c r="BO30" s="740"/>
      <c r="BP30" s="740"/>
      <c r="BQ30" s="741"/>
      <c r="BR30" s="739">
        <v>98.9</v>
      </c>
      <c r="BS30" s="740"/>
      <c r="BT30" s="740"/>
      <c r="BU30" s="740"/>
      <c r="BV30" s="740"/>
      <c r="BW30" s="740"/>
      <c r="BX30" s="674">
        <v>96.7</v>
      </c>
      <c r="BY30" s="740"/>
      <c r="BZ30" s="740"/>
      <c r="CA30" s="740"/>
      <c r="CB30" s="741"/>
      <c r="CD30" s="744"/>
      <c r="CE30" s="745"/>
      <c r="CF30" s="694" t="s">
        <v>309</v>
      </c>
      <c r="CG30" s="695"/>
      <c r="CH30" s="695"/>
      <c r="CI30" s="695"/>
      <c r="CJ30" s="695"/>
      <c r="CK30" s="695"/>
      <c r="CL30" s="695"/>
      <c r="CM30" s="695"/>
      <c r="CN30" s="695"/>
      <c r="CO30" s="695"/>
      <c r="CP30" s="695"/>
      <c r="CQ30" s="696"/>
      <c r="CR30" s="679">
        <v>5187037</v>
      </c>
      <c r="CS30" s="680"/>
      <c r="CT30" s="680"/>
      <c r="CU30" s="680"/>
      <c r="CV30" s="680"/>
      <c r="CW30" s="680"/>
      <c r="CX30" s="680"/>
      <c r="CY30" s="681"/>
      <c r="CZ30" s="684">
        <v>8.4</v>
      </c>
      <c r="DA30" s="713"/>
      <c r="DB30" s="713"/>
      <c r="DC30" s="717"/>
      <c r="DD30" s="688">
        <v>4948845</v>
      </c>
      <c r="DE30" s="680"/>
      <c r="DF30" s="680"/>
      <c r="DG30" s="680"/>
      <c r="DH30" s="680"/>
      <c r="DI30" s="680"/>
      <c r="DJ30" s="680"/>
      <c r="DK30" s="681"/>
      <c r="DL30" s="688">
        <v>4939931</v>
      </c>
      <c r="DM30" s="680"/>
      <c r="DN30" s="680"/>
      <c r="DO30" s="680"/>
      <c r="DP30" s="680"/>
      <c r="DQ30" s="680"/>
      <c r="DR30" s="680"/>
      <c r="DS30" s="680"/>
      <c r="DT30" s="680"/>
      <c r="DU30" s="680"/>
      <c r="DV30" s="681"/>
      <c r="DW30" s="684">
        <v>13.6</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114460</v>
      </c>
      <c r="S31" s="680"/>
      <c r="T31" s="680"/>
      <c r="U31" s="680"/>
      <c r="V31" s="680"/>
      <c r="W31" s="680"/>
      <c r="X31" s="680"/>
      <c r="Y31" s="681"/>
      <c r="Z31" s="682">
        <v>0.2</v>
      </c>
      <c r="AA31" s="682"/>
      <c r="AB31" s="682"/>
      <c r="AC31" s="682"/>
      <c r="AD31" s="683" t="s">
        <v>127</v>
      </c>
      <c r="AE31" s="683"/>
      <c r="AF31" s="683"/>
      <c r="AG31" s="683"/>
      <c r="AH31" s="683"/>
      <c r="AI31" s="683"/>
      <c r="AJ31" s="683"/>
      <c r="AK31" s="683"/>
      <c r="AL31" s="684" t="s">
        <v>243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99.1</v>
      </c>
      <c r="BH31" s="715"/>
      <c r="BI31" s="715"/>
      <c r="BJ31" s="715"/>
      <c r="BK31" s="715"/>
      <c r="BL31" s="715"/>
      <c r="BM31" s="685">
        <v>97.3</v>
      </c>
      <c r="BN31" s="737"/>
      <c r="BO31" s="737"/>
      <c r="BP31" s="737"/>
      <c r="BQ31" s="738"/>
      <c r="BR31" s="736">
        <v>99</v>
      </c>
      <c r="BS31" s="715"/>
      <c r="BT31" s="715"/>
      <c r="BU31" s="715"/>
      <c r="BV31" s="715"/>
      <c r="BW31" s="715"/>
      <c r="BX31" s="685">
        <v>96.8</v>
      </c>
      <c r="BY31" s="737"/>
      <c r="BZ31" s="737"/>
      <c r="CA31" s="737"/>
      <c r="CB31" s="738"/>
      <c r="CD31" s="744"/>
      <c r="CE31" s="745"/>
      <c r="CF31" s="694" t="s">
        <v>313</v>
      </c>
      <c r="CG31" s="695"/>
      <c r="CH31" s="695"/>
      <c r="CI31" s="695"/>
      <c r="CJ31" s="695"/>
      <c r="CK31" s="695"/>
      <c r="CL31" s="695"/>
      <c r="CM31" s="695"/>
      <c r="CN31" s="695"/>
      <c r="CO31" s="695"/>
      <c r="CP31" s="695"/>
      <c r="CQ31" s="696"/>
      <c r="CR31" s="679">
        <v>270575</v>
      </c>
      <c r="CS31" s="715"/>
      <c r="CT31" s="715"/>
      <c r="CU31" s="715"/>
      <c r="CV31" s="715"/>
      <c r="CW31" s="715"/>
      <c r="CX31" s="715"/>
      <c r="CY31" s="716"/>
      <c r="CZ31" s="684">
        <v>0.4</v>
      </c>
      <c r="DA31" s="713"/>
      <c r="DB31" s="713"/>
      <c r="DC31" s="717"/>
      <c r="DD31" s="688">
        <v>265981</v>
      </c>
      <c r="DE31" s="715"/>
      <c r="DF31" s="715"/>
      <c r="DG31" s="715"/>
      <c r="DH31" s="715"/>
      <c r="DI31" s="715"/>
      <c r="DJ31" s="715"/>
      <c r="DK31" s="716"/>
      <c r="DL31" s="688">
        <v>265981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168351</v>
      </c>
      <c r="S32" s="680"/>
      <c r="T32" s="680"/>
      <c r="U32" s="680"/>
      <c r="V32" s="680"/>
      <c r="W32" s="680"/>
      <c r="X32" s="680"/>
      <c r="Y32" s="681"/>
      <c r="Z32" s="682">
        <v>0.3</v>
      </c>
      <c r="AA32" s="682"/>
      <c r="AB32" s="682"/>
      <c r="AC32" s="682"/>
      <c r="AD32" s="683" t="s">
        <v>243</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98.8</v>
      </c>
      <c r="BH32" s="749"/>
      <c r="BI32" s="749"/>
      <c r="BJ32" s="749"/>
      <c r="BK32" s="749"/>
      <c r="BL32" s="749"/>
      <c r="BM32" s="750">
        <v>97</v>
      </c>
      <c r="BN32" s="749"/>
      <c r="BO32" s="749"/>
      <c r="BP32" s="749"/>
      <c r="BQ32" s="751"/>
      <c r="BR32" s="748">
        <v>98.7</v>
      </c>
      <c r="BS32" s="749"/>
      <c r="BT32" s="749"/>
      <c r="BU32" s="749"/>
      <c r="BV32" s="749"/>
      <c r="BW32" s="749"/>
      <c r="BX32" s="750">
        <v>96.3</v>
      </c>
      <c r="BY32" s="749"/>
      <c r="BZ32" s="749"/>
      <c r="CA32" s="749"/>
      <c r="CB32" s="751"/>
      <c r="CD32" s="746"/>
      <c r="CE32" s="747"/>
      <c r="CF32" s="694" t="s">
        <v>316</v>
      </c>
      <c r="CG32" s="695"/>
      <c r="CH32" s="695"/>
      <c r="CI32" s="695"/>
      <c r="CJ32" s="695"/>
      <c r="CK32" s="695"/>
      <c r="CL32" s="695"/>
      <c r="CM32" s="695"/>
      <c r="CN32" s="695"/>
      <c r="CO32" s="695"/>
      <c r="CP32" s="695"/>
      <c r="CQ32" s="696"/>
      <c r="CR32" s="679">
        <v>17249</v>
      </c>
      <c r="CS32" s="680"/>
      <c r="CT32" s="680"/>
      <c r="CU32" s="680"/>
      <c r="CV32" s="680"/>
      <c r="CW32" s="680"/>
      <c r="CX32" s="680"/>
      <c r="CY32" s="681"/>
      <c r="CZ32" s="684">
        <v>0</v>
      </c>
      <c r="DA32" s="713"/>
      <c r="DB32" s="713"/>
      <c r="DC32" s="717"/>
      <c r="DD32" s="688">
        <v>17249</v>
      </c>
      <c r="DE32" s="680"/>
      <c r="DF32" s="680"/>
      <c r="DG32" s="680"/>
      <c r="DH32" s="680"/>
      <c r="DI32" s="680"/>
      <c r="DJ32" s="680"/>
      <c r="DK32" s="681"/>
      <c r="DL32" s="688">
        <v>17249</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461096</v>
      </c>
      <c r="S33" s="680"/>
      <c r="T33" s="680"/>
      <c r="U33" s="680"/>
      <c r="V33" s="680"/>
      <c r="W33" s="680"/>
      <c r="X33" s="680"/>
      <c r="Y33" s="681"/>
      <c r="Z33" s="682">
        <v>0.7</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21616273</v>
      </c>
      <c r="CS33" s="715"/>
      <c r="CT33" s="715"/>
      <c r="CU33" s="715"/>
      <c r="CV33" s="715"/>
      <c r="CW33" s="715"/>
      <c r="CX33" s="715"/>
      <c r="CY33" s="716"/>
      <c r="CZ33" s="684">
        <v>35.1</v>
      </c>
      <c r="DA33" s="713"/>
      <c r="DB33" s="713"/>
      <c r="DC33" s="717"/>
      <c r="DD33" s="688">
        <v>16145173</v>
      </c>
      <c r="DE33" s="715"/>
      <c r="DF33" s="715"/>
      <c r="DG33" s="715"/>
      <c r="DH33" s="715"/>
      <c r="DI33" s="715"/>
      <c r="DJ33" s="715"/>
      <c r="DK33" s="716"/>
      <c r="DL33" s="688">
        <v>13562545</v>
      </c>
      <c r="DM33" s="715"/>
      <c r="DN33" s="715"/>
      <c r="DO33" s="715"/>
      <c r="DP33" s="715"/>
      <c r="DQ33" s="715"/>
      <c r="DR33" s="715"/>
      <c r="DS33" s="715"/>
      <c r="DT33" s="715"/>
      <c r="DU33" s="715"/>
      <c r="DV33" s="716"/>
      <c r="DW33" s="684">
        <v>37.200000000000003</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2818295</v>
      </c>
      <c r="S34" s="680"/>
      <c r="T34" s="680"/>
      <c r="U34" s="680"/>
      <c r="V34" s="680"/>
      <c r="W34" s="680"/>
      <c r="X34" s="680"/>
      <c r="Y34" s="681"/>
      <c r="Z34" s="682">
        <v>4.5</v>
      </c>
      <c r="AA34" s="682"/>
      <c r="AB34" s="682"/>
      <c r="AC34" s="682"/>
      <c r="AD34" s="683">
        <v>8647</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6139492</v>
      </c>
      <c r="CS34" s="680"/>
      <c r="CT34" s="680"/>
      <c r="CU34" s="680"/>
      <c r="CV34" s="680"/>
      <c r="CW34" s="680"/>
      <c r="CX34" s="680"/>
      <c r="CY34" s="681"/>
      <c r="CZ34" s="684">
        <v>10</v>
      </c>
      <c r="DA34" s="713"/>
      <c r="DB34" s="713"/>
      <c r="DC34" s="717"/>
      <c r="DD34" s="688">
        <v>4911394</v>
      </c>
      <c r="DE34" s="680"/>
      <c r="DF34" s="680"/>
      <c r="DG34" s="680"/>
      <c r="DH34" s="680"/>
      <c r="DI34" s="680"/>
      <c r="DJ34" s="680"/>
      <c r="DK34" s="681"/>
      <c r="DL34" s="688">
        <v>4496662</v>
      </c>
      <c r="DM34" s="680"/>
      <c r="DN34" s="680"/>
      <c r="DO34" s="680"/>
      <c r="DP34" s="680"/>
      <c r="DQ34" s="680"/>
      <c r="DR34" s="680"/>
      <c r="DS34" s="680"/>
      <c r="DT34" s="680"/>
      <c r="DU34" s="680"/>
      <c r="DV34" s="681"/>
      <c r="DW34" s="684">
        <v>12.3</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4912000</v>
      </c>
      <c r="S35" s="680"/>
      <c r="T35" s="680"/>
      <c r="U35" s="680"/>
      <c r="V35" s="680"/>
      <c r="W35" s="680"/>
      <c r="X35" s="680"/>
      <c r="Y35" s="681"/>
      <c r="Z35" s="682">
        <v>7.9</v>
      </c>
      <c r="AA35" s="682"/>
      <c r="AB35" s="682"/>
      <c r="AC35" s="682"/>
      <c r="AD35" s="683" t="s">
        <v>127</v>
      </c>
      <c r="AE35" s="683"/>
      <c r="AF35" s="683"/>
      <c r="AG35" s="683"/>
      <c r="AH35" s="683"/>
      <c r="AI35" s="683"/>
      <c r="AJ35" s="683"/>
      <c r="AK35" s="683"/>
      <c r="AL35" s="684" t="s">
        <v>243</v>
      </c>
      <c r="AM35" s="685"/>
      <c r="AN35" s="685"/>
      <c r="AO35" s="686"/>
      <c r="AP35" s="234"/>
      <c r="AQ35" s="752" t="s">
        <v>324</v>
      </c>
      <c r="AR35" s="753"/>
      <c r="AS35" s="753"/>
      <c r="AT35" s="753"/>
      <c r="AU35" s="753"/>
      <c r="AV35" s="753"/>
      <c r="AW35" s="753"/>
      <c r="AX35" s="753"/>
      <c r="AY35" s="754"/>
      <c r="AZ35" s="668">
        <v>7490977</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t="s">
        <v>243</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706457</v>
      </c>
      <c r="CS35" s="715"/>
      <c r="CT35" s="715"/>
      <c r="CU35" s="715"/>
      <c r="CV35" s="715"/>
      <c r="CW35" s="715"/>
      <c r="CX35" s="715"/>
      <c r="CY35" s="716"/>
      <c r="CZ35" s="684">
        <v>1.1000000000000001</v>
      </c>
      <c r="DA35" s="713"/>
      <c r="DB35" s="713"/>
      <c r="DC35" s="717"/>
      <c r="DD35" s="688">
        <v>676354</v>
      </c>
      <c r="DE35" s="715"/>
      <c r="DF35" s="715"/>
      <c r="DG35" s="715"/>
      <c r="DH35" s="715"/>
      <c r="DI35" s="715"/>
      <c r="DJ35" s="715"/>
      <c r="DK35" s="716"/>
      <c r="DL35" s="688">
        <v>676354</v>
      </c>
      <c r="DM35" s="715"/>
      <c r="DN35" s="715"/>
      <c r="DO35" s="715"/>
      <c r="DP35" s="715"/>
      <c r="DQ35" s="715"/>
      <c r="DR35" s="715"/>
      <c r="DS35" s="715"/>
      <c r="DT35" s="715"/>
      <c r="DU35" s="715"/>
      <c r="DV35" s="716"/>
      <c r="DW35" s="684">
        <v>1.9</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1562536</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t="s">
        <v>127</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5423120</v>
      </c>
      <c r="CS36" s="680"/>
      <c r="CT36" s="680"/>
      <c r="CU36" s="680"/>
      <c r="CV36" s="680"/>
      <c r="CW36" s="680"/>
      <c r="CX36" s="680"/>
      <c r="CY36" s="681"/>
      <c r="CZ36" s="684">
        <v>8.8000000000000007</v>
      </c>
      <c r="DA36" s="713"/>
      <c r="DB36" s="713"/>
      <c r="DC36" s="717"/>
      <c r="DD36" s="688">
        <v>4980574</v>
      </c>
      <c r="DE36" s="680"/>
      <c r="DF36" s="680"/>
      <c r="DG36" s="680"/>
      <c r="DH36" s="680"/>
      <c r="DI36" s="680"/>
      <c r="DJ36" s="680"/>
      <c r="DK36" s="681"/>
      <c r="DL36" s="688">
        <v>3805399</v>
      </c>
      <c r="DM36" s="680"/>
      <c r="DN36" s="680"/>
      <c r="DO36" s="680"/>
      <c r="DP36" s="680"/>
      <c r="DQ36" s="680"/>
      <c r="DR36" s="680"/>
      <c r="DS36" s="680"/>
      <c r="DT36" s="680"/>
      <c r="DU36" s="680"/>
      <c r="DV36" s="681"/>
      <c r="DW36" s="684">
        <v>10.4</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v>2657400</v>
      </c>
      <c r="S37" s="680"/>
      <c r="T37" s="680"/>
      <c r="U37" s="680"/>
      <c r="V37" s="680"/>
      <c r="W37" s="680"/>
      <c r="X37" s="680"/>
      <c r="Y37" s="681"/>
      <c r="Z37" s="682">
        <v>4.3</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v>258050</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24695</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1703871</v>
      </c>
      <c r="CS37" s="715"/>
      <c r="CT37" s="715"/>
      <c r="CU37" s="715"/>
      <c r="CV37" s="715"/>
      <c r="CW37" s="715"/>
      <c r="CX37" s="715"/>
      <c r="CY37" s="716"/>
      <c r="CZ37" s="684">
        <v>2.8</v>
      </c>
      <c r="DA37" s="713"/>
      <c r="DB37" s="713"/>
      <c r="DC37" s="717"/>
      <c r="DD37" s="688">
        <v>1703871</v>
      </c>
      <c r="DE37" s="715"/>
      <c r="DF37" s="715"/>
      <c r="DG37" s="715"/>
      <c r="DH37" s="715"/>
      <c r="DI37" s="715"/>
      <c r="DJ37" s="715"/>
      <c r="DK37" s="716"/>
      <c r="DL37" s="688">
        <v>1250295</v>
      </c>
      <c r="DM37" s="715"/>
      <c r="DN37" s="715"/>
      <c r="DO37" s="715"/>
      <c r="DP37" s="715"/>
      <c r="DQ37" s="715"/>
      <c r="DR37" s="715"/>
      <c r="DS37" s="715"/>
      <c r="DT37" s="715"/>
      <c r="DU37" s="715"/>
      <c r="DV37" s="716"/>
      <c r="DW37" s="684">
        <v>3.4</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62070855</v>
      </c>
      <c r="S38" s="760"/>
      <c r="T38" s="760"/>
      <c r="U38" s="760"/>
      <c r="V38" s="760"/>
      <c r="W38" s="760"/>
      <c r="X38" s="760"/>
      <c r="Y38" s="761"/>
      <c r="Z38" s="762">
        <v>100</v>
      </c>
      <c r="AA38" s="762"/>
      <c r="AB38" s="762"/>
      <c r="AC38" s="762"/>
      <c r="AD38" s="763">
        <v>33771223</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39131</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5670391</v>
      </c>
      <c r="CS38" s="680"/>
      <c r="CT38" s="680"/>
      <c r="CU38" s="680"/>
      <c r="CV38" s="680"/>
      <c r="CW38" s="680"/>
      <c r="CX38" s="680"/>
      <c r="CY38" s="681"/>
      <c r="CZ38" s="684">
        <v>9.1999999999999993</v>
      </c>
      <c r="DA38" s="713"/>
      <c r="DB38" s="713"/>
      <c r="DC38" s="717"/>
      <c r="DD38" s="688">
        <v>4520386</v>
      </c>
      <c r="DE38" s="680"/>
      <c r="DF38" s="680"/>
      <c r="DG38" s="680"/>
      <c r="DH38" s="680"/>
      <c r="DI38" s="680"/>
      <c r="DJ38" s="680"/>
      <c r="DK38" s="681"/>
      <c r="DL38" s="688">
        <v>4484119</v>
      </c>
      <c r="DM38" s="680"/>
      <c r="DN38" s="680"/>
      <c r="DO38" s="680"/>
      <c r="DP38" s="680"/>
      <c r="DQ38" s="680"/>
      <c r="DR38" s="680"/>
      <c r="DS38" s="680"/>
      <c r="DT38" s="680"/>
      <c r="DU38" s="680"/>
      <c r="DV38" s="681"/>
      <c r="DW38" s="684">
        <v>12.3</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t="s">
        <v>243</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85</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623469</v>
      </c>
      <c r="CS39" s="715"/>
      <c r="CT39" s="715"/>
      <c r="CU39" s="715"/>
      <c r="CV39" s="715"/>
      <c r="CW39" s="715"/>
      <c r="CX39" s="715"/>
      <c r="CY39" s="716"/>
      <c r="CZ39" s="684">
        <v>1</v>
      </c>
      <c r="DA39" s="713"/>
      <c r="DB39" s="713"/>
      <c r="DC39" s="717"/>
      <c r="DD39" s="688">
        <v>540621</v>
      </c>
      <c r="DE39" s="715"/>
      <c r="DF39" s="715"/>
      <c r="DG39" s="715"/>
      <c r="DH39" s="715"/>
      <c r="DI39" s="715"/>
      <c r="DJ39" s="715"/>
      <c r="DK39" s="716"/>
      <c r="DL39" s="688" t="s">
        <v>243</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2">
      <c r="AQ40" s="756" t="s">
        <v>343</v>
      </c>
      <c r="AR40" s="757"/>
      <c r="AS40" s="757"/>
      <c r="AT40" s="757"/>
      <c r="AU40" s="757"/>
      <c r="AV40" s="757"/>
      <c r="AW40" s="757"/>
      <c r="AX40" s="757"/>
      <c r="AY40" s="758"/>
      <c r="AZ40" s="679">
        <v>1392864</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3053344</v>
      </c>
      <c r="CS40" s="680"/>
      <c r="CT40" s="680"/>
      <c r="CU40" s="680"/>
      <c r="CV40" s="680"/>
      <c r="CW40" s="680"/>
      <c r="CX40" s="680"/>
      <c r="CY40" s="681"/>
      <c r="CZ40" s="684">
        <v>5</v>
      </c>
      <c r="DA40" s="713"/>
      <c r="DB40" s="713"/>
      <c r="DC40" s="717"/>
      <c r="DD40" s="688">
        <v>515844</v>
      </c>
      <c r="DE40" s="680"/>
      <c r="DF40" s="680"/>
      <c r="DG40" s="680"/>
      <c r="DH40" s="680"/>
      <c r="DI40" s="680"/>
      <c r="DJ40" s="680"/>
      <c r="DK40" s="681"/>
      <c r="DL40" s="688">
        <v>100011</v>
      </c>
      <c r="DM40" s="680"/>
      <c r="DN40" s="680"/>
      <c r="DO40" s="680"/>
      <c r="DP40" s="680"/>
      <c r="DQ40" s="680"/>
      <c r="DR40" s="680"/>
      <c r="DS40" s="680"/>
      <c r="DT40" s="680"/>
      <c r="DU40" s="680"/>
      <c r="DV40" s="681"/>
      <c r="DW40" s="684">
        <v>0.3</v>
      </c>
      <c r="DX40" s="713"/>
      <c r="DY40" s="713"/>
      <c r="DZ40" s="713"/>
      <c r="EA40" s="713"/>
      <c r="EB40" s="713"/>
      <c r="EC40" s="714"/>
    </row>
    <row r="41" spans="2:133" ht="11.25" customHeight="1" x14ac:dyDescent="0.2">
      <c r="AQ41" s="766" t="s">
        <v>346</v>
      </c>
      <c r="AR41" s="767"/>
      <c r="AS41" s="767"/>
      <c r="AT41" s="767"/>
      <c r="AU41" s="767"/>
      <c r="AV41" s="767"/>
      <c r="AW41" s="767"/>
      <c r="AX41" s="767"/>
      <c r="AY41" s="768"/>
      <c r="AZ41" s="759">
        <v>4277527</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340</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243</v>
      </c>
      <c r="CS41" s="715"/>
      <c r="CT41" s="715"/>
      <c r="CU41" s="715"/>
      <c r="CV41" s="715"/>
      <c r="CW41" s="715"/>
      <c r="CX41" s="715"/>
      <c r="CY41" s="716"/>
      <c r="CZ41" s="684" t="s">
        <v>127</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4345406</v>
      </c>
      <c r="CS42" s="680"/>
      <c r="CT42" s="680"/>
      <c r="CU42" s="680"/>
      <c r="CV42" s="680"/>
      <c r="CW42" s="680"/>
      <c r="CX42" s="680"/>
      <c r="CY42" s="681"/>
      <c r="CZ42" s="684">
        <v>7.1</v>
      </c>
      <c r="DA42" s="685"/>
      <c r="DB42" s="685"/>
      <c r="DC42" s="780"/>
      <c r="DD42" s="688">
        <v>1150908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60601</v>
      </c>
      <c r="CS43" s="715"/>
      <c r="CT43" s="715"/>
      <c r="CU43" s="715"/>
      <c r="CV43" s="715"/>
      <c r="CW43" s="715"/>
      <c r="CX43" s="715"/>
      <c r="CY43" s="716"/>
      <c r="CZ43" s="684">
        <v>0.1</v>
      </c>
      <c r="DA43" s="713"/>
      <c r="DB43" s="713"/>
      <c r="DC43" s="717"/>
      <c r="DD43" s="688">
        <v>38251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353</v>
      </c>
      <c r="CD44" s="791" t="s">
        <v>305</v>
      </c>
      <c r="CE44" s="792"/>
      <c r="CF44" s="676" t="s">
        <v>354</v>
      </c>
      <c r="CG44" s="677"/>
      <c r="CH44" s="677"/>
      <c r="CI44" s="677"/>
      <c r="CJ44" s="677"/>
      <c r="CK44" s="677"/>
      <c r="CL44" s="677"/>
      <c r="CM44" s="677"/>
      <c r="CN44" s="677"/>
      <c r="CO44" s="677"/>
      <c r="CP44" s="677"/>
      <c r="CQ44" s="678"/>
      <c r="CR44" s="679">
        <v>4294408</v>
      </c>
      <c r="CS44" s="680"/>
      <c r="CT44" s="680"/>
      <c r="CU44" s="680"/>
      <c r="CV44" s="680"/>
      <c r="CW44" s="680"/>
      <c r="CX44" s="680"/>
      <c r="CY44" s="681"/>
      <c r="CZ44" s="684">
        <v>7</v>
      </c>
      <c r="DA44" s="685"/>
      <c r="DB44" s="685"/>
      <c r="DC44" s="780"/>
      <c r="DD44" s="688">
        <v>1148423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355</v>
      </c>
      <c r="CG45" s="677"/>
      <c r="CH45" s="677"/>
      <c r="CI45" s="677"/>
      <c r="CJ45" s="677"/>
      <c r="CK45" s="677"/>
      <c r="CL45" s="677"/>
      <c r="CM45" s="677"/>
      <c r="CN45" s="677"/>
      <c r="CO45" s="677"/>
      <c r="CP45" s="677"/>
      <c r="CQ45" s="678"/>
      <c r="CR45" s="679">
        <v>1389563</v>
      </c>
      <c r="CS45" s="715"/>
      <c r="CT45" s="715"/>
      <c r="CU45" s="715"/>
      <c r="CV45" s="715"/>
      <c r="CW45" s="715"/>
      <c r="CX45" s="715"/>
      <c r="CY45" s="716"/>
      <c r="CZ45" s="684">
        <v>2.2999999999999998</v>
      </c>
      <c r="DA45" s="713"/>
      <c r="DB45" s="713"/>
      <c r="DC45" s="717"/>
      <c r="DD45" s="688">
        <v>35474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356</v>
      </c>
      <c r="CG46" s="677"/>
      <c r="CH46" s="677"/>
      <c r="CI46" s="677"/>
      <c r="CJ46" s="677"/>
      <c r="CK46" s="677"/>
      <c r="CL46" s="677"/>
      <c r="CM46" s="677"/>
      <c r="CN46" s="677"/>
      <c r="CO46" s="677"/>
      <c r="CP46" s="677"/>
      <c r="CQ46" s="678"/>
      <c r="CR46" s="679">
        <v>2897116</v>
      </c>
      <c r="CS46" s="680"/>
      <c r="CT46" s="680"/>
      <c r="CU46" s="680"/>
      <c r="CV46" s="680"/>
      <c r="CW46" s="680"/>
      <c r="CX46" s="680"/>
      <c r="CY46" s="681"/>
      <c r="CZ46" s="684">
        <v>4.7</v>
      </c>
      <c r="DA46" s="685"/>
      <c r="DB46" s="685"/>
      <c r="DC46" s="780"/>
      <c r="DD46" s="688">
        <v>1112020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357</v>
      </c>
      <c r="CG47" s="677"/>
      <c r="CH47" s="677"/>
      <c r="CI47" s="677"/>
      <c r="CJ47" s="677"/>
      <c r="CK47" s="677"/>
      <c r="CL47" s="677"/>
      <c r="CM47" s="677"/>
      <c r="CN47" s="677"/>
      <c r="CO47" s="677"/>
      <c r="CP47" s="677"/>
      <c r="CQ47" s="678"/>
      <c r="CR47" s="679">
        <v>50998</v>
      </c>
      <c r="CS47" s="715"/>
      <c r="CT47" s="715"/>
      <c r="CU47" s="715"/>
      <c r="CV47" s="715"/>
      <c r="CW47" s="715"/>
      <c r="CX47" s="715"/>
      <c r="CY47" s="716"/>
      <c r="CZ47" s="684">
        <v>0.1</v>
      </c>
      <c r="DA47" s="713"/>
      <c r="DB47" s="713"/>
      <c r="DC47" s="717"/>
      <c r="DD47" s="688">
        <v>2485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359</v>
      </c>
      <c r="CE49" s="725"/>
      <c r="CF49" s="725"/>
      <c r="CG49" s="725"/>
      <c r="CH49" s="725"/>
      <c r="CI49" s="725"/>
      <c r="CJ49" s="725"/>
      <c r="CK49" s="725"/>
      <c r="CL49" s="725"/>
      <c r="CM49" s="725"/>
      <c r="CN49" s="725"/>
      <c r="CO49" s="725"/>
      <c r="CP49" s="725"/>
      <c r="CQ49" s="726"/>
      <c r="CR49" s="759">
        <v>61599097</v>
      </c>
      <c r="CS49" s="749"/>
      <c r="CT49" s="749"/>
      <c r="CU49" s="749"/>
      <c r="CV49" s="749"/>
      <c r="CW49" s="749"/>
      <c r="CX49" s="749"/>
      <c r="CY49" s="781"/>
      <c r="CZ49" s="764">
        <v>100</v>
      </c>
      <c r="DA49" s="782"/>
      <c r="DB49" s="782"/>
      <c r="DC49" s="783"/>
      <c r="DD49" s="784">
        <v>38863447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zdd83aS1aYWlOvxycxExEofH37c8+RD4cMAjIm2AI9MiKYmoYiVg6tKPVAdwBlBfiW/YW5ReZxjLGDOldkxw7Q==" saltValue="LKtBJzAAPqxc+bNgx69g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62676</v>
      </c>
      <c r="R7" s="815"/>
      <c r="S7" s="815"/>
      <c r="T7" s="815"/>
      <c r="U7" s="815"/>
      <c r="V7" s="815">
        <v>62205</v>
      </c>
      <c r="W7" s="815"/>
      <c r="X7" s="815"/>
      <c r="Y7" s="815"/>
      <c r="Z7" s="815"/>
      <c r="AA7" s="815">
        <v>472</v>
      </c>
      <c r="AB7" s="815"/>
      <c r="AC7" s="815"/>
      <c r="AD7" s="815"/>
      <c r="AE7" s="816"/>
      <c r="AF7" s="817">
        <v>285</v>
      </c>
      <c r="AG7" s="818"/>
      <c r="AH7" s="818"/>
      <c r="AI7" s="818"/>
      <c r="AJ7" s="819"/>
      <c r="AK7" s="854">
        <v>168</v>
      </c>
      <c r="AL7" s="855"/>
      <c r="AM7" s="855"/>
      <c r="AN7" s="855"/>
      <c r="AO7" s="855"/>
      <c r="AP7" s="855">
        <v>43943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579</v>
      </c>
      <c r="BT7" s="859"/>
      <c r="BU7" s="859"/>
      <c r="BV7" s="859"/>
      <c r="BW7" s="859"/>
      <c r="BX7" s="859"/>
      <c r="BY7" s="859"/>
      <c r="BZ7" s="859"/>
      <c r="CA7" s="859"/>
      <c r="CB7" s="859"/>
      <c r="CC7" s="859"/>
      <c r="CD7" s="859"/>
      <c r="CE7" s="859"/>
      <c r="CF7" s="859"/>
      <c r="CG7" s="860"/>
      <c r="CH7" s="851">
        <v>0</v>
      </c>
      <c r="CI7" s="852"/>
      <c r="CJ7" s="852"/>
      <c r="CK7" s="852"/>
      <c r="CL7" s="853"/>
      <c r="CM7" s="851">
        <v>43</v>
      </c>
      <c r="CN7" s="852"/>
      <c r="CO7" s="852"/>
      <c r="CP7" s="852"/>
      <c r="CQ7" s="853"/>
      <c r="CR7" s="851">
        <v>19</v>
      </c>
      <c r="CS7" s="852"/>
      <c r="CT7" s="852"/>
      <c r="CU7" s="852"/>
      <c r="CV7" s="853"/>
      <c r="CW7" s="851">
        <v>20</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592</v>
      </c>
      <c r="DR7" s="852"/>
      <c r="DS7" s="852"/>
      <c r="DT7" s="852"/>
      <c r="DU7" s="853"/>
      <c r="DV7" s="832"/>
      <c r="DW7" s="833"/>
      <c r="DX7" s="833"/>
      <c r="DY7" s="833"/>
      <c r="DZ7" s="834"/>
      <c r="EA7" s="254"/>
    </row>
    <row r="8" spans="1:131" s="255" customFormat="1" ht="26.25" customHeight="1" x14ac:dyDescent="0.2">
      <c r="A8" s="261">
        <v>2</v>
      </c>
      <c r="B8" s="835" t="s">
        <v>383</v>
      </c>
      <c r="C8" s="836"/>
      <c r="D8" s="836"/>
      <c r="E8" s="836"/>
      <c r="F8" s="836"/>
      <c r="G8" s="836"/>
      <c r="H8" s="836"/>
      <c r="I8" s="836"/>
      <c r="J8" s="836"/>
      <c r="K8" s="836"/>
      <c r="L8" s="836"/>
      <c r="M8" s="836"/>
      <c r="N8" s="836"/>
      <c r="O8" s="836"/>
      <c r="P8" s="837"/>
      <c r="Q8" s="838">
        <v>36</v>
      </c>
      <c r="R8" s="839"/>
      <c r="S8" s="839"/>
      <c r="T8" s="839"/>
      <c r="U8" s="839"/>
      <c r="V8" s="839">
        <v>36</v>
      </c>
      <c r="W8" s="839"/>
      <c r="X8" s="839"/>
      <c r="Y8" s="839"/>
      <c r="Z8" s="839"/>
      <c r="AA8" s="839" t="s">
        <v>567</v>
      </c>
      <c r="AB8" s="839"/>
      <c r="AC8" s="839"/>
      <c r="AD8" s="839"/>
      <c r="AE8" s="840"/>
      <c r="AF8" s="841" t="s">
        <v>384</v>
      </c>
      <c r="AG8" s="842"/>
      <c r="AH8" s="842"/>
      <c r="AI8" s="842"/>
      <c r="AJ8" s="843"/>
      <c r="AK8" s="844">
        <v>15</v>
      </c>
      <c r="AL8" s="845"/>
      <c r="AM8" s="845"/>
      <c r="AN8" s="845"/>
      <c r="AO8" s="845"/>
      <c r="AP8" s="845">
        <v>12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61">
        <v>13</v>
      </c>
      <c r="CI8" s="862"/>
      <c r="CJ8" s="862"/>
      <c r="CK8" s="862"/>
      <c r="CL8" s="863"/>
      <c r="CM8" s="861">
        <v>240</v>
      </c>
      <c r="CN8" s="862"/>
      <c r="CO8" s="862"/>
      <c r="CP8" s="862"/>
      <c r="CQ8" s="863"/>
      <c r="CR8" s="861">
        <v>10</v>
      </c>
      <c r="CS8" s="862"/>
      <c r="CT8" s="862"/>
      <c r="CU8" s="862"/>
      <c r="CV8" s="863"/>
      <c r="CW8" s="861">
        <v>8</v>
      </c>
      <c r="CX8" s="862"/>
      <c r="CY8" s="862"/>
      <c r="CZ8" s="862"/>
      <c r="DA8" s="863"/>
      <c r="DB8" s="861" t="s">
        <v>589</v>
      </c>
      <c r="DC8" s="862"/>
      <c r="DD8" s="862"/>
      <c r="DE8" s="862"/>
      <c r="DF8" s="863"/>
      <c r="DG8" s="861" t="s">
        <v>589</v>
      </c>
      <c r="DH8" s="862"/>
      <c r="DI8" s="862"/>
      <c r="DJ8" s="862"/>
      <c r="DK8" s="863"/>
      <c r="DL8" s="861">
        <v>3</v>
      </c>
      <c r="DM8" s="862"/>
      <c r="DN8" s="862"/>
      <c r="DO8" s="862"/>
      <c r="DP8" s="863"/>
      <c r="DQ8" s="861">
        <v>0</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581</v>
      </c>
      <c r="BT9" s="849"/>
      <c r="BU9" s="849"/>
      <c r="BV9" s="849"/>
      <c r="BW9" s="849"/>
      <c r="BX9" s="849"/>
      <c r="BY9" s="849"/>
      <c r="BZ9" s="849"/>
      <c r="CA9" s="849"/>
      <c r="CB9" s="849"/>
      <c r="CC9" s="849"/>
      <c r="CD9" s="849"/>
      <c r="CE9" s="849"/>
      <c r="CF9" s="849"/>
      <c r="CG9" s="850"/>
      <c r="CH9" s="861" t="s">
        <v>589</v>
      </c>
      <c r="CI9" s="862"/>
      <c r="CJ9" s="862"/>
      <c r="CK9" s="862"/>
      <c r="CL9" s="863"/>
      <c r="CM9" s="861">
        <v>10</v>
      </c>
      <c r="CN9" s="862"/>
      <c r="CO9" s="862"/>
      <c r="CP9" s="862"/>
      <c r="CQ9" s="863"/>
      <c r="CR9" s="861">
        <v>10</v>
      </c>
      <c r="CS9" s="862"/>
      <c r="CT9" s="862"/>
      <c r="CU9" s="862"/>
      <c r="CV9" s="863"/>
      <c r="CW9" s="861">
        <v>46</v>
      </c>
      <c r="CX9" s="862"/>
      <c r="CY9" s="862"/>
      <c r="CZ9" s="862"/>
      <c r="DA9" s="863"/>
      <c r="DB9" s="861" t="s">
        <v>589</v>
      </c>
      <c r="DC9" s="862"/>
      <c r="DD9" s="862"/>
      <c r="DE9" s="862"/>
      <c r="DF9" s="863"/>
      <c r="DG9" s="861" t="s">
        <v>589</v>
      </c>
      <c r="DH9" s="862"/>
      <c r="DI9" s="862"/>
      <c r="DJ9" s="862"/>
      <c r="DK9" s="863"/>
      <c r="DL9" s="861" t="s">
        <v>589</v>
      </c>
      <c r="DM9" s="862"/>
      <c r="DN9" s="862"/>
      <c r="DO9" s="862"/>
      <c r="DP9" s="863"/>
      <c r="DQ9" s="861" t="s">
        <v>589</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582</v>
      </c>
      <c r="BT10" s="849"/>
      <c r="BU10" s="849"/>
      <c r="BV10" s="849"/>
      <c r="BW10" s="849"/>
      <c r="BX10" s="849"/>
      <c r="BY10" s="849"/>
      <c r="BZ10" s="849"/>
      <c r="CA10" s="849"/>
      <c r="CB10" s="849"/>
      <c r="CC10" s="849"/>
      <c r="CD10" s="849"/>
      <c r="CE10" s="849"/>
      <c r="CF10" s="849"/>
      <c r="CG10" s="850"/>
      <c r="CH10" s="861">
        <v>3</v>
      </c>
      <c r="CI10" s="862"/>
      <c r="CJ10" s="862"/>
      <c r="CK10" s="862"/>
      <c r="CL10" s="863"/>
      <c r="CM10" s="861">
        <v>174</v>
      </c>
      <c r="CN10" s="862"/>
      <c r="CO10" s="862"/>
      <c r="CP10" s="862"/>
      <c r="CQ10" s="863"/>
      <c r="CR10" s="861">
        <v>30</v>
      </c>
      <c r="CS10" s="862"/>
      <c r="CT10" s="862"/>
      <c r="CU10" s="862"/>
      <c r="CV10" s="863"/>
      <c r="CW10" s="861">
        <v>118</v>
      </c>
      <c r="CX10" s="862"/>
      <c r="CY10" s="862"/>
      <c r="CZ10" s="862"/>
      <c r="DA10" s="863"/>
      <c r="DB10" s="861" t="s">
        <v>589</v>
      </c>
      <c r="DC10" s="862"/>
      <c r="DD10" s="862"/>
      <c r="DE10" s="862"/>
      <c r="DF10" s="863"/>
      <c r="DG10" s="861" t="s">
        <v>589</v>
      </c>
      <c r="DH10" s="862"/>
      <c r="DI10" s="862"/>
      <c r="DJ10" s="862"/>
      <c r="DK10" s="863"/>
      <c r="DL10" s="861" t="s">
        <v>589</v>
      </c>
      <c r="DM10" s="862"/>
      <c r="DN10" s="862"/>
      <c r="DO10" s="862"/>
      <c r="DP10" s="863"/>
      <c r="DQ10" s="861" t="s">
        <v>589</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583</v>
      </c>
      <c r="BT11" s="849"/>
      <c r="BU11" s="849"/>
      <c r="BV11" s="849"/>
      <c r="BW11" s="849"/>
      <c r="BX11" s="849"/>
      <c r="BY11" s="849"/>
      <c r="BZ11" s="849"/>
      <c r="CA11" s="849"/>
      <c r="CB11" s="849"/>
      <c r="CC11" s="849"/>
      <c r="CD11" s="849"/>
      <c r="CE11" s="849"/>
      <c r="CF11" s="849"/>
      <c r="CG11" s="850"/>
      <c r="CH11" s="861">
        <v>-2</v>
      </c>
      <c r="CI11" s="862"/>
      <c r="CJ11" s="862"/>
      <c r="CK11" s="862"/>
      <c r="CL11" s="863"/>
      <c r="CM11" s="861">
        <v>1</v>
      </c>
      <c r="CN11" s="862"/>
      <c r="CO11" s="862"/>
      <c r="CP11" s="862"/>
      <c r="CQ11" s="863"/>
      <c r="CR11" s="861">
        <v>50</v>
      </c>
      <c r="CS11" s="862"/>
      <c r="CT11" s="862"/>
      <c r="CU11" s="862"/>
      <c r="CV11" s="863"/>
      <c r="CW11" s="861">
        <v>23</v>
      </c>
      <c r="CX11" s="862"/>
      <c r="CY11" s="862"/>
      <c r="CZ11" s="862"/>
      <c r="DA11" s="863"/>
      <c r="DB11" s="861" t="s">
        <v>589</v>
      </c>
      <c r="DC11" s="862"/>
      <c r="DD11" s="862"/>
      <c r="DE11" s="862"/>
      <c r="DF11" s="863"/>
      <c r="DG11" s="861" t="s">
        <v>589</v>
      </c>
      <c r="DH11" s="862"/>
      <c r="DI11" s="862"/>
      <c r="DJ11" s="862"/>
      <c r="DK11" s="863"/>
      <c r="DL11" s="861" t="s">
        <v>589</v>
      </c>
      <c r="DM11" s="862"/>
      <c r="DN11" s="862"/>
      <c r="DO11" s="862"/>
      <c r="DP11" s="863"/>
      <c r="DQ11" s="861" t="s">
        <v>589</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584</v>
      </c>
      <c r="BT12" s="849"/>
      <c r="BU12" s="849"/>
      <c r="BV12" s="849"/>
      <c r="BW12" s="849"/>
      <c r="BX12" s="849"/>
      <c r="BY12" s="849"/>
      <c r="BZ12" s="849"/>
      <c r="CA12" s="849"/>
      <c r="CB12" s="849"/>
      <c r="CC12" s="849"/>
      <c r="CD12" s="849"/>
      <c r="CE12" s="849"/>
      <c r="CF12" s="849"/>
      <c r="CG12" s="850"/>
      <c r="CH12" s="861">
        <v>0</v>
      </c>
      <c r="CI12" s="862"/>
      <c r="CJ12" s="862"/>
      <c r="CK12" s="862"/>
      <c r="CL12" s="863"/>
      <c r="CM12" s="861">
        <v>65</v>
      </c>
      <c r="CN12" s="862"/>
      <c r="CO12" s="862"/>
      <c r="CP12" s="862"/>
      <c r="CQ12" s="863"/>
      <c r="CR12" s="861">
        <v>100</v>
      </c>
      <c r="CS12" s="862"/>
      <c r="CT12" s="862"/>
      <c r="CU12" s="862"/>
      <c r="CV12" s="863"/>
      <c r="CW12" s="861" t="s">
        <v>589</v>
      </c>
      <c r="CX12" s="862"/>
      <c r="CY12" s="862"/>
      <c r="CZ12" s="862"/>
      <c r="DA12" s="863"/>
      <c r="DB12" s="861" t="s">
        <v>589</v>
      </c>
      <c r="DC12" s="862"/>
      <c r="DD12" s="862"/>
      <c r="DE12" s="862"/>
      <c r="DF12" s="863"/>
      <c r="DG12" s="861" t="s">
        <v>589</v>
      </c>
      <c r="DH12" s="862"/>
      <c r="DI12" s="862"/>
      <c r="DJ12" s="862"/>
      <c r="DK12" s="863"/>
      <c r="DL12" s="861" t="s">
        <v>589</v>
      </c>
      <c r="DM12" s="862"/>
      <c r="DN12" s="862"/>
      <c r="DO12" s="862"/>
      <c r="DP12" s="863"/>
      <c r="DQ12" s="861" t="s">
        <v>589</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585</v>
      </c>
      <c r="BT13" s="849"/>
      <c r="BU13" s="849"/>
      <c r="BV13" s="849"/>
      <c r="BW13" s="849"/>
      <c r="BX13" s="849"/>
      <c r="BY13" s="849"/>
      <c r="BZ13" s="849"/>
      <c r="CA13" s="849"/>
      <c r="CB13" s="849"/>
      <c r="CC13" s="849"/>
      <c r="CD13" s="849"/>
      <c r="CE13" s="849"/>
      <c r="CF13" s="849"/>
      <c r="CG13" s="850"/>
      <c r="CH13" s="861">
        <v>5</v>
      </c>
      <c r="CI13" s="862"/>
      <c r="CJ13" s="862"/>
      <c r="CK13" s="862"/>
      <c r="CL13" s="863"/>
      <c r="CM13" s="861">
        <v>51</v>
      </c>
      <c r="CN13" s="862"/>
      <c r="CO13" s="862"/>
      <c r="CP13" s="862"/>
      <c r="CQ13" s="863"/>
      <c r="CR13" s="861">
        <v>50</v>
      </c>
      <c r="CS13" s="862"/>
      <c r="CT13" s="862"/>
      <c r="CU13" s="862"/>
      <c r="CV13" s="863"/>
      <c r="CW13" s="861">
        <v>80</v>
      </c>
      <c r="CX13" s="862"/>
      <c r="CY13" s="862"/>
      <c r="CZ13" s="862"/>
      <c r="DA13" s="863"/>
      <c r="DB13" s="861" t="s">
        <v>589</v>
      </c>
      <c r="DC13" s="862"/>
      <c r="DD13" s="862"/>
      <c r="DE13" s="862"/>
      <c r="DF13" s="863"/>
      <c r="DG13" s="861" t="s">
        <v>589</v>
      </c>
      <c r="DH13" s="862"/>
      <c r="DI13" s="862"/>
      <c r="DJ13" s="862"/>
      <c r="DK13" s="863"/>
      <c r="DL13" s="861" t="s">
        <v>589</v>
      </c>
      <c r="DM13" s="862"/>
      <c r="DN13" s="862"/>
      <c r="DO13" s="862"/>
      <c r="DP13" s="863"/>
      <c r="DQ13" s="861" t="s">
        <v>589</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586</v>
      </c>
      <c r="BT14" s="849"/>
      <c r="BU14" s="849"/>
      <c r="BV14" s="849"/>
      <c r="BW14" s="849"/>
      <c r="BX14" s="849"/>
      <c r="BY14" s="849"/>
      <c r="BZ14" s="849"/>
      <c r="CA14" s="849"/>
      <c r="CB14" s="849"/>
      <c r="CC14" s="849"/>
      <c r="CD14" s="849"/>
      <c r="CE14" s="849"/>
      <c r="CF14" s="849"/>
      <c r="CG14" s="850"/>
      <c r="CH14" s="861">
        <v>1</v>
      </c>
      <c r="CI14" s="862"/>
      <c r="CJ14" s="862"/>
      <c r="CK14" s="862"/>
      <c r="CL14" s="863"/>
      <c r="CM14" s="861">
        <v>66</v>
      </c>
      <c r="CN14" s="862"/>
      <c r="CO14" s="862"/>
      <c r="CP14" s="862"/>
      <c r="CQ14" s="863"/>
      <c r="CR14" s="861">
        <v>25</v>
      </c>
      <c r="CS14" s="862"/>
      <c r="CT14" s="862"/>
      <c r="CU14" s="862"/>
      <c r="CV14" s="863"/>
      <c r="CW14" s="861" t="s">
        <v>589</v>
      </c>
      <c r="CX14" s="862"/>
      <c r="CY14" s="862"/>
      <c r="CZ14" s="862"/>
      <c r="DA14" s="863"/>
      <c r="DB14" s="861" t="s">
        <v>589</v>
      </c>
      <c r="DC14" s="862"/>
      <c r="DD14" s="862"/>
      <c r="DE14" s="862"/>
      <c r="DF14" s="863"/>
      <c r="DG14" s="861" t="s">
        <v>589</v>
      </c>
      <c r="DH14" s="862"/>
      <c r="DI14" s="862"/>
      <c r="DJ14" s="862"/>
      <c r="DK14" s="863"/>
      <c r="DL14" s="861" t="s">
        <v>591</v>
      </c>
      <c r="DM14" s="862"/>
      <c r="DN14" s="862"/>
      <c r="DO14" s="862"/>
      <c r="DP14" s="863"/>
      <c r="DQ14" s="861" t="s">
        <v>589</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587</v>
      </c>
      <c r="BT15" s="849"/>
      <c r="BU15" s="849"/>
      <c r="BV15" s="849"/>
      <c r="BW15" s="849"/>
      <c r="BX15" s="849"/>
      <c r="BY15" s="849"/>
      <c r="BZ15" s="849"/>
      <c r="CA15" s="849"/>
      <c r="CB15" s="849"/>
      <c r="CC15" s="849"/>
      <c r="CD15" s="849"/>
      <c r="CE15" s="849"/>
      <c r="CF15" s="849"/>
      <c r="CG15" s="850"/>
      <c r="CH15" s="861">
        <v>-5</v>
      </c>
      <c r="CI15" s="862"/>
      <c r="CJ15" s="862"/>
      <c r="CK15" s="862"/>
      <c r="CL15" s="863"/>
      <c r="CM15" s="861">
        <v>-420</v>
      </c>
      <c r="CN15" s="862"/>
      <c r="CO15" s="862"/>
      <c r="CP15" s="862"/>
      <c r="CQ15" s="863"/>
      <c r="CR15" s="861">
        <v>5</v>
      </c>
      <c r="CS15" s="862"/>
      <c r="CT15" s="862"/>
      <c r="CU15" s="862"/>
      <c r="CV15" s="863"/>
      <c r="CW15" s="861" t="s">
        <v>590</v>
      </c>
      <c r="CX15" s="862"/>
      <c r="CY15" s="862"/>
      <c r="CZ15" s="862"/>
      <c r="DA15" s="863"/>
      <c r="DB15" s="861" t="s">
        <v>589</v>
      </c>
      <c r="DC15" s="862"/>
      <c r="DD15" s="862"/>
      <c r="DE15" s="862"/>
      <c r="DF15" s="863"/>
      <c r="DG15" s="861">
        <v>1054</v>
      </c>
      <c r="DH15" s="862"/>
      <c r="DI15" s="862"/>
      <c r="DJ15" s="862"/>
      <c r="DK15" s="863"/>
      <c r="DL15" s="861" t="s">
        <v>591</v>
      </c>
      <c r="DM15" s="862"/>
      <c r="DN15" s="862"/>
      <c r="DO15" s="862"/>
      <c r="DP15" s="863"/>
      <c r="DQ15" s="861">
        <v>641</v>
      </c>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588</v>
      </c>
      <c r="BT16" s="849"/>
      <c r="BU16" s="849"/>
      <c r="BV16" s="849"/>
      <c r="BW16" s="849"/>
      <c r="BX16" s="849"/>
      <c r="BY16" s="849"/>
      <c r="BZ16" s="849"/>
      <c r="CA16" s="849"/>
      <c r="CB16" s="849"/>
      <c r="CC16" s="849"/>
      <c r="CD16" s="849"/>
      <c r="CE16" s="849"/>
      <c r="CF16" s="849"/>
      <c r="CG16" s="850"/>
      <c r="CH16" s="861">
        <v>-1</v>
      </c>
      <c r="CI16" s="862"/>
      <c r="CJ16" s="862"/>
      <c r="CK16" s="862"/>
      <c r="CL16" s="863"/>
      <c r="CM16" s="861">
        <v>12</v>
      </c>
      <c r="CN16" s="862"/>
      <c r="CO16" s="862"/>
      <c r="CP16" s="862"/>
      <c r="CQ16" s="863"/>
      <c r="CR16" s="861">
        <v>2</v>
      </c>
      <c r="CS16" s="862"/>
      <c r="CT16" s="862"/>
      <c r="CU16" s="862"/>
      <c r="CV16" s="863"/>
      <c r="CW16" s="861" t="s">
        <v>590</v>
      </c>
      <c r="CX16" s="862"/>
      <c r="CY16" s="862"/>
      <c r="CZ16" s="862"/>
      <c r="DA16" s="863"/>
      <c r="DB16" s="861" t="s">
        <v>589</v>
      </c>
      <c r="DC16" s="862"/>
      <c r="DD16" s="862"/>
      <c r="DE16" s="862"/>
      <c r="DF16" s="863"/>
      <c r="DG16" s="861" t="s">
        <v>589</v>
      </c>
      <c r="DH16" s="862"/>
      <c r="DI16" s="862"/>
      <c r="DJ16" s="862"/>
      <c r="DK16" s="863"/>
      <c r="DL16" s="861" t="s">
        <v>589</v>
      </c>
      <c r="DM16" s="862"/>
      <c r="DN16" s="862"/>
      <c r="DO16" s="862"/>
      <c r="DP16" s="863"/>
      <c r="DQ16" s="861" t="s">
        <v>589</v>
      </c>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386</v>
      </c>
      <c r="B23" s="870" t="s">
        <v>387</v>
      </c>
      <c r="C23" s="871"/>
      <c r="D23" s="871"/>
      <c r="E23" s="871"/>
      <c r="F23" s="871"/>
      <c r="G23" s="871"/>
      <c r="H23" s="871"/>
      <c r="I23" s="871"/>
      <c r="J23" s="871"/>
      <c r="K23" s="871"/>
      <c r="L23" s="871"/>
      <c r="M23" s="871"/>
      <c r="N23" s="871"/>
      <c r="O23" s="871"/>
      <c r="P23" s="872"/>
      <c r="Q23" s="873">
        <v>62071</v>
      </c>
      <c r="R23" s="874"/>
      <c r="S23" s="874"/>
      <c r="T23" s="874"/>
      <c r="U23" s="874"/>
      <c r="V23" s="874">
        <v>61599</v>
      </c>
      <c r="W23" s="874"/>
      <c r="X23" s="874"/>
      <c r="Y23" s="874"/>
      <c r="Z23" s="874"/>
      <c r="AA23" s="874">
        <v>472</v>
      </c>
      <c r="AB23" s="874"/>
      <c r="AC23" s="874"/>
      <c r="AD23" s="874"/>
      <c r="AE23" s="875"/>
      <c r="AF23" s="876">
        <v>285</v>
      </c>
      <c r="AG23" s="874"/>
      <c r="AH23" s="874"/>
      <c r="AI23" s="874"/>
      <c r="AJ23" s="877"/>
      <c r="AK23" s="878"/>
      <c r="AL23" s="879"/>
      <c r="AM23" s="879"/>
      <c r="AN23" s="879"/>
      <c r="AO23" s="879"/>
      <c r="AP23" s="874">
        <v>43956</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398</v>
      </c>
      <c r="C28" s="812"/>
      <c r="D28" s="812"/>
      <c r="E28" s="812"/>
      <c r="F28" s="812"/>
      <c r="G28" s="812"/>
      <c r="H28" s="812"/>
      <c r="I28" s="812"/>
      <c r="J28" s="812"/>
      <c r="K28" s="812"/>
      <c r="L28" s="812"/>
      <c r="M28" s="812"/>
      <c r="N28" s="812"/>
      <c r="O28" s="812"/>
      <c r="P28" s="813"/>
      <c r="Q28" s="902">
        <v>19197</v>
      </c>
      <c r="R28" s="903"/>
      <c r="S28" s="903"/>
      <c r="T28" s="903"/>
      <c r="U28" s="903"/>
      <c r="V28" s="903">
        <v>19197</v>
      </c>
      <c r="W28" s="903"/>
      <c r="X28" s="903"/>
      <c r="Y28" s="903"/>
      <c r="Z28" s="903"/>
      <c r="AA28" s="903" t="s">
        <v>567</v>
      </c>
      <c r="AB28" s="903"/>
      <c r="AC28" s="903"/>
      <c r="AD28" s="903"/>
      <c r="AE28" s="904"/>
      <c r="AF28" s="905" t="s">
        <v>384</v>
      </c>
      <c r="AG28" s="903"/>
      <c r="AH28" s="903"/>
      <c r="AI28" s="903"/>
      <c r="AJ28" s="906"/>
      <c r="AK28" s="907">
        <v>1619</v>
      </c>
      <c r="AL28" s="898"/>
      <c r="AM28" s="898"/>
      <c r="AN28" s="898"/>
      <c r="AO28" s="898"/>
      <c r="AP28" s="898" t="s">
        <v>568</v>
      </c>
      <c r="AQ28" s="898"/>
      <c r="AR28" s="898"/>
      <c r="AS28" s="898"/>
      <c r="AT28" s="898"/>
      <c r="AU28" s="898" t="s">
        <v>568</v>
      </c>
      <c r="AV28" s="898"/>
      <c r="AW28" s="898"/>
      <c r="AX28" s="898"/>
      <c r="AY28" s="898"/>
      <c r="AZ28" s="899" t="s">
        <v>136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399</v>
      </c>
      <c r="C29" s="836"/>
      <c r="D29" s="836"/>
      <c r="E29" s="836"/>
      <c r="F29" s="836"/>
      <c r="G29" s="836"/>
      <c r="H29" s="836"/>
      <c r="I29" s="836"/>
      <c r="J29" s="836"/>
      <c r="K29" s="836"/>
      <c r="L29" s="836"/>
      <c r="M29" s="836"/>
      <c r="N29" s="836"/>
      <c r="O29" s="836"/>
      <c r="P29" s="837"/>
      <c r="Q29" s="838">
        <v>2795</v>
      </c>
      <c r="R29" s="839"/>
      <c r="S29" s="839"/>
      <c r="T29" s="839"/>
      <c r="U29" s="839"/>
      <c r="V29" s="839">
        <v>2707</v>
      </c>
      <c r="W29" s="839"/>
      <c r="X29" s="839"/>
      <c r="Y29" s="839"/>
      <c r="Z29" s="839"/>
      <c r="AA29" s="839">
        <v>88</v>
      </c>
      <c r="AB29" s="839"/>
      <c r="AC29" s="839"/>
      <c r="AD29" s="839"/>
      <c r="AE29" s="840"/>
      <c r="AF29" s="841">
        <v>88</v>
      </c>
      <c r="AG29" s="842"/>
      <c r="AH29" s="842"/>
      <c r="AI29" s="842"/>
      <c r="AJ29" s="843"/>
      <c r="AK29" s="910">
        <v>536</v>
      </c>
      <c r="AL29" s="911"/>
      <c r="AM29" s="911"/>
      <c r="AN29" s="911"/>
      <c r="AO29" s="911"/>
      <c r="AP29" s="911" t="s">
        <v>567</v>
      </c>
      <c r="AQ29" s="911"/>
      <c r="AR29" s="911"/>
      <c r="AS29" s="911"/>
      <c r="AT29" s="911"/>
      <c r="AU29" s="911" t="s">
        <v>567</v>
      </c>
      <c r="AV29" s="911"/>
      <c r="AW29" s="911"/>
      <c r="AX29" s="911"/>
      <c r="AY29" s="911"/>
      <c r="AZ29" s="912" t="s">
        <v>136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400</v>
      </c>
      <c r="C30" s="836"/>
      <c r="D30" s="836"/>
      <c r="E30" s="836"/>
      <c r="F30" s="836"/>
      <c r="G30" s="836"/>
      <c r="H30" s="836"/>
      <c r="I30" s="836"/>
      <c r="J30" s="836"/>
      <c r="K30" s="836"/>
      <c r="L30" s="836"/>
      <c r="M30" s="836"/>
      <c r="N30" s="836"/>
      <c r="O30" s="836"/>
      <c r="P30" s="837"/>
      <c r="Q30" s="838">
        <v>14763</v>
      </c>
      <c r="R30" s="839"/>
      <c r="S30" s="839"/>
      <c r="T30" s="839"/>
      <c r="U30" s="839"/>
      <c r="V30" s="839">
        <v>14532</v>
      </c>
      <c r="W30" s="839"/>
      <c r="X30" s="839"/>
      <c r="Y30" s="839"/>
      <c r="Z30" s="839"/>
      <c r="AA30" s="839">
        <v>231</v>
      </c>
      <c r="AB30" s="839"/>
      <c r="AC30" s="839"/>
      <c r="AD30" s="839"/>
      <c r="AE30" s="840"/>
      <c r="AF30" s="841">
        <v>231</v>
      </c>
      <c r="AG30" s="842"/>
      <c r="AH30" s="842"/>
      <c r="AI30" s="842"/>
      <c r="AJ30" s="843"/>
      <c r="AK30" s="910">
        <v>2297</v>
      </c>
      <c r="AL30" s="911"/>
      <c r="AM30" s="911"/>
      <c r="AN30" s="911"/>
      <c r="AO30" s="911"/>
      <c r="AP30" s="911" t="s">
        <v>569</v>
      </c>
      <c r="AQ30" s="911"/>
      <c r="AR30" s="911"/>
      <c r="AS30" s="911"/>
      <c r="AT30" s="911"/>
      <c r="AU30" s="911" t="s">
        <v>567</v>
      </c>
      <c r="AV30" s="911"/>
      <c r="AW30" s="911"/>
      <c r="AX30" s="911"/>
      <c r="AY30" s="911"/>
      <c r="AZ30" s="912" t="s">
        <v>136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401</v>
      </c>
      <c r="C31" s="836"/>
      <c r="D31" s="836"/>
      <c r="E31" s="836"/>
      <c r="F31" s="836"/>
      <c r="G31" s="836"/>
      <c r="H31" s="836"/>
      <c r="I31" s="836"/>
      <c r="J31" s="836"/>
      <c r="K31" s="836"/>
      <c r="L31" s="836"/>
      <c r="M31" s="836"/>
      <c r="N31" s="836"/>
      <c r="O31" s="836"/>
      <c r="P31" s="837"/>
      <c r="Q31" s="838">
        <v>3538</v>
      </c>
      <c r="R31" s="839"/>
      <c r="S31" s="839"/>
      <c r="T31" s="839"/>
      <c r="U31" s="839"/>
      <c r="V31" s="839">
        <v>3343</v>
      </c>
      <c r="W31" s="839"/>
      <c r="X31" s="839"/>
      <c r="Y31" s="839"/>
      <c r="Z31" s="839"/>
      <c r="AA31" s="839">
        <v>195</v>
      </c>
      <c r="AB31" s="839"/>
      <c r="AC31" s="839"/>
      <c r="AD31" s="839"/>
      <c r="AE31" s="840"/>
      <c r="AF31" s="841">
        <v>2106</v>
      </c>
      <c r="AG31" s="842"/>
      <c r="AH31" s="842"/>
      <c r="AI31" s="842"/>
      <c r="AJ31" s="843"/>
      <c r="AK31" s="910">
        <v>259</v>
      </c>
      <c r="AL31" s="911"/>
      <c r="AM31" s="911"/>
      <c r="AN31" s="911"/>
      <c r="AO31" s="911"/>
      <c r="AP31" s="911">
        <v>5981</v>
      </c>
      <c r="AQ31" s="911"/>
      <c r="AR31" s="911"/>
      <c r="AS31" s="911"/>
      <c r="AT31" s="911"/>
      <c r="AU31" s="911">
        <v>562</v>
      </c>
      <c r="AV31" s="911"/>
      <c r="AW31" s="911"/>
      <c r="AX31" s="911"/>
      <c r="AY31" s="911"/>
      <c r="AZ31" s="912" t="s">
        <v>136</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403</v>
      </c>
      <c r="C32" s="836"/>
      <c r="D32" s="836"/>
      <c r="E32" s="836"/>
      <c r="F32" s="836"/>
      <c r="G32" s="836"/>
      <c r="H32" s="836"/>
      <c r="I32" s="836"/>
      <c r="J32" s="836"/>
      <c r="K32" s="836"/>
      <c r="L32" s="836"/>
      <c r="M32" s="836"/>
      <c r="N32" s="836"/>
      <c r="O32" s="836"/>
      <c r="P32" s="837"/>
      <c r="Q32" s="838">
        <v>5126</v>
      </c>
      <c r="R32" s="839"/>
      <c r="S32" s="839"/>
      <c r="T32" s="839"/>
      <c r="U32" s="839"/>
      <c r="V32" s="839">
        <v>5107</v>
      </c>
      <c r="W32" s="839"/>
      <c r="X32" s="839"/>
      <c r="Y32" s="839"/>
      <c r="Z32" s="839"/>
      <c r="AA32" s="839">
        <v>20</v>
      </c>
      <c r="AB32" s="839"/>
      <c r="AC32" s="839"/>
      <c r="AD32" s="839"/>
      <c r="AE32" s="840"/>
      <c r="AF32" s="841">
        <v>101</v>
      </c>
      <c r="AG32" s="842"/>
      <c r="AH32" s="842"/>
      <c r="AI32" s="842"/>
      <c r="AJ32" s="843"/>
      <c r="AK32" s="910">
        <v>1563</v>
      </c>
      <c r="AL32" s="911"/>
      <c r="AM32" s="911"/>
      <c r="AN32" s="911"/>
      <c r="AO32" s="911"/>
      <c r="AP32" s="911">
        <v>42472</v>
      </c>
      <c r="AQ32" s="911"/>
      <c r="AR32" s="911"/>
      <c r="AS32" s="911"/>
      <c r="AT32" s="911"/>
      <c r="AU32" s="911">
        <v>14695</v>
      </c>
      <c r="AV32" s="911"/>
      <c r="AW32" s="911"/>
      <c r="AX32" s="911"/>
      <c r="AY32" s="911"/>
      <c r="AZ32" s="912" t="s">
        <v>136</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2526</v>
      </c>
      <c r="AG63" s="922"/>
      <c r="AH63" s="922"/>
      <c r="AI63" s="922"/>
      <c r="AJ63" s="923"/>
      <c r="AK63" s="924"/>
      <c r="AL63" s="919"/>
      <c r="AM63" s="919"/>
      <c r="AN63" s="919"/>
      <c r="AO63" s="919"/>
      <c r="AP63" s="922">
        <v>48453</v>
      </c>
      <c r="AQ63" s="922"/>
      <c r="AR63" s="922"/>
      <c r="AS63" s="922"/>
      <c r="AT63" s="922"/>
      <c r="AU63" s="922">
        <v>15258</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408</v>
      </c>
      <c r="B66" s="821"/>
      <c r="C66" s="821"/>
      <c r="D66" s="821"/>
      <c r="E66" s="821"/>
      <c r="F66" s="821"/>
      <c r="G66" s="821"/>
      <c r="H66" s="821"/>
      <c r="I66" s="821"/>
      <c r="J66" s="821"/>
      <c r="K66" s="821"/>
      <c r="L66" s="821"/>
      <c r="M66" s="821"/>
      <c r="N66" s="821"/>
      <c r="O66" s="821"/>
      <c r="P66" s="822"/>
      <c r="Q66" s="797" t="s">
        <v>390</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570</v>
      </c>
      <c r="C68" s="950"/>
      <c r="D68" s="950"/>
      <c r="E68" s="950"/>
      <c r="F68" s="950"/>
      <c r="G68" s="950"/>
      <c r="H68" s="950"/>
      <c r="I68" s="950"/>
      <c r="J68" s="950"/>
      <c r="K68" s="950"/>
      <c r="L68" s="950"/>
      <c r="M68" s="950"/>
      <c r="N68" s="950"/>
      <c r="O68" s="950"/>
      <c r="P68" s="951"/>
      <c r="Q68" s="952">
        <v>4466</v>
      </c>
      <c r="R68" s="946"/>
      <c r="S68" s="946"/>
      <c r="T68" s="946"/>
      <c r="U68" s="946"/>
      <c r="V68" s="946">
        <v>4387</v>
      </c>
      <c r="W68" s="946"/>
      <c r="X68" s="946"/>
      <c r="Y68" s="946"/>
      <c r="Z68" s="946"/>
      <c r="AA68" s="946">
        <v>79</v>
      </c>
      <c r="AB68" s="946"/>
      <c r="AC68" s="946"/>
      <c r="AD68" s="946"/>
      <c r="AE68" s="946"/>
      <c r="AF68" s="946">
        <v>79</v>
      </c>
      <c r="AG68" s="946"/>
      <c r="AH68" s="946"/>
      <c r="AI68" s="946"/>
      <c r="AJ68" s="946"/>
      <c r="AK68" s="946">
        <v>75</v>
      </c>
      <c r="AL68" s="946"/>
      <c r="AM68" s="946"/>
      <c r="AN68" s="946"/>
      <c r="AO68" s="946"/>
      <c r="AP68" s="946">
        <v>7208</v>
      </c>
      <c r="AQ68" s="946"/>
      <c r="AR68" s="946"/>
      <c r="AS68" s="946"/>
      <c r="AT68" s="946"/>
      <c r="AU68" s="946">
        <v>3382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571</v>
      </c>
      <c r="C69" s="954"/>
      <c r="D69" s="954"/>
      <c r="E69" s="954"/>
      <c r="F69" s="954"/>
      <c r="G69" s="954"/>
      <c r="H69" s="954"/>
      <c r="I69" s="954"/>
      <c r="J69" s="954"/>
      <c r="K69" s="954"/>
      <c r="L69" s="954"/>
      <c r="M69" s="954"/>
      <c r="N69" s="954"/>
      <c r="O69" s="954"/>
      <c r="P69" s="955"/>
      <c r="Q69" s="956">
        <v>15</v>
      </c>
      <c r="R69" s="911"/>
      <c r="S69" s="911"/>
      <c r="T69" s="911"/>
      <c r="U69" s="911"/>
      <c r="V69" s="911">
        <v>12</v>
      </c>
      <c r="W69" s="911"/>
      <c r="X69" s="911"/>
      <c r="Y69" s="911"/>
      <c r="Z69" s="911"/>
      <c r="AA69" s="911">
        <v>3</v>
      </c>
      <c r="AB69" s="911"/>
      <c r="AC69" s="911"/>
      <c r="AD69" s="911"/>
      <c r="AE69" s="911"/>
      <c r="AF69" s="911">
        <v>3</v>
      </c>
      <c r="AG69" s="911"/>
      <c r="AH69" s="911"/>
      <c r="AI69" s="911"/>
      <c r="AJ69" s="911"/>
      <c r="AK69" s="911">
        <v>1</v>
      </c>
      <c r="AL69" s="911"/>
      <c r="AM69" s="911"/>
      <c r="AN69" s="911"/>
      <c r="AO69" s="911"/>
      <c r="AP69" s="911" t="s">
        <v>567</v>
      </c>
      <c r="AQ69" s="911"/>
      <c r="AR69" s="911"/>
      <c r="AS69" s="911"/>
      <c r="AT69" s="911"/>
      <c r="AU69" s="911" t="s">
        <v>567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572</v>
      </c>
      <c r="C70" s="954"/>
      <c r="D70" s="954"/>
      <c r="E70" s="954"/>
      <c r="F70" s="954"/>
      <c r="G70" s="954"/>
      <c r="H70" s="954"/>
      <c r="I70" s="954"/>
      <c r="J70" s="954"/>
      <c r="K70" s="954"/>
      <c r="L70" s="954"/>
      <c r="M70" s="954"/>
      <c r="N70" s="954"/>
      <c r="O70" s="954"/>
      <c r="P70" s="955"/>
      <c r="Q70" s="956">
        <v>111</v>
      </c>
      <c r="R70" s="911"/>
      <c r="S70" s="911"/>
      <c r="T70" s="911"/>
      <c r="U70" s="911"/>
      <c r="V70" s="911">
        <v>103</v>
      </c>
      <c r="W70" s="911"/>
      <c r="X70" s="911"/>
      <c r="Y70" s="911"/>
      <c r="Z70" s="911"/>
      <c r="AA70" s="911">
        <v>8</v>
      </c>
      <c r="AB70" s="911"/>
      <c r="AC70" s="911"/>
      <c r="AD70" s="911"/>
      <c r="AE70" s="911"/>
      <c r="AF70" s="911">
        <v>8</v>
      </c>
      <c r="AG70" s="911"/>
      <c r="AH70" s="911"/>
      <c r="AI70" s="911"/>
      <c r="AJ70" s="911"/>
      <c r="AK70" s="911" t="s">
        <v>567</v>
      </c>
      <c r="AL70" s="911"/>
      <c r="AM70" s="911"/>
      <c r="AN70" s="911"/>
      <c r="AO70" s="911"/>
      <c r="AP70" s="911" t="s">
        <v>567</v>
      </c>
      <c r="AQ70" s="911"/>
      <c r="AR70" s="911"/>
      <c r="AS70" s="911"/>
      <c r="AT70" s="911"/>
      <c r="AU70" s="911" t="s">
        <v>567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573</v>
      </c>
      <c r="C71" s="954"/>
      <c r="D71" s="954"/>
      <c r="E71" s="954"/>
      <c r="F71" s="954"/>
      <c r="G71" s="954"/>
      <c r="H71" s="954"/>
      <c r="I71" s="954"/>
      <c r="J71" s="954"/>
      <c r="K71" s="954"/>
      <c r="L71" s="954"/>
      <c r="M71" s="954"/>
      <c r="N71" s="954"/>
      <c r="O71" s="954"/>
      <c r="P71" s="955"/>
      <c r="Q71" s="956">
        <v>9</v>
      </c>
      <c r="R71" s="911"/>
      <c r="S71" s="911"/>
      <c r="T71" s="911"/>
      <c r="U71" s="911"/>
      <c r="V71" s="911">
        <v>50</v>
      </c>
      <c r="W71" s="911"/>
      <c r="X71" s="911"/>
      <c r="Y71" s="911"/>
      <c r="Z71" s="911"/>
      <c r="AA71" s="911">
        <v>-41</v>
      </c>
      <c r="AB71" s="911"/>
      <c r="AC71" s="911"/>
      <c r="AD71" s="911"/>
      <c r="AE71" s="911"/>
      <c r="AF71" s="911">
        <v>1</v>
      </c>
      <c r="AG71" s="911"/>
      <c r="AH71" s="911"/>
      <c r="AI71" s="911"/>
      <c r="AJ71" s="911"/>
      <c r="AK71" s="911" t="s">
        <v>567</v>
      </c>
      <c r="AL71" s="911"/>
      <c r="AM71" s="911"/>
      <c r="AN71" s="911"/>
      <c r="AO71" s="911"/>
      <c r="AP71" s="911" t="s">
        <v>567</v>
      </c>
      <c r="AQ71" s="911"/>
      <c r="AR71" s="911"/>
      <c r="AS71" s="911"/>
      <c r="AT71" s="911"/>
      <c r="AU71" s="911" t="s">
        <v>567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574</v>
      </c>
      <c r="C72" s="954"/>
      <c r="D72" s="954"/>
      <c r="E72" s="954"/>
      <c r="F72" s="954"/>
      <c r="G72" s="954"/>
      <c r="H72" s="954"/>
      <c r="I72" s="954"/>
      <c r="J72" s="954"/>
      <c r="K72" s="954"/>
      <c r="L72" s="954"/>
      <c r="M72" s="954"/>
      <c r="N72" s="954"/>
      <c r="O72" s="954"/>
      <c r="P72" s="955"/>
      <c r="Q72" s="956">
        <v>1100</v>
      </c>
      <c r="R72" s="911"/>
      <c r="S72" s="911"/>
      <c r="T72" s="911"/>
      <c r="U72" s="911"/>
      <c r="V72" s="911">
        <v>96</v>
      </c>
      <c r="W72" s="911"/>
      <c r="X72" s="911"/>
      <c r="Y72" s="911"/>
      <c r="Z72" s="911"/>
      <c r="AA72" s="911">
        <v>1004</v>
      </c>
      <c r="AB72" s="911"/>
      <c r="AC72" s="911"/>
      <c r="AD72" s="911"/>
      <c r="AE72" s="911"/>
      <c r="AF72" s="911">
        <v>961</v>
      </c>
      <c r="AG72" s="911"/>
      <c r="AH72" s="911"/>
      <c r="AI72" s="911"/>
      <c r="AJ72" s="911"/>
      <c r="AK72" s="911">
        <v>26</v>
      </c>
      <c r="AL72" s="911"/>
      <c r="AM72" s="911"/>
      <c r="AN72" s="911"/>
      <c r="AO72" s="911"/>
      <c r="AP72" s="911">
        <v>44</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575</v>
      </c>
      <c r="C73" s="954"/>
      <c r="D73" s="954"/>
      <c r="E73" s="954"/>
      <c r="F73" s="954"/>
      <c r="G73" s="954"/>
      <c r="H73" s="954"/>
      <c r="I73" s="954"/>
      <c r="J73" s="954"/>
      <c r="K73" s="954"/>
      <c r="L73" s="954"/>
      <c r="M73" s="954"/>
      <c r="N73" s="954"/>
      <c r="O73" s="954"/>
      <c r="P73" s="955"/>
      <c r="Q73" s="956">
        <v>1074</v>
      </c>
      <c r="R73" s="911"/>
      <c r="S73" s="911"/>
      <c r="T73" s="911"/>
      <c r="U73" s="911"/>
      <c r="V73" s="911">
        <v>826</v>
      </c>
      <c r="W73" s="911"/>
      <c r="X73" s="911"/>
      <c r="Y73" s="911"/>
      <c r="Z73" s="911"/>
      <c r="AA73" s="911">
        <v>249</v>
      </c>
      <c r="AB73" s="911"/>
      <c r="AC73" s="911"/>
      <c r="AD73" s="911"/>
      <c r="AE73" s="911"/>
      <c r="AF73" s="911">
        <v>249</v>
      </c>
      <c r="AG73" s="911"/>
      <c r="AH73" s="911"/>
      <c r="AI73" s="911"/>
      <c r="AJ73" s="911"/>
      <c r="AK73" s="911">
        <v>183</v>
      </c>
      <c r="AL73" s="911"/>
      <c r="AM73" s="911"/>
      <c r="AN73" s="911"/>
      <c r="AO73" s="911"/>
      <c r="AP73" s="911" t="s">
        <v>567</v>
      </c>
      <c r="AQ73" s="911"/>
      <c r="AR73" s="911"/>
      <c r="AS73" s="911"/>
      <c r="AT73" s="911"/>
      <c r="AU73" s="911" t="s">
        <v>567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576</v>
      </c>
      <c r="C74" s="954"/>
      <c r="D74" s="954"/>
      <c r="E74" s="954"/>
      <c r="F74" s="954"/>
      <c r="G74" s="954"/>
      <c r="H74" s="954"/>
      <c r="I74" s="954"/>
      <c r="J74" s="954"/>
      <c r="K74" s="954"/>
      <c r="L74" s="954"/>
      <c r="M74" s="954"/>
      <c r="N74" s="954"/>
      <c r="O74" s="954"/>
      <c r="P74" s="955"/>
      <c r="Q74" s="956">
        <v>357945</v>
      </c>
      <c r="R74" s="911"/>
      <c r="S74" s="911"/>
      <c r="T74" s="911"/>
      <c r="U74" s="911"/>
      <c r="V74" s="911">
        <v>348354</v>
      </c>
      <c r="W74" s="911"/>
      <c r="X74" s="911"/>
      <c r="Y74" s="911"/>
      <c r="Z74" s="911"/>
      <c r="AA74" s="911">
        <v>9591</v>
      </c>
      <c r="AB74" s="911"/>
      <c r="AC74" s="911"/>
      <c r="AD74" s="911"/>
      <c r="AE74" s="911"/>
      <c r="AF74" s="911">
        <v>9591</v>
      </c>
      <c r="AG74" s="911"/>
      <c r="AH74" s="911"/>
      <c r="AI74" s="911"/>
      <c r="AJ74" s="911"/>
      <c r="AK74" s="911">
        <v>1</v>
      </c>
      <c r="AL74" s="911"/>
      <c r="AM74" s="911"/>
      <c r="AN74" s="911"/>
      <c r="AO74" s="911"/>
      <c r="AP74" s="911" t="s">
        <v>567</v>
      </c>
      <c r="AQ74" s="911"/>
      <c r="AR74" s="911"/>
      <c r="AS74" s="911"/>
      <c r="AT74" s="911"/>
      <c r="AU74" s="911" t="s">
        <v>569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577</v>
      </c>
      <c r="C75" s="954"/>
      <c r="D75" s="954"/>
      <c r="E75" s="954"/>
      <c r="F75" s="954"/>
      <c r="G75" s="954"/>
      <c r="H75" s="954"/>
      <c r="I75" s="954"/>
      <c r="J75" s="954"/>
      <c r="K75" s="954"/>
      <c r="L75" s="954"/>
      <c r="M75" s="954"/>
      <c r="N75" s="954"/>
      <c r="O75" s="954"/>
      <c r="P75" s="955"/>
      <c r="Q75" s="959">
        <v>2490</v>
      </c>
      <c r="R75" s="960"/>
      <c r="S75" s="960"/>
      <c r="T75" s="960"/>
      <c r="U75" s="910"/>
      <c r="V75" s="961">
        <v>2489</v>
      </c>
      <c r="W75" s="960"/>
      <c r="X75" s="960"/>
      <c r="Y75" s="960"/>
      <c r="Z75" s="910"/>
      <c r="AA75" s="961">
        <v>2</v>
      </c>
      <c r="AB75" s="960"/>
      <c r="AC75" s="960"/>
      <c r="AD75" s="960"/>
      <c r="AE75" s="910"/>
      <c r="AF75" s="961">
        <v>2</v>
      </c>
      <c r="AG75" s="960"/>
      <c r="AH75" s="960"/>
      <c r="AI75" s="960"/>
      <c r="AJ75" s="910"/>
      <c r="AK75" s="961" t="s">
        <v>578</v>
      </c>
      <c r="AL75" s="960"/>
      <c r="AM75" s="960"/>
      <c r="AN75" s="960"/>
      <c r="AO75" s="910"/>
      <c r="AP75" s="961" t="s">
        <v>567</v>
      </c>
      <c r="AQ75" s="960"/>
      <c r="AR75" s="960"/>
      <c r="AS75" s="960"/>
      <c r="AT75" s="910"/>
      <c r="AU75" s="961" t="s">
        <v>567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386</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10895</v>
      </c>
      <c r="AG88" s="922"/>
      <c r="AH88" s="922"/>
      <c r="AI88" s="922"/>
      <c r="AJ88" s="922"/>
      <c r="AK88" s="919"/>
      <c r="AL88" s="919"/>
      <c r="AM88" s="919"/>
      <c r="AN88" s="919"/>
      <c r="AO88" s="919"/>
      <c r="AP88" s="922">
        <v>7252</v>
      </c>
      <c r="AQ88" s="922"/>
      <c r="AR88" s="922"/>
      <c r="AS88" s="922"/>
      <c r="AT88" s="922"/>
      <c r="AU88" s="922">
        <v>3382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301</v>
      </c>
      <c r="CS102" s="930"/>
      <c r="CT102" s="930"/>
      <c r="CU102" s="930"/>
      <c r="CV102" s="973"/>
      <c r="CW102" s="972">
        <v>296</v>
      </c>
      <c r="CX102" s="930"/>
      <c r="CY102" s="930"/>
      <c r="CZ102" s="930"/>
      <c r="DA102" s="973"/>
      <c r="DB102" s="972" t="s">
        <v>589</v>
      </c>
      <c r="DC102" s="930"/>
      <c r="DD102" s="930"/>
      <c r="DE102" s="930"/>
      <c r="DF102" s="973"/>
      <c r="DG102" s="972">
        <v>1054</v>
      </c>
      <c r="DH102" s="930"/>
      <c r="DI102" s="930"/>
      <c r="DJ102" s="930"/>
      <c r="DK102" s="973"/>
      <c r="DL102" s="972">
        <v>3</v>
      </c>
      <c r="DM102" s="930"/>
      <c r="DN102" s="930"/>
      <c r="DO102" s="930"/>
      <c r="DP102" s="973"/>
      <c r="DQ102" s="972">
        <v>641</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304</v>
      </c>
      <c r="AG109" s="975"/>
      <c r="AH109" s="975"/>
      <c r="AI109" s="975"/>
      <c r="AJ109" s="976"/>
      <c r="AK109" s="974" t="s">
        <v>303</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304</v>
      </c>
      <c r="BW109" s="975"/>
      <c r="BX109" s="975"/>
      <c r="BY109" s="975"/>
      <c r="BZ109" s="976"/>
      <c r="CA109" s="974" t="s">
        <v>303</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304</v>
      </c>
      <c r="DM109" s="975"/>
      <c r="DN109" s="975"/>
      <c r="DO109" s="975"/>
      <c r="DP109" s="976"/>
      <c r="DQ109" s="974" t="s">
        <v>303</v>
      </c>
      <c r="DR109" s="975"/>
      <c r="DS109" s="975"/>
      <c r="DT109" s="975"/>
      <c r="DU109" s="976"/>
      <c r="DV109" s="974" t="s">
        <v>425</v>
      </c>
      <c r="DW109" s="975"/>
      <c r="DX109" s="975"/>
      <c r="DY109" s="975"/>
      <c r="DZ109" s="977"/>
    </row>
    <row r="110" spans="1:131" s="246" customFormat="1" ht="26.25" customHeight="1" x14ac:dyDescent="0.2">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5662273</v>
      </c>
      <c r="AB110" s="982"/>
      <c r="AC110" s="982"/>
      <c r="AD110" s="982"/>
      <c r="AE110" s="983"/>
      <c r="AF110" s="984">
        <v>5744776</v>
      </c>
      <c r="AG110" s="982"/>
      <c r="AH110" s="982"/>
      <c r="AI110" s="982"/>
      <c r="AJ110" s="983"/>
      <c r="AK110" s="984">
        <v>5448698</v>
      </c>
      <c r="AL110" s="982"/>
      <c r="AM110" s="982"/>
      <c r="AN110" s="982"/>
      <c r="AO110" s="983"/>
      <c r="AP110" s="985">
        <v>18.3</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44514899</v>
      </c>
      <c r="BR110" s="1017"/>
      <c r="BS110" s="1017"/>
      <c r="BT110" s="1017"/>
      <c r="BU110" s="1017"/>
      <c r="BV110" s="1017">
        <v>44230663</v>
      </c>
      <c r="BW110" s="1017"/>
      <c r="BX110" s="1017"/>
      <c r="BY110" s="1017"/>
      <c r="BZ110" s="1017"/>
      <c r="CA110" s="1017">
        <v>43955626</v>
      </c>
      <c r="CB110" s="1017"/>
      <c r="CC110" s="1017"/>
      <c r="CD110" s="1017"/>
      <c r="CE110" s="1017"/>
      <c r="CF110" s="1031">
        <v>147.5</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432</v>
      </c>
      <c r="DM110" s="1017"/>
      <c r="DN110" s="1017"/>
      <c r="DO110" s="1017"/>
      <c r="DP110" s="1017"/>
      <c r="DQ110" s="1017">
        <v>1903446</v>
      </c>
      <c r="DR110" s="1017"/>
      <c r="DS110" s="1017"/>
      <c r="DT110" s="1017"/>
      <c r="DU110" s="1017"/>
      <c r="DV110" s="1018">
        <v>6.4</v>
      </c>
      <c r="DW110" s="1018"/>
      <c r="DX110" s="1018"/>
      <c r="DY110" s="1018"/>
      <c r="DZ110" s="1019"/>
    </row>
    <row r="111" spans="1:131" s="246" customFormat="1" ht="26.25" customHeight="1" x14ac:dyDescent="0.2">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384</v>
      </c>
      <c r="AB111" s="1024"/>
      <c r="AC111" s="1024"/>
      <c r="AD111" s="1024"/>
      <c r="AE111" s="1025"/>
      <c r="AF111" s="1026" t="s">
        <v>432</v>
      </c>
      <c r="AG111" s="1024"/>
      <c r="AH111" s="1024"/>
      <c r="AI111" s="1024"/>
      <c r="AJ111" s="1025"/>
      <c r="AK111" s="1026" t="s">
        <v>431</v>
      </c>
      <c r="AL111" s="1024"/>
      <c r="AM111" s="1024"/>
      <c r="AN111" s="1024"/>
      <c r="AO111" s="1025"/>
      <c r="AP111" s="1027" t="s">
        <v>431</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1008145</v>
      </c>
      <c r="BR111" s="1010"/>
      <c r="BS111" s="1010"/>
      <c r="BT111" s="1010"/>
      <c r="BU111" s="1010"/>
      <c r="BV111" s="1010">
        <v>578993</v>
      </c>
      <c r="BW111" s="1010"/>
      <c r="BX111" s="1010"/>
      <c r="BY111" s="1010"/>
      <c r="BZ111" s="1010"/>
      <c r="CA111" s="1010">
        <v>2341064</v>
      </c>
      <c r="CB111" s="1010"/>
      <c r="CC111" s="1010"/>
      <c r="CD111" s="1010"/>
      <c r="CE111" s="1010"/>
      <c r="CF111" s="1004">
        <v>7.9</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384</v>
      </c>
      <c r="DH111" s="1010"/>
      <c r="DI111" s="1010"/>
      <c r="DJ111" s="1010"/>
      <c r="DK111" s="1010"/>
      <c r="DL111" s="1010" t="s">
        <v>384</v>
      </c>
      <c r="DM111" s="1010"/>
      <c r="DN111" s="1010"/>
      <c r="DO111" s="1010"/>
      <c r="DP111" s="1010"/>
      <c r="DQ111" s="1010" t="s">
        <v>384</v>
      </c>
      <c r="DR111" s="1010"/>
      <c r="DS111" s="1010"/>
      <c r="DT111" s="1010"/>
      <c r="DU111" s="1010"/>
      <c r="DV111" s="1011" t="s">
        <v>384</v>
      </c>
      <c r="DW111" s="1011"/>
      <c r="DX111" s="1011"/>
      <c r="DY111" s="1011"/>
      <c r="DZ111" s="1012"/>
    </row>
    <row r="112" spans="1:131" s="246" customFormat="1" ht="26.25" customHeight="1" x14ac:dyDescent="0.2">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432</v>
      </c>
      <c r="AB112" s="1049"/>
      <c r="AC112" s="1049"/>
      <c r="AD112" s="1049"/>
      <c r="AE112" s="1050"/>
      <c r="AF112" s="1051" t="s">
        <v>432</v>
      </c>
      <c r="AG112" s="1049"/>
      <c r="AH112" s="1049"/>
      <c r="AI112" s="1049"/>
      <c r="AJ112" s="1050"/>
      <c r="AK112" s="1051" t="s">
        <v>384</v>
      </c>
      <c r="AL112" s="1049"/>
      <c r="AM112" s="1049"/>
      <c r="AN112" s="1049"/>
      <c r="AO112" s="1050"/>
      <c r="AP112" s="1052" t="s">
        <v>432</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17486878</v>
      </c>
      <c r="BR112" s="1010"/>
      <c r="BS112" s="1010"/>
      <c r="BT112" s="1010"/>
      <c r="BU112" s="1010"/>
      <c r="BV112" s="1010">
        <v>15227490</v>
      </c>
      <c r="BW112" s="1010"/>
      <c r="BX112" s="1010"/>
      <c r="BY112" s="1010"/>
      <c r="BZ112" s="1010"/>
      <c r="CA112" s="1010">
        <v>15257544</v>
      </c>
      <c r="CB112" s="1010"/>
      <c r="CC112" s="1010"/>
      <c r="CD112" s="1010"/>
      <c r="CE112" s="1010"/>
      <c r="CF112" s="1004">
        <v>51.2</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384</v>
      </c>
      <c r="DM112" s="1010"/>
      <c r="DN112" s="1010"/>
      <c r="DO112" s="1010"/>
      <c r="DP112" s="1010"/>
      <c r="DQ112" s="1010" t="s">
        <v>432</v>
      </c>
      <c r="DR112" s="1010"/>
      <c r="DS112" s="1010"/>
      <c r="DT112" s="1010"/>
      <c r="DU112" s="1010"/>
      <c r="DV112" s="1011" t="s">
        <v>432</v>
      </c>
      <c r="DW112" s="1011"/>
      <c r="DX112" s="1011"/>
      <c r="DY112" s="1011"/>
      <c r="DZ112" s="1012"/>
    </row>
    <row r="113" spans="1:130" s="246" customFormat="1" ht="26.25" customHeight="1" x14ac:dyDescent="0.2">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1121884</v>
      </c>
      <c r="AB113" s="1024"/>
      <c r="AC113" s="1024"/>
      <c r="AD113" s="1024"/>
      <c r="AE113" s="1025"/>
      <c r="AF113" s="1026">
        <v>1059033</v>
      </c>
      <c r="AG113" s="1024"/>
      <c r="AH113" s="1024"/>
      <c r="AI113" s="1024"/>
      <c r="AJ113" s="1025"/>
      <c r="AK113" s="1026">
        <v>985532</v>
      </c>
      <c r="AL113" s="1024"/>
      <c r="AM113" s="1024"/>
      <c r="AN113" s="1024"/>
      <c r="AO113" s="1025"/>
      <c r="AP113" s="1027">
        <v>3.3</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2753529</v>
      </c>
      <c r="BR113" s="1010"/>
      <c r="BS113" s="1010"/>
      <c r="BT113" s="1010"/>
      <c r="BU113" s="1010"/>
      <c r="BV113" s="1010">
        <v>3532868</v>
      </c>
      <c r="BW113" s="1010"/>
      <c r="BX113" s="1010"/>
      <c r="BY113" s="1010"/>
      <c r="BZ113" s="1010"/>
      <c r="CA113" s="1010">
        <v>3382323</v>
      </c>
      <c r="CB113" s="1010"/>
      <c r="CC113" s="1010"/>
      <c r="CD113" s="1010"/>
      <c r="CE113" s="1010"/>
      <c r="CF113" s="1004">
        <v>11.3</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432</v>
      </c>
      <c r="DM113" s="1049"/>
      <c r="DN113" s="1049"/>
      <c r="DO113" s="1049"/>
      <c r="DP113" s="1050"/>
      <c r="DQ113" s="1051" t="s">
        <v>432</v>
      </c>
      <c r="DR113" s="1049"/>
      <c r="DS113" s="1049"/>
      <c r="DT113" s="1049"/>
      <c r="DU113" s="1050"/>
      <c r="DV113" s="1052" t="s">
        <v>384</v>
      </c>
      <c r="DW113" s="1053"/>
      <c r="DX113" s="1053"/>
      <c r="DY113" s="1053"/>
      <c r="DZ113" s="1054"/>
    </row>
    <row r="114" spans="1:130" s="246" customFormat="1" ht="26.25" customHeight="1" x14ac:dyDescent="0.2">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198396</v>
      </c>
      <c r="AB114" s="1049"/>
      <c r="AC114" s="1049"/>
      <c r="AD114" s="1049"/>
      <c r="AE114" s="1050"/>
      <c r="AF114" s="1051">
        <v>205686</v>
      </c>
      <c r="AG114" s="1049"/>
      <c r="AH114" s="1049"/>
      <c r="AI114" s="1049"/>
      <c r="AJ114" s="1050"/>
      <c r="AK114" s="1051">
        <v>254247</v>
      </c>
      <c r="AL114" s="1049"/>
      <c r="AM114" s="1049"/>
      <c r="AN114" s="1049"/>
      <c r="AO114" s="1050"/>
      <c r="AP114" s="1052">
        <v>0.9</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8757886</v>
      </c>
      <c r="BR114" s="1010"/>
      <c r="BS114" s="1010"/>
      <c r="BT114" s="1010"/>
      <c r="BU114" s="1010"/>
      <c r="BV114" s="1010">
        <v>8701616</v>
      </c>
      <c r="BW114" s="1010"/>
      <c r="BX114" s="1010"/>
      <c r="BY114" s="1010"/>
      <c r="BZ114" s="1010"/>
      <c r="CA114" s="1010">
        <v>8804128</v>
      </c>
      <c r="CB114" s="1010"/>
      <c r="CC114" s="1010"/>
      <c r="CD114" s="1010"/>
      <c r="CE114" s="1010"/>
      <c r="CF114" s="1004">
        <v>29.5</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432</v>
      </c>
      <c r="DH114" s="1049"/>
      <c r="DI114" s="1049"/>
      <c r="DJ114" s="1049"/>
      <c r="DK114" s="1050"/>
      <c r="DL114" s="1051" t="s">
        <v>432</v>
      </c>
      <c r="DM114" s="1049"/>
      <c r="DN114" s="1049"/>
      <c r="DO114" s="1049"/>
      <c r="DP114" s="1050"/>
      <c r="DQ114" s="1051" t="s">
        <v>384</v>
      </c>
      <c r="DR114" s="1049"/>
      <c r="DS114" s="1049"/>
      <c r="DT114" s="1049"/>
      <c r="DU114" s="1050"/>
      <c r="DV114" s="1052" t="s">
        <v>432</v>
      </c>
      <c r="DW114" s="1053"/>
      <c r="DX114" s="1053"/>
      <c r="DY114" s="1053"/>
      <c r="DZ114" s="1054"/>
    </row>
    <row r="115" spans="1:130" s="246" customFormat="1" ht="26.25" customHeight="1" x14ac:dyDescent="0.2">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41449</v>
      </c>
      <c r="AB115" s="1024"/>
      <c r="AC115" s="1024"/>
      <c r="AD115" s="1024"/>
      <c r="AE115" s="1025"/>
      <c r="AF115" s="1026">
        <v>43100</v>
      </c>
      <c r="AG115" s="1024"/>
      <c r="AH115" s="1024"/>
      <c r="AI115" s="1024"/>
      <c r="AJ115" s="1025"/>
      <c r="AK115" s="1026">
        <v>24732</v>
      </c>
      <c r="AL115" s="1024"/>
      <c r="AM115" s="1024"/>
      <c r="AN115" s="1024"/>
      <c r="AO115" s="1025"/>
      <c r="AP115" s="1027">
        <v>0.1</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v>639183</v>
      </c>
      <c r="BR115" s="1010"/>
      <c r="BS115" s="1010"/>
      <c r="BT115" s="1010"/>
      <c r="BU115" s="1010"/>
      <c r="BV115" s="1010">
        <v>477355</v>
      </c>
      <c r="BW115" s="1010"/>
      <c r="BX115" s="1010"/>
      <c r="BY115" s="1010"/>
      <c r="BZ115" s="1010"/>
      <c r="CA115" s="1010">
        <v>648944</v>
      </c>
      <c r="CB115" s="1010"/>
      <c r="CC115" s="1010"/>
      <c r="CD115" s="1010"/>
      <c r="CE115" s="1010"/>
      <c r="CF115" s="1004">
        <v>2.2000000000000002</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751713</v>
      </c>
      <c r="DH115" s="1049"/>
      <c r="DI115" s="1049"/>
      <c r="DJ115" s="1049"/>
      <c r="DK115" s="1050"/>
      <c r="DL115" s="1051">
        <v>362728</v>
      </c>
      <c r="DM115" s="1049"/>
      <c r="DN115" s="1049"/>
      <c r="DO115" s="1049"/>
      <c r="DP115" s="1050"/>
      <c r="DQ115" s="1051">
        <v>241000</v>
      </c>
      <c r="DR115" s="1049"/>
      <c r="DS115" s="1049"/>
      <c r="DT115" s="1049"/>
      <c r="DU115" s="1050"/>
      <c r="DV115" s="1052">
        <v>0.8</v>
      </c>
      <c r="DW115" s="1053"/>
      <c r="DX115" s="1053"/>
      <c r="DY115" s="1053"/>
      <c r="DZ115" s="1054"/>
    </row>
    <row r="116" spans="1:130" s="246" customFormat="1" ht="26.25" customHeight="1" x14ac:dyDescent="0.2">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432</v>
      </c>
      <c r="AB116" s="1049"/>
      <c r="AC116" s="1049"/>
      <c r="AD116" s="1049"/>
      <c r="AE116" s="1050"/>
      <c r="AF116" s="1051" t="s">
        <v>432</v>
      </c>
      <c r="AG116" s="1049"/>
      <c r="AH116" s="1049"/>
      <c r="AI116" s="1049"/>
      <c r="AJ116" s="1050"/>
      <c r="AK116" s="1051" t="s">
        <v>432</v>
      </c>
      <c r="AL116" s="1049"/>
      <c r="AM116" s="1049"/>
      <c r="AN116" s="1049"/>
      <c r="AO116" s="1050"/>
      <c r="AP116" s="1052" t="s">
        <v>432</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384</v>
      </c>
      <c r="BR116" s="1010"/>
      <c r="BS116" s="1010"/>
      <c r="BT116" s="1010"/>
      <c r="BU116" s="1010"/>
      <c r="BV116" s="1010" t="s">
        <v>384</v>
      </c>
      <c r="BW116" s="1010"/>
      <c r="BX116" s="1010"/>
      <c r="BY116" s="1010"/>
      <c r="BZ116" s="1010"/>
      <c r="CA116" s="1010" t="s">
        <v>384</v>
      </c>
      <c r="CB116" s="1010"/>
      <c r="CC116" s="1010"/>
      <c r="CD116" s="1010"/>
      <c r="CE116" s="1010"/>
      <c r="CF116" s="1004" t="s">
        <v>384</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256432</v>
      </c>
      <c r="DH116" s="1049"/>
      <c r="DI116" s="1049"/>
      <c r="DJ116" s="1049"/>
      <c r="DK116" s="1050"/>
      <c r="DL116" s="1051">
        <v>216265</v>
      </c>
      <c r="DM116" s="1049"/>
      <c r="DN116" s="1049"/>
      <c r="DO116" s="1049"/>
      <c r="DP116" s="1050"/>
      <c r="DQ116" s="1051">
        <v>196618</v>
      </c>
      <c r="DR116" s="1049"/>
      <c r="DS116" s="1049"/>
      <c r="DT116" s="1049"/>
      <c r="DU116" s="1050"/>
      <c r="DV116" s="1052">
        <v>0.7</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7024002</v>
      </c>
      <c r="AB117" s="1067"/>
      <c r="AC117" s="1067"/>
      <c r="AD117" s="1067"/>
      <c r="AE117" s="1068"/>
      <c r="AF117" s="1069">
        <v>7052595</v>
      </c>
      <c r="AG117" s="1067"/>
      <c r="AH117" s="1067"/>
      <c r="AI117" s="1067"/>
      <c r="AJ117" s="1068"/>
      <c r="AK117" s="1069">
        <v>6713209</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384</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384</v>
      </c>
      <c r="DH117" s="1049"/>
      <c r="DI117" s="1049"/>
      <c r="DJ117" s="1049"/>
      <c r="DK117" s="1050"/>
      <c r="DL117" s="1051" t="s">
        <v>384</v>
      </c>
      <c r="DM117" s="1049"/>
      <c r="DN117" s="1049"/>
      <c r="DO117" s="1049"/>
      <c r="DP117" s="1050"/>
      <c r="DQ117" s="1051" t="s">
        <v>384</v>
      </c>
      <c r="DR117" s="1049"/>
      <c r="DS117" s="1049"/>
      <c r="DT117" s="1049"/>
      <c r="DU117" s="1050"/>
      <c r="DV117" s="1052" t="s">
        <v>127</v>
      </c>
      <c r="DW117" s="1053"/>
      <c r="DX117" s="1053"/>
      <c r="DY117" s="1053"/>
      <c r="DZ117" s="1054"/>
    </row>
    <row r="118" spans="1:130" s="246" customFormat="1" ht="26.25" customHeight="1" x14ac:dyDescent="0.2">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304</v>
      </c>
      <c r="AG118" s="975"/>
      <c r="AH118" s="975"/>
      <c r="AI118" s="975"/>
      <c r="AJ118" s="976"/>
      <c r="AK118" s="974" t="s">
        <v>303</v>
      </c>
      <c r="AL118" s="975"/>
      <c r="AM118" s="975"/>
      <c r="AN118" s="975"/>
      <c r="AO118" s="976"/>
      <c r="AP118" s="1061" t="s">
        <v>425</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384</v>
      </c>
      <c r="BW118" s="1088"/>
      <c r="BX118" s="1088"/>
      <c r="BY118" s="1088"/>
      <c r="BZ118" s="1088"/>
      <c r="CA118" s="1088" t="s">
        <v>384</v>
      </c>
      <c r="CB118" s="1088"/>
      <c r="CC118" s="1088"/>
      <c r="CD118" s="1088"/>
      <c r="CE118" s="1088"/>
      <c r="CF118" s="1004" t="s">
        <v>384</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384</v>
      </c>
      <c r="DH118" s="1049"/>
      <c r="DI118" s="1049"/>
      <c r="DJ118" s="1049"/>
      <c r="DK118" s="1050"/>
      <c r="DL118" s="1051" t="s">
        <v>384</v>
      </c>
      <c r="DM118" s="1049"/>
      <c r="DN118" s="1049"/>
      <c r="DO118" s="1049"/>
      <c r="DP118" s="1050"/>
      <c r="DQ118" s="1051" t="s">
        <v>384</v>
      </c>
      <c r="DR118" s="1049"/>
      <c r="DS118" s="1049"/>
      <c r="DT118" s="1049"/>
      <c r="DU118" s="1050"/>
      <c r="DV118" s="1052" t="s">
        <v>384</v>
      </c>
      <c r="DW118" s="1053"/>
      <c r="DX118" s="1053"/>
      <c r="DY118" s="1053"/>
      <c r="DZ118" s="1054"/>
    </row>
    <row r="119" spans="1:130" s="246" customFormat="1" ht="26.25" customHeight="1" x14ac:dyDescent="0.2">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384</v>
      </c>
      <c r="AG119" s="982"/>
      <c r="AH119" s="982"/>
      <c r="AI119" s="982"/>
      <c r="AJ119" s="983"/>
      <c r="AK119" s="984" t="s">
        <v>384</v>
      </c>
      <c r="AL119" s="982"/>
      <c r="AM119" s="982"/>
      <c r="AN119" s="982"/>
      <c r="AO119" s="983"/>
      <c r="AP119" s="985" t="s">
        <v>127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457</v>
      </c>
      <c r="BP119" s="1096"/>
      <c r="BQ119" s="1087">
        <v>75160520</v>
      </c>
      <c r="BR119" s="1088"/>
      <c r="BS119" s="1088"/>
      <c r="BT119" s="1088"/>
      <c r="BU119" s="1088"/>
      <c r="BV119" s="1088">
        <v>72748985</v>
      </c>
      <c r="BW119" s="1088"/>
      <c r="BX119" s="1088"/>
      <c r="BY119" s="1088"/>
      <c r="BZ119" s="1088"/>
      <c r="CA119" s="1088">
        <v>74389629</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384</v>
      </c>
      <c r="DM119" s="1074"/>
      <c r="DN119" s="1074"/>
      <c r="DO119" s="1074"/>
      <c r="DP119" s="1075"/>
      <c r="DQ119" s="1073" t="s">
        <v>384</v>
      </c>
      <c r="DR119" s="1074"/>
      <c r="DS119" s="1074"/>
      <c r="DT119" s="1074"/>
      <c r="DU119" s="1075"/>
      <c r="DV119" s="1076" t="s">
        <v>127</v>
      </c>
      <c r="DW119" s="1077"/>
      <c r="DX119" s="1077"/>
      <c r="DY119" s="1077"/>
      <c r="DZ119" s="1078"/>
    </row>
    <row r="120" spans="1:130" s="246" customFormat="1" ht="26.25" customHeight="1" x14ac:dyDescent="0.2">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384</v>
      </c>
      <c r="AB120" s="1049"/>
      <c r="AC120" s="1049"/>
      <c r="AD120" s="1049"/>
      <c r="AE120" s="1050"/>
      <c r="AF120" s="1051" t="s">
        <v>127</v>
      </c>
      <c r="AG120" s="1049"/>
      <c r="AH120" s="1049"/>
      <c r="AI120" s="1049"/>
      <c r="AJ120" s="1050"/>
      <c r="AK120" s="1051" t="s">
        <v>384</v>
      </c>
      <c r="AL120" s="1049"/>
      <c r="AM120" s="1049"/>
      <c r="AN120" s="1049"/>
      <c r="AO120" s="1050"/>
      <c r="AP120" s="1052" t="s">
        <v>127</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10093204</v>
      </c>
      <c r="BR120" s="1017"/>
      <c r="BS120" s="1017"/>
      <c r="BT120" s="1017"/>
      <c r="BU120" s="1017"/>
      <c r="BV120" s="1017">
        <v>9894689</v>
      </c>
      <c r="BW120" s="1017"/>
      <c r="BX120" s="1017"/>
      <c r="BY120" s="1017"/>
      <c r="BZ120" s="1017"/>
      <c r="CA120" s="1017">
        <v>10841067</v>
      </c>
      <c r="CB120" s="1017"/>
      <c r="CC120" s="1017"/>
      <c r="CD120" s="1017"/>
      <c r="CE120" s="1017"/>
      <c r="CF120" s="1031">
        <v>36.4</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17093850</v>
      </c>
      <c r="DH120" s="1017"/>
      <c r="DI120" s="1017"/>
      <c r="DJ120" s="1017"/>
      <c r="DK120" s="1017"/>
      <c r="DL120" s="1017">
        <v>14694687</v>
      </c>
      <c r="DM120" s="1017"/>
      <c r="DN120" s="1017"/>
      <c r="DO120" s="1017"/>
      <c r="DP120" s="1017"/>
      <c r="DQ120" s="1017">
        <v>14695343</v>
      </c>
      <c r="DR120" s="1017"/>
      <c r="DS120" s="1017"/>
      <c r="DT120" s="1017"/>
      <c r="DU120" s="1017"/>
      <c r="DV120" s="1018">
        <v>49.3</v>
      </c>
      <c r="DW120" s="1018"/>
      <c r="DX120" s="1018"/>
      <c r="DY120" s="1018"/>
      <c r="DZ120" s="1019"/>
    </row>
    <row r="121" spans="1:130" s="246" customFormat="1" ht="26.25" customHeight="1" x14ac:dyDescent="0.2">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384</v>
      </c>
      <c r="AL121" s="1049"/>
      <c r="AM121" s="1049"/>
      <c r="AN121" s="1049"/>
      <c r="AO121" s="1050"/>
      <c r="AP121" s="1052" t="s">
        <v>127</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14704499</v>
      </c>
      <c r="BR121" s="1010"/>
      <c r="BS121" s="1010"/>
      <c r="BT121" s="1010"/>
      <c r="BU121" s="1010"/>
      <c r="BV121" s="1010">
        <v>13846008</v>
      </c>
      <c r="BW121" s="1010"/>
      <c r="BX121" s="1010"/>
      <c r="BY121" s="1010"/>
      <c r="BZ121" s="1010"/>
      <c r="CA121" s="1010">
        <v>14690129</v>
      </c>
      <c r="CB121" s="1010"/>
      <c r="CC121" s="1010"/>
      <c r="CD121" s="1010"/>
      <c r="CE121" s="1010"/>
      <c r="CF121" s="1004">
        <v>49.3</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393028</v>
      </c>
      <c r="DH121" s="1010"/>
      <c r="DI121" s="1010"/>
      <c r="DJ121" s="1010"/>
      <c r="DK121" s="1010"/>
      <c r="DL121" s="1010">
        <v>532803</v>
      </c>
      <c r="DM121" s="1010"/>
      <c r="DN121" s="1010"/>
      <c r="DO121" s="1010"/>
      <c r="DP121" s="1010"/>
      <c r="DQ121" s="1010">
        <v>562201</v>
      </c>
      <c r="DR121" s="1010"/>
      <c r="DS121" s="1010"/>
      <c r="DT121" s="1010"/>
      <c r="DU121" s="1010"/>
      <c r="DV121" s="1011">
        <v>1.9</v>
      </c>
      <c r="DW121" s="1011"/>
      <c r="DX121" s="1011"/>
      <c r="DY121" s="1011"/>
      <c r="DZ121" s="1012"/>
    </row>
    <row r="122" spans="1:130" s="246" customFormat="1" ht="26.25" customHeight="1" x14ac:dyDescent="0.2">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384</v>
      </c>
      <c r="AB122" s="1049"/>
      <c r="AC122" s="1049"/>
      <c r="AD122" s="1049"/>
      <c r="AE122" s="1050"/>
      <c r="AF122" s="1051" t="s">
        <v>127</v>
      </c>
      <c r="AG122" s="1049"/>
      <c r="AH122" s="1049"/>
      <c r="AI122" s="1049"/>
      <c r="AJ122" s="1050"/>
      <c r="AK122" s="1051" t="s">
        <v>384</v>
      </c>
      <c r="AL122" s="1049"/>
      <c r="AM122" s="1049"/>
      <c r="AN122" s="1049"/>
      <c r="AO122" s="1050"/>
      <c r="AP122" s="1052" t="s">
        <v>127</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65187976</v>
      </c>
      <c r="BR122" s="1088"/>
      <c r="BS122" s="1088"/>
      <c r="BT122" s="1088"/>
      <c r="BU122" s="1088"/>
      <c r="BV122" s="1088">
        <v>65326467</v>
      </c>
      <c r="BW122" s="1088"/>
      <c r="BX122" s="1088"/>
      <c r="BY122" s="1088"/>
      <c r="BZ122" s="1088"/>
      <c r="CA122" s="1088">
        <v>65889354</v>
      </c>
      <c r="CB122" s="1088"/>
      <c r="CC122" s="1088"/>
      <c r="CD122" s="1088"/>
      <c r="CE122" s="1088"/>
      <c r="CF122" s="1108">
        <v>221.1</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37237</v>
      </c>
      <c r="AB123" s="1049"/>
      <c r="AC123" s="1049"/>
      <c r="AD123" s="1049"/>
      <c r="AE123" s="1050"/>
      <c r="AF123" s="1051">
        <v>40167</v>
      </c>
      <c r="AG123" s="1049"/>
      <c r="AH123" s="1049"/>
      <c r="AI123" s="1049"/>
      <c r="AJ123" s="1050"/>
      <c r="AK123" s="1051">
        <v>24667</v>
      </c>
      <c r="AL123" s="1049"/>
      <c r="AM123" s="1049"/>
      <c r="AN123" s="1049"/>
      <c r="AO123" s="1050"/>
      <c r="AP123" s="1052">
        <v>0.1</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466</v>
      </c>
      <c r="BP123" s="1096"/>
      <c r="BQ123" s="1155">
        <v>89985679</v>
      </c>
      <c r="BR123" s="1156"/>
      <c r="BS123" s="1156"/>
      <c r="BT123" s="1156"/>
      <c r="BU123" s="1156"/>
      <c r="BV123" s="1156">
        <v>89067164</v>
      </c>
      <c r="BW123" s="1156"/>
      <c r="BX123" s="1156"/>
      <c r="BY123" s="1156"/>
      <c r="BZ123" s="1156"/>
      <c r="CA123" s="1156">
        <v>91420550</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384</v>
      </c>
      <c r="AG124" s="1049"/>
      <c r="AH124" s="1049"/>
      <c r="AI124" s="1049"/>
      <c r="AJ124" s="1050"/>
      <c r="AK124" s="1051" t="s">
        <v>127</v>
      </c>
      <c r="AL124" s="1049"/>
      <c r="AM124" s="1049"/>
      <c r="AN124" s="1049"/>
      <c r="AO124" s="1050"/>
      <c r="AP124" s="1052" t="s">
        <v>127</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127</v>
      </c>
      <c r="BR124" s="1118"/>
      <c r="BS124" s="1118"/>
      <c r="BT124" s="1118"/>
      <c r="BU124" s="1118"/>
      <c r="BV124" s="1118" t="s">
        <v>384</v>
      </c>
      <c r="BW124" s="1118"/>
      <c r="BX124" s="1118"/>
      <c r="BY124" s="1118"/>
      <c r="BZ124" s="1118"/>
      <c r="CA124" s="1118" t="s">
        <v>384</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2">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384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384</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5">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4212</v>
      </c>
      <c r="AB126" s="1049"/>
      <c r="AC126" s="1049"/>
      <c r="AD126" s="1049"/>
      <c r="AE126" s="1050"/>
      <c r="AF126" s="1051">
        <v>2933</v>
      </c>
      <c r="AG126" s="1049"/>
      <c r="AH126" s="1049"/>
      <c r="AI126" s="1049"/>
      <c r="AJ126" s="1050"/>
      <c r="AK126" s="1051">
        <v>65</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v>622226</v>
      </c>
      <c r="DH126" s="1010"/>
      <c r="DI126" s="1010"/>
      <c r="DJ126" s="1010"/>
      <c r="DK126" s="1010"/>
      <c r="DL126" s="1010">
        <v>469467</v>
      </c>
      <c r="DM126" s="1010"/>
      <c r="DN126" s="1010"/>
      <c r="DO126" s="1010"/>
      <c r="DP126" s="1010"/>
      <c r="DQ126" s="1010">
        <v>640946</v>
      </c>
      <c r="DR126" s="1010"/>
      <c r="DS126" s="1010"/>
      <c r="DT126" s="1010"/>
      <c r="DU126" s="1010"/>
      <c r="DV126" s="1011">
        <v>2.2000000000000002</v>
      </c>
      <c r="DW126" s="1011"/>
      <c r="DX126" s="1011"/>
      <c r="DY126" s="1011"/>
      <c r="DZ126" s="1012"/>
    </row>
    <row r="127" spans="1:130" s="246" customFormat="1" ht="26.25" customHeight="1" x14ac:dyDescent="0.2">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384</v>
      </c>
      <c r="DM127" s="1010"/>
      <c r="DN127" s="1010"/>
      <c r="DO127" s="1010"/>
      <c r="DP127" s="1010"/>
      <c r="DQ127" s="1010" t="s">
        <v>384</v>
      </c>
      <c r="DR127" s="1010"/>
      <c r="DS127" s="1010"/>
      <c r="DT127" s="1010"/>
      <c r="DU127" s="1010"/>
      <c r="DV127" s="1011" t="s">
        <v>384</v>
      </c>
      <c r="DW127" s="1011"/>
      <c r="DX127" s="1011"/>
      <c r="DY127" s="1011"/>
      <c r="DZ127" s="1012"/>
    </row>
    <row r="128" spans="1:130" s="246" customFormat="1" ht="26.25" customHeight="1" thickBot="1" x14ac:dyDescent="0.25">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1448891</v>
      </c>
      <c r="AB128" s="1138"/>
      <c r="AC128" s="1138"/>
      <c r="AD128" s="1138"/>
      <c r="AE128" s="1139"/>
      <c r="AF128" s="1140">
        <v>1401969</v>
      </c>
      <c r="AG128" s="1138"/>
      <c r="AH128" s="1138"/>
      <c r="AI128" s="1138"/>
      <c r="AJ128" s="1139"/>
      <c r="AK128" s="1140">
        <v>1366888</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127</v>
      </c>
      <c r="BG128" s="1145"/>
      <c r="BH128" s="1145"/>
      <c r="BI128" s="1145"/>
      <c r="BJ128" s="1145"/>
      <c r="BK128" s="1145"/>
      <c r="BL128" s="1146"/>
      <c r="BM128" s="1144">
        <v>11.61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v>16957</v>
      </c>
      <c r="DH128" s="1130"/>
      <c r="DI128" s="1130"/>
      <c r="DJ128" s="1130"/>
      <c r="DK128" s="1130"/>
      <c r="DL128" s="1130">
        <v>7888</v>
      </c>
      <c r="DM128" s="1130"/>
      <c r="DN128" s="1130"/>
      <c r="DO128" s="1130"/>
      <c r="DP128" s="1130"/>
      <c r="DQ128" s="1130">
        <v>7998</v>
      </c>
      <c r="DR128" s="1130"/>
      <c r="DS128" s="1130"/>
      <c r="DT128" s="1130"/>
      <c r="DU128" s="1130"/>
      <c r="DV128" s="1131">
        <v>0</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34554893</v>
      </c>
      <c r="AB129" s="1049"/>
      <c r="AC129" s="1049"/>
      <c r="AD129" s="1049"/>
      <c r="AE129" s="1050"/>
      <c r="AF129" s="1051">
        <v>34679499</v>
      </c>
      <c r="AG129" s="1049"/>
      <c r="AH129" s="1049"/>
      <c r="AI129" s="1049"/>
      <c r="AJ129" s="1050"/>
      <c r="AK129" s="1051">
        <v>34917116</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384</v>
      </c>
      <c r="BG129" s="1159"/>
      <c r="BH129" s="1159"/>
      <c r="BI129" s="1159"/>
      <c r="BJ129" s="1159"/>
      <c r="BK129" s="1159"/>
      <c r="BL129" s="1160"/>
      <c r="BM129" s="1158">
        <v>16.61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4895268</v>
      </c>
      <c r="AB130" s="1049"/>
      <c r="AC130" s="1049"/>
      <c r="AD130" s="1049"/>
      <c r="AE130" s="1050"/>
      <c r="AF130" s="1051">
        <v>5058724</v>
      </c>
      <c r="AG130" s="1049"/>
      <c r="AH130" s="1049"/>
      <c r="AI130" s="1049"/>
      <c r="AJ130" s="1050"/>
      <c r="AK130" s="1051">
        <v>5113270</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29659625</v>
      </c>
      <c r="AB131" s="1074"/>
      <c r="AC131" s="1074"/>
      <c r="AD131" s="1074"/>
      <c r="AE131" s="1075"/>
      <c r="AF131" s="1073">
        <v>29620775</v>
      </c>
      <c r="AG131" s="1074"/>
      <c r="AH131" s="1074"/>
      <c r="AI131" s="1074"/>
      <c r="AJ131" s="1075"/>
      <c r="AK131" s="1073">
        <v>29803846</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t="s">
        <v>384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2.2921496819999998</v>
      </c>
      <c r="AB132" s="1190"/>
      <c r="AC132" s="1190"/>
      <c r="AD132" s="1190"/>
      <c r="AE132" s="1191"/>
      <c r="AF132" s="1192">
        <v>1.9982664189999999</v>
      </c>
      <c r="AG132" s="1190"/>
      <c r="AH132" s="1190"/>
      <c r="AI132" s="1190"/>
      <c r="AJ132" s="1191"/>
      <c r="AK132" s="1192">
        <v>0.78194941699999998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2.1</v>
      </c>
      <c r="AB133" s="1173"/>
      <c r="AC133" s="1173"/>
      <c r="AD133" s="1173"/>
      <c r="AE133" s="1174"/>
      <c r="AF133" s="1172">
        <v>2.1</v>
      </c>
      <c r="AG133" s="1173"/>
      <c r="AH133" s="1173"/>
      <c r="AI133" s="1173"/>
      <c r="AJ133" s="1174"/>
      <c r="AK133" s="1172">
        <v>1.6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YgJnh7p7YCEQHDFsQoqTrJCbEgLTLZk/eqNVDe5sA92jxnrA/dF+v8Pg5iqbJYCAd4P1DojJobMCKJS3UuiScg==" saltValue="ePMuezLIrbfMaHWWbobf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3"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8XRh9bBj1KX4Au+1OUMG/dTJNHt0ddV9FCms7pCKaEBsTRYZn5HFn49vW5HxWLug1DT9Mn6ZfQEvuokFfBBhDQ==" saltValue="2UnHA2VKarg5qj3jkaAT6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7PfdKR5MmS50xxIGmSc8i8tbEVNstFDwMr+Axtaw+VTqYBatdYU1+cCiH+KTNNGR4LtIzvF1/7LYj56Bbstag==" saltValue="pwe24HJaBJ0i4mYFIOV3/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36328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11667007</v>
      </c>
      <c r="AP9" s="312">
        <v>62344</v>
      </c>
      <c r="AQ9" s="313">
        <v>56078</v>
      </c>
      <c r="AR9" s="314">
        <v>11.2</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1072899</v>
      </c>
      <c r="AP10" s="315">
        <v>5733</v>
      </c>
      <c r="AQ10" s="316">
        <v>3491</v>
      </c>
      <c r="AR10" s="317">
        <v>64.2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229713</v>
      </c>
      <c r="AP11" s="315">
        <v>1228</v>
      </c>
      <c r="AQ11" s="316">
        <v>1563</v>
      </c>
      <c r="AR11" s="317">
        <v>-21.4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31106</v>
      </c>
      <c r="AP12" s="315">
        <v>166</v>
      </c>
      <c r="AQ12" s="316">
        <v>910</v>
      </c>
      <c r="AR12" s="317">
        <v>-81.8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t="s">
        <v>505</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364040</v>
      </c>
      <c r="AP14" s="315">
        <v>1945</v>
      </c>
      <c r="AQ14" s="316">
        <v>2138</v>
      </c>
      <c r="AR14" s="317">
        <v>-9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60601</v>
      </c>
      <c r="AP15" s="315">
        <v>324</v>
      </c>
      <c r="AQ15" s="316">
        <v>1243</v>
      </c>
      <c r="AR15" s="317">
        <v>-73.900000000000006</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-536311</v>
      </c>
      <c r="AP16" s="315">
        <v>-2866</v>
      </c>
      <c r="AQ16" s="316">
        <v>-4219</v>
      </c>
      <c r="AR16" s="317">
        <v>-32.1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12889055</v>
      </c>
      <c r="AP17" s="315">
        <v>68875</v>
      </c>
      <c r="AQ17" s="316">
        <v>61203</v>
      </c>
      <c r="AR17" s="317">
        <v>12.5</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6.71</v>
      </c>
      <c r="AP21" s="328">
        <v>6.02</v>
      </c>
      <c r="AQ21" s="329">
        <v>0.69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102.1</v>
      </c>
      <c r="AP22" s="333">
        <v>100.1</v>
      </c>
      <c r="AQ22" s="334">
        <v>2</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25"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5448698</v>
      </c>
      <c r="AP32" s="342">
        <v>29116</v>
      </c>
      <c r="AQ32" s="343">
        <v>27020</v>
      </c>
      <c r="AR32" s="344">
        <v>7.8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505</v>
      </c>
      <c r="AP33" s="342" t="s">
        <v>505</v>
      </c>
      <c r="AQ33" s="343" t="s">
        <v>505</v>
      </c>
      <c r="AR33" s="344" t="s">
        <v>505</v>
      </c>
    </row>
    <row r="34" spans="1:46" ht="27.25"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505</v>
      </c>
      <c r="AP34" s="342" t="s">
        <v>505</v>
      </c>
      <c r="AQ34" s="343">
        <v>28</v>
      </c>
      <c r="AR34" s="344" t="s">
        <v>505</v>
      </c>
    </row>
    <row r="35" spans="1:46" ht="27.25"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985532</v>
      </c>
      <c r="AP35" s="342">
        <v>5266</v>
      </c>
      <c r="AQ35" s="343">
        <v>6255</v>
      </c>
      <c r="AR35" s="344">
        <v>-15.8</v>
      </c>
    </row>
    <row r="36" spans="1:46" ht="27.25"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254247</v>
      </c>
      <c r="AP36" s="342">
        <v>1359</v>
      </c>
      <c r="AQ36" s="343">
        <v>683</v>
      </c>
      <c r="AR36" s="344">
        <v>99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24732</v>
      </c>
      <c r="AP37" s="342">
        <v>132</v>
      </c>
      <c r="AQ37" s="343">
        <v>1461</v>
      </c>
      <c r="AR37" s="344">
        <v>-91</v>
      </c>
    </row>
    <row r="38" spans="1:46" ht="27.25"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0</v>
      </c>
      <c r="AR38" s="334" t="s">
        <v>505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-1366888</v>
      </c>
      <c r="AP39" s="342">
        <v>-7304</v>
      </c>
      <c r="AQ39" s="343">
        <v>-7551</v>
      </c>
      <c r="AR39" s="344">
        <v>-3.3</v>
      </c>
      <c r="AS39" s="341"/>
    </row>
    <row r="40" spans="1:46" ht="27.25"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-5113270</v>
      </c>
      <c r="AP40" s="342">
        <v>-27324</v>
      </c>
      <c r="AQ40" s="343">
        <v>-21721</v>
      </c>
      <c r="AR40" s="344">
        <v>25.8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233051</v>
      </c>
      <c r="AP41" s="342">
        <v>1245</v>
      </c>
      <c r="AQ41" s="343">
        <v>6176</v>
      </c>
      <c r="AR41" s="344">
        <v>-79.8</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4591929</v>
      </c>
      <c r="AN51" s="364">
        <v>24060</v>
      </c>
      <c r="AO51" s="365">
        <v>-20.100000000000001</v>
      </c>
      <c r="AP51" s="366">
        <v>45117</v>
      </c>
      <c r="AQ51" s="367">
        <v>4.5999999999999996</v>
      </c>
      <c r="AR51" s="368">
        <v>-24.7</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2676645</v>
      </c>
      <c r="AN52" s="372">
        <v>14024</v>
      </c>
      <c r="AO52" s="373">
        <v>-9.6999999999999993</v>
      </c>
      <c r="AP52" s="374">
        <v>25589</v>
      </c>
      <c r="AQ52" s="375">
        <v>16.899999999999999</v>
      </c>
      <c r="AR52" s="376">
        <v>-26.6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3774962</v>
      </c>
      <c r="AN53" s="364">
        <v>19908</v>
      </c>
      <c r="AO53" s="365">
        <v>-17.3</v>
      </c>
      <c r="AP53" s="366">
        <v>43532</v>
      </c>
      <c r="AQ53" s="367">
        <v>-3.5</v>
      </c>
      <c r="AR53" s="368">
        <v>-13.8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1855034</v>
      </c>
      <c r="AN54" s="372">
        <v>9783</v>
      </c>
      <c r="AO54" s="373">
        <v>-30.2</v>
      </c>
      <c r="AP54" s="374">
        <v>25435</v>
      </c>
      <c r="AQ54" s="375">
        <v>-0.6</v>
      </c>
      <c r="AR54" s="376">
        <v>-29.6</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5030689</v>
      </c>
      <c r="AN55" s="364">
        <v>26663</v>
      </c>
      <c r="AO55" s="365">
        <v>33.9</v>
      </c>
      <c r="AP55" s="366">
        <v>39893</v>
      </c>
      <c r="AQ55" s="367">
        <v>-8.4</v>
      </c>
      <c r="AR55" s="368">
        <v>42.3</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2361173</v>
      </c>
      <c r="AN56" s="372">
        <v>12515</v>
      </c>
      <c r="AO56" s="373">
        <v>27.9</v>
      </c>
      <c r="AP56" s="374">
        <v>26170</v>
      </c>
      <c r="AQ56" s="375">
        <v>2.9</v>
      </c>
      <c r="AR56" s="376">
        <v>25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5589277</v>
      </c>
      <c r="AN57" s="364">
        <v>29746</v>
      </c>
      <c r="AO57" s="365">
        <v>11.6</v>
      </c>
      <c r="AP57" s="366">
        <v>41080</v>
      </c>
      <c r="AQ57" s="367">
        <v>3</v>
      </c>
      <c r="AR57" s="368">
        <v>8.6</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1880132</v>
      </c>
      <c r="AN58" s="372">
        <v>10006</v>
      </c>
      <c r="AO58" s="373">
        <v>-20</v>
      </c>
      <c r="AP58" s="374">
        <v>27265</v>
      </c>
      <c r="AQ58" s="375">
        <v>4.2</v>
      </c>
      <c r="AR58" s="376">
        <v>-24.2</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4294408</v>
      </c>
      <c r="AN59" s="364">
        <v>22948</v>
      </c>
      <c r="AO59" s="365">
        <v>-22.9</v>
      </c>
      <c r="AP59" s="366">
        <v>33173</v>
      </c>
      <c r="AQ59" s="367">
        <v>-19.2</v>
      </c>
      <c r="AR59" s="368">
        <v>-3.7</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2897116</v>
      </c>
      <c r="AN60" s="372">
        <v>15481</v>
      </c>
      <c r="AO60" s="373">
        <v>54.7</v>
      </c>
      <c r="AP60" s="374">
        <v>20353</v>
      </c>
      <c r="AQ60" s="375">
        <v>-25.4</v>
      </c>
      <c r="AR60" s="376">
        <v>80.099999999999994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4656253</v>
      </c>
      <c r="AN61" s="379">
        <v>24665</v>
      </c>
      <c r="AO61" s="380">
        <v>-3</v>
      </c>
      <c r="AP61" s="381">
        <v>40559</v>
      </c>
      <c r="AQ61" s="382">
        <v>-4.7</v>
      </c>
      <c r="AR61" s="368">
        <v>1.7</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2334020</v>
      </c>
      <c r="AN62" s="372">
        <v>12362</v>
      </c>
      <c r="AO62" s="373">
        <v>4.5</v>
      </c>
      <c r="AP62" s="374">
        <v>24962</v>
      </c>
      <c r="AQ62" s="375">
        <v>-0.4</v>
      </c>
      <c r="AR62" s="376">
        <v>4.9000000000000004</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X2f0f1fRyIN/o9kN6P8bFUZ8avw+WV/fYzwojzA/fSMBxG1nEEtsqs4bRqZcNddpsrViIuUlAgwaG/zFcdepLA==" saltValue="8MIDd7P1toHeAg+FO1HQ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36328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GDXoH+ee9axGe8AZZM2Hu5wwGhQ1OMkUvsOMbxWS6zsit5NrGY3GjElMBDaKFPdeRxGj8pB4uZ3ypNpi/icMA==" saltValue="OFlR/k1yKbb71C0lQh3n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36328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qNyuyDEA5vxJut+HtZNBSlxdDxqloddT+nvxq+WP+9EX31sB3Dp343viItnVYumF6/+1dkph83x1FkToflg8A==" saltValue="2p2Qwp1gpSf38OGAKJ7W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75" customHeight="1" x14ac:dyDescent="0.2"/>
    <row r="2" ht="16.75" customHeight="1" x14ac:dyDescent="0.2"/>
    <row r="3" ht="16.75" customHeight="1" x14ac:dyDescent="0.2"/>
    <row r="4" ht="16.75" customHeight="1" x14ac:dyDescent="0.2"/>
    <row r="5" ht="16.75" customHeight="1" x14ac:dyDescent="0.2"/>
    <row r="6" ht="16.75" customHeight="1" x14ac:dyDescent="0.2"/>
    <row r="7" ht="16.75" customHeight="1" x14ac:dyDescent="0.2"/>
    <row r="8" ht="16.75" customHeight="1" x14ac:dyDescent="0.2"/>
    <row r="9" ht="16.75" customHeight="1" x14ac:dyDescent="0.2"/>
    <row r="10" ht="16.75" customHeight="1" x14ac:dyDescent="0.2"/>
    <row r="11" ht="16.75" customHeight="1" x14ac:dyDescent="0.2"/>
    <row r="12" ht="16.75" customHeight="1" x14ac:dyDescent="0.2"/>
    <row r="13" ht="16.75" customHeight="1" x14ac:dyDescent="0.2"/>
    <row r="14" ht="16.75" customHeight="1" x14ac:dyDescent="0.2"/>
    <row r="15" ht="16.75" customHeight="1" x14ac:dyDescent="0.2"/>
    <row r="16" ht="16.75" customHeight="1" x14ac:dyDescent="0.2"/>
    <row r="17" ht="16.75" customHeight="1" x14ac:dyDescent="0.2"/>
    <row r="18" ht="16.75" customHeight="1" x14ac:dyDescent="0.2"/>
    <row r="19" ht="16.75" customHeight="1" x14ac:dyDescent="0.2"/>
    <row r="20" ht="16.75" customHeight="1" x14ac:dyDescent="0.2"/>
    <row r="21" ht="16.75" customHeight="1" x14ac:dyDescent="0.2"/>
    <row r="22" ht="16.75" customHeight="1" x14ac:dyDescent="0.2"/>
    <row r="23" ht="16.75" customHeight="1" x14ac:dyDescent="0.2"/>
    <row r="24" ht="16.75" customHeight="1" x14ac:dyDescent="0.2"/>
    <row r="25" ht="16.75" customHeight="1" x14ac:dyDescent="0.2"/>
    <row r="26" ht="16.75" customHeight="1" x14ac:dyDescent="0.2"/>
    <row r="27" ht="16.75" customHeight="1" x14ac:dyDescent="0.2"/>
    <row r="28" ht="16.75" customHeight="1" x14ac:dyDescent="0.2"/>
    <row r="29" ht="16.75" customHeight="1" x14ac:dyDescent="0.2"/>
    <row r="30" ht="16.75" customHeight="1" x14ac:dyDescent="0.2"/>
    <row r="31" ht="16.75" customHeight="1" x14ac:dyDescent="0.2"/>
    <row r="32" ht="16.75" customHeight="1" x14ac:dyDescent="0.2"/>
    <row r="33" spans="2:10" ht="16.75" customHeight="1" x14ac:dyDescent="0.2"/>
    <row r="34" spans="2:10" ht="16.75" customHeight="1" x14ac:dyDescent="0.2"/>
    <row r="35" spans="2:10" ht="16.75" customHeight="1" x14ac:dyDescent="0.2"/>
    <row r="36" spans="2:10" ht="16.75" customHeight="1" x14ac:dyDescent="0.2"/>
    <row r="37" spans="2:10" ht="16.75" customHeight="1" x14ac:dyDescent="0.2"/>
    <row r="38" spans="2:10" ht="16.75" customHeight="1" x14ac:dyDescent="0.2"/>
    <row r="39" spans="2:10" ht="16.75" customHeight="1" x14ac:dyDescent="0.2"/>
    <row r="40" spans="2:10" ht="16.75" customHeight="1" x14ac:dyDescent="0.2"/>
    <row r="41" spans="2:10" ht="16.75" customHeight="1" x14ac:dyDescent="0.2"/>
    <row r="42" spans="2:10" ht="16.75" customHeight="1" x14ac:dyDescent="0.2"/>
    <row r="43" spans="2:10" ht="16.75" customHeight="1" x14ac:dyDescent="0.2"/>
    <row r="44" spans="2:10" ht="16.7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546</v>
      </c>
      <c r="G46" s="8" t="s">
        <v>547</v>
      </c>
      <c r="H46" s="8" t="s">
        <v>548</v>
      </c>
      <c r="I46" s="8" t="s">
        <v>549</v>
      </c>
      <c r="J46" s="9" t="s">
        <v>550</v>
      </c>
    </row>
    <row r="47" spans="2:10" ht="57.75" customHeight="1" x14ac:dyDescent="0.2">
      <c r="B47" s="10"/>
      <c r="C47" s="1232" t="s">
        <v>3</v>
      </c>
      <c r="D47" s="1232"/>
      <c r="E47" s="1233"/>
      <c r="F47" s="11">
        <v>7.6</v>
      </c>
      <c r="G47" s="12">
        <v>7.97</v>
      </c>
      <c r="H47" s="12">
        <v>7.22</v>
      </c>
      <c r="I47" s="12">
        <v>5.3</v>
      </c>
      <c r="J47" s="13">
        <v>6.57</v>
      </c>
    </row>
    <row r="48" spans="2:10" ht="57.75" customHeight="1" x14ac:dyDescent="0.2">
      <c r="B48" s="14"/>
      <c r="C48" s="1234" t="s">
        <v>4</v>
      </c>
      <c r="D48" s="1234"/>
      <c r="E48" s="1235"/>
      <c r="F48" s="15">
        <v>0.85</v>
      </c>
      <c r="G48" s="16">
        <v>0.79</v>
      </c>
      <c r="H48" s="16">
        <v>0.69</v>
      </c>
      <c r="I48" s="16">
        <v>0.53</v>
      </c>
      <c r="J48" s="17">
        <v>0.82</v>
      </c>
    </row>
    <row r="49" spans="2:10" ht="57.75" customHeight="1" thickBot="1" x14ac:dyDescent="0.25">
      <c r="B49" s="18"/>
      <c r="C49" s="1236" t="s">
        <v>5</v>
      </c>
      <c r="D49" s="1236"/>
      <c r="E49" s="1237"/>
      <c r="F49" s="19">
        <v>0.39</v>
      </c>
      <c r="G49" s="20">
        <v>0.41</v>
      </c>
      <c r="H49" s="20" t="s">
        <v>551</v>
      </c>
      <c r="I49" s="20" t="s">
        <v>552</v>
      </c>
      <c r="J49" s="21">
        <v>1.61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f+A+YMl1UWUJbqDjyiQ6SwYr+yC0IqGgQjeuo7Xf9JQye3zHbpj/YHrhm5xLbW6J6MayayLFhPBtVzmtA3PmQ==" saltValue="VNTQZp8es7/03xFrOGLA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2020-03-13T04:34:54Z</cp:lastPrinted>
  <dcterms:modified xsi:type="dcterms:W3CDTF">2020-10-26T04:26:13Z</dcterms:modified>
</cp:coreProperties>
</file>