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99374C1D-C561-406D-9DED-17DD7D986700}"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<sst xmlns="http://schemas.openxmlformats.org/spreadsheetml/2006/main" count="1085" uniqueCount="619">
  <si>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</si>
  <si>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</si>
  <si>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</si>
  <si>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</si>
  <si>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</si>
  <si>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</si>
  <si>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</si>
  <si>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</si>
  <si>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</si>
  <si>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</si>
  <si>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</si>
  <si>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</si>
  <si>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</si>
  <si>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</si>
  <si>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</si>
  <si>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</si>
  <si>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</si>
  <si>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</si>
  <si>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</si>
  <si>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</si>
  <si>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</si>
  <si>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</si>
  <si>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</si>
  <si>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</si>
  <si>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</si>
  <si>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</si>
  <si>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</si>
  <si>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</si>
  <si>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</si>
  <si>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</si>
  <si>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</si>
  <si>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</si>
  <si>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</si>
  <si>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</si>
  <si>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</si>
  <si>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</si>
  <si>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</si>
  <si>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</si>
  <si>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</si>
  <si>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</si>
  <si>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</si>
  <si>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</si>
  <si>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</si>
  <si>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</si>
  <si>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</si>
  <si>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</si>
  <si>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</si>
  <si>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</si>
  <si>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</si>
  <si>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</si>
  <si>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</si>
  <si>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</si>
  <si>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</si>
  <si>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</si>
  <si>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</si>
  <si>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</si>
  <si>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</si>
  <si>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</si>
  <si>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</si>
  <si>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</si>
  <si>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</si>
  <si>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</si>
  <si>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</si>
  <si>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</si>
  <si>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</si>
  <si>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</si>
  <si>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</si>
  <si>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</si>
  <si>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</si>
  <si>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</si>
  <si>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</si>
  <si>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</si>
  <si>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</si>
  <si>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</si>
  <si>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</si>
  <si>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</si>
  <si>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</si>
  <si>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</si>
  <si>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</si>
  <si>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</si>
  <si>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</si>
  <si>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</si>
  <si>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</si>
  <si>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</si>
  <si>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</si>
  <si>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</si>
  <si>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</si>
  <si>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</si>
  <si>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</si>
  <si>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</si>
  <si>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</si>
  <si>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</si>
  <si>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</si>
  <si>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</si>
  <si>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</si>
  <si>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</si>
  <si>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</si>
  <si>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</si>
  <si>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</si>
  <si>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</si>
  <si>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</si>
  <si>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</si>
  <si>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</si>
  <si>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</si>
  <si>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</si>
  <si>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</si>
  <si>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</si>
  <si>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</si>
  <si>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</si>
  <si>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</si>
  <si>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</si>
  <si>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</si>
  <si>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</si>
  <si>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</si>
  <si>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</si>
  <si>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</si>
  <si>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</si>
  <si>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</si>
  <si>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</si>
  <si>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</si>
  <si>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</si>
  <si>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</si>
  <si>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</si>
  <si>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</si>
  <si>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</si>
  <si>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</si>
  <si>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</si>
  <si>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</si>
  <si>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</si>
  <si>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</si>
  <si>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</si>
  <si>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</si>
  <si>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</si>
  <si>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</si>
  <si>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</si>
  <si>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</si>
  <si>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</si>
  <si>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</si>
  <si>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</si>
  <si>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</si>
  <si>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</si>
  <si>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</si>
  <si>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</si>
  <si>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</si>
  <si>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</si>
  <si>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</si>
  <si>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</si>
  <si>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</si>
  <si>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</si>
  <si>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</si>
  <si>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</si>
  <si>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</si>
  <si>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</si>
  <si>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</si>
  <si>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</si>
  <si>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</si>
  <si>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</si>
  <si>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</si>
  <si>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</si>
  <si>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</si>
  <si>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</si>
  <si>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</si>
  <si>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</si>
  <si>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</si>
  <si>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</si>
  <si>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</si>
  <si>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</si>
  <si>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</si>
  <si>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</si>
  <si>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</si>
  <si>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</si>
  <si>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</si>
  <si>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</si>
  <si>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</si>
  <si>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</si>
  <si>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</si>
  <si>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</si>
  <si>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</si>
  <si>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</si>
  <si>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</si>
  <si>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</si>
  <si>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</si>
  <si>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</si>
  <si>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</si>
  <si>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</si>
  <si>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</si>
  <si>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</si>
  <si>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</si>
  <si>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</si>
  <si>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</si>
  <si>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</si>
  <si>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</si>
  <si>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</si>
  <si>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</si>
  <si>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</si>
  <si>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</si>
  <si>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</si>
  <si>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</si>
  <si>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</si>
  <si>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</si>
  <si>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</si>
  <si>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</si>
  <si>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</si>
  <si>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</si>
  <si>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</si>
  <si>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</si>
  <si>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</si>
  <si>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</si>
  <si>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</si>
  <si>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京都府宮津市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</si>
  <si>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</si>
  <si>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</si>
  <si>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</si>
  <si>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</si>
  <si>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</si>
  <si>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</si>
  <si>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</si>
  <si>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</si>
  <si>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</si>
  <si>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</si>
  <si>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</si>
  <si>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</si>
  <si>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</si>
  <si>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</si>
  <si>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</si>
  <si>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</si>
  <si>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</si>
  <si>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</si>
  <si>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</si>
  <si>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</si>
  <si>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</si>
  <si>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</si>
  <si>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</si>
  <si>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</si>
  <si>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</si>
  <si>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</si>
  <si>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</si>
  <si>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</si>
  <si>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</si>
  <si>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</si>
  <si>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</si>
  <si>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</si>
  <si>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</si>
  <si>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</si>
  <si>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</si>
  <si>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</si>
  <si>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</si>
  <si>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</si>
  <si>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</si>
  <si>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</si>
  <si>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</si>
  <si>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</si>
  <si>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</si>
  <si>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</si>
  <si>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</si>
  <si>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</si>
  <si>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</si>
  <si>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</si>
  <si>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</si>
  <si>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</si>
  <si>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</si>
  <si>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</si>
  <si>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</si>
  <si>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</si>
  <si>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</si>
  <si>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</si>
  <si>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</si>
  <si>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</si>
  <si>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</si>
  <si>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</si>
  <si>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</si>
  <si>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</si>
  <si>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</si>
  <si>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</si>
  <si>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</si>
  <si>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</si>
  <si>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</si>
  <si>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</si>
  <si>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</si>
  <si>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</si>
  <si>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</si>
  <si>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</si>
  <si>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</si>
  <si>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</si>
  <si>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</si>
  <si>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</si>
  <si>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</si>
  <si>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</si>
  <si>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</si>
  <si>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</si>
  <si>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</si>
  <si>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</si>
  <si>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</si>
  <si>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</si>
  <si>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</si>
  <si>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</si>
  <si>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</si>
  <si>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</si>
  <si>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</si>
  <si>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</si>
  <si>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</si>
  <si>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</si>
  <si>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</si>
  <si>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</si>
  <si>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</si>
  <si>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</si>
  <si>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</si>
  <si>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</si>
  <si>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</si>
  <si>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</si>
  <si>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</si>
  <si>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</si>
  <si>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</si>
  <si>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</si>
  <si>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</si>
  <si>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</si>
  <si>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</si>
  <si>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</si>
  <si>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</si>
  <si>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</si>
  <si>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</si>
  <si>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</si>
  <si>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</si>
  <si>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</si>
  <si>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</si>
  <si>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</si>
  <si>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</si>
  <si>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</si>
  <si>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</si>
  <si>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</si>
  <si>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</si>
  <si>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</si>
  <si>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</si>
  <si>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</si>
  <si>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</si>
  <si>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</si>
  <si>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</si>
  <si>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</si>
  <si>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</si>
  <si>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</si>
  <si>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</si>
  <si>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</si>
  <si>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</si>
  <si>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</si>
  <si>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</si>
  <si>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</si>
  <si>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</si>
  <si>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</si>
  <si>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</si>
  <si>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</si>
  <si>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</si>
  <si>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</si>
  <si>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</si>
  <si>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</si>
  <si>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</si>
  <si>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</si>
  <si>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</si>
  <si>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</si>
  <si>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</si>
  <si>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</si>
  <si>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</si>
  <si>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</si>
  <si>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</si>
  <si>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</si>
  <si>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京都府宮津市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</si>
  <si>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</si>
  <si>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</si>
  <si>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</si>
  <si>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</si>
  <si>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</si>
  <si>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</si>
  <si>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</si>
  <si>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</si>
  <si>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</si>
  <si>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</si>
  <si>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</si>
  <si>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</si>
  <si>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</si>
  <si>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</si>
  <si>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</si>
  <si>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</si>
  <si>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</si>
  <si>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</si>
  <si>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</si>
  <si>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</si>
  <si>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</si>
  <si>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</si>
  <si>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</si>
  <si>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</si>
  <si>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</si>
  <si>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</si>
  <si>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</si>
  <si>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</si>
  <si>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</si>
  <si>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</si>
  <si>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</si>
  <si>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</si>
  <si>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</si>
  <si>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</si>
  <si>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</si>
  <si>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</si>
  <si>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</si>
  <si>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</si>
  <si>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</si>
  <si>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</si>
  <si>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</si>
  <si>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下水道事業会計</t>
    <phoneticPr fontId="5"/>
  </si>
  <si>
    <t>土地建物造成事業特別会計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</si>
  <si>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</si>
  <si>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</si>
  <si>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</si>
  <si>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</si>
  <si>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</si>
  <si>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</si>
  <si>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</si>
  <si>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</si>
  <si>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</si>
  <si>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</si>
  <si>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</si>
  <si>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</si>
  <si>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</si>
  <si>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</si>
  <si>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</si>
  <si>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</si>
  <si>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</si>
  <si>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</si>
  <si>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</si>
  <si>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</si>
  <si>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</si>
  <si>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</si>
  <si>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</si>
  <si>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</si>
  <si>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</si>
  <si>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</si>
  <si>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</si>
  <si>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</si>
  <si>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</si>
  <si>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</si>
  <si>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</si>
  <si>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</si>
  <si>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</si>
  <si>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</si>
  <si>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</si>
  <si>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</si>
  <si>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</si>
  <si>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</si>
  <si>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</si>
  <si>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</si>
  <si>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</si>
  <si>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</si>
  <si>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</si>
  <si>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</si>
  <si>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</si>
  <si>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</si>
  <si>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</si>
  <si>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</si>
  <si>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</si>
  <si>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</si>
  <si>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</si>
  <si>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</si>
  <si>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</si>
  <si>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</si>
  <si>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</si>
  <si>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</si>
  <si>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</si>
  <si>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</si>
  <si>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</si>
  <si>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</si>
  <si>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</si>
  <si>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</si>
  <si>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</si>
  <si>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</si>
  <si>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</si>
  <si>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</si>
  <si>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</si>
  <si>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</si>
  <si>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</si>
  <si>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</si>
  <si>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</si>
  <si>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</si>
  <si>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</si>
  <si>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</si>
  <si>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</si>
  <si>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</si>
  <si>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</si>
  <si>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</si>
  <si>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</si>
  <si>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</si>
  <si>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</si>
  <si>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</si>
  <si>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</si>
  <si>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</si>
  <si>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</si>
  <si>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</si>
  <si>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</si>
  <si>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</si>
  <si>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</si>
  <si>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</si>
  <si>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</si>
  <si>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</si>
  <si>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</si>
  <si>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</si>
  <si>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</si>
  <si>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</si>
  <si>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</si>
  <si>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</si>
  <si>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</si>
  <si>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</si>
  <si>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</si>
  <si>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</si>
  <si>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</si>
  <si>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</si>
  <si>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</si>
  <si>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</si>
  <si>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</si>
  <si>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</si>
  <si>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</si>
  <si>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</si>
  <si>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</si>
  <si>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</si>
  <si>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</si>
  <si>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</si>
  <si>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</si>
  <si>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</si>
  <si>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</si>
  <si>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</si>
  <si>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</si>
  <si>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</si>
  <si>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</si>
  <si>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</si>
  <si>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</si>
  <si>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</si>
  <si>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</si>
  <si>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</si>
  <si>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</si>
  <si>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</si>
  <si>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</si>
  <si>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</si>
  <si>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</si>
  <si>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</si>
  <si>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</si>
  <si>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</si>
  <si>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</si>
  <si>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</si>
  <si>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</si>
  <si>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</si>
  <si>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</si>
  <si>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</si>
  <si>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</si>
  <si>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</si>
  <si>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</si>
  <si>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</si>
  <si>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</si>
  <si>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</si>
  <si>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</si>
  <si>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</si>
  <si>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</si>
  <si>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</si>
  <si>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</si>
  <si>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</si>
  <si>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</si>
  <si>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</si>
  <si>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</si>
  <si>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</si>
  <si>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7.89</t>
  </si>
  <si>
    <t>▲ 0.19</t>
  </si>
  <si>
    <t>水道事業会計</t>
  </si>
  <si>
    <t>一般会計</t>
  </si>
  <si>
    <t>介護保険事業特別会計</t>
  </si>
  <si>
    <t>下水道事業会計</t>
  </si>
  <si>
    <t>土地建物造成事業特別会計</t>
  </si>
  <si>
    <t>後期高齢者医療特別会計</t>
  </si>
  <si>
    <t>国民健康保険事業特別会計</t>
  </si>
  <si>
    <t>介護予防支援事業特別会計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</si>
  <si>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</si>
  <si>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</si>
  <si>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</si>
  <si>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</si>
  <si>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</si>
  <si>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</si>
  <si>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</si>
  <si>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</si>
  <si>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</si>
  <si>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丹後地区土地開発公社</t>
    <phoneticPr fontId="2"/>
  </si>
  <si>
    <t>宮津市民実践活動センター</t>
    <phoneticPr fontId="2"/>
  </si>
  <si>
    <t>宮津市水産振興財団</t>
    <phoneticPr fontId="2"/>
  </si>
  <si>
    <t>宮津与謝消防組合</t>
    <phoneticPr fontId="2"/>
  </si>
  <si>
    <t>与謝野町宮津市中学校組合</t>
    <phoneticPr fontId="2"/>
  </si>
  <si>
    <t>京都府自治会館管理組合</t>
    <phoneticPr fontId="2"/>
  </si>
  <si>
    <t>京都府住宅新築資金等貸付事業管理組合（一般会計）</t>
    <phoneticPr fontId="2"/>
  </si>
  <si>
    <t>京都府住宅新築資金等貸付事業管理組合（特別会計）</t>
    <phoneticPr fontId="2"/>
  </si>
  <si>
    <t>京都府市町村職員退職手当組合</t>
    <phoneticPr fontId="2"/>
  </si>
  <si>
    <t>京都府後期高齢者医療広域連合（一般会計）</t>
    <phoneticPr fontId="2"/>
  </si>
  <si>
    <t>京都府後期高齢者医療広域連合（特別会計）</t>
    <phoneticPr fontId="2"/>
  </si>
  <si>
    <t>京都地方税機構</t>
    <phoneticPr fontId="2"/>
  </si>
  <si>
    <t>宮津与謝環境組合</t>
    <phoneticPr fontId="2"/>
  </si>
  <si>
    <t>‐</t>
    <phoneticPr fontId="2"/>
  </si>
  <si>
    <t>-</t>
    <phoneticPr fontId="2"/>
  </si>
  <si>
    <t>-</t>
    <phoneticPr fontId="2"/>
  </si>
  <si>
    <t>○</t>
    <phoneticPr fontId="2"/>
  </si>
  <si>
    <t>-</t>
    <phoneticPr fontId="2"/>
  </si>
  <si>
    <t>まちづくり基金</t>
    <phoneticPr fontId="5"/>
  </si>
  <si>
    <t>清掃工場周辺地域健康対策基金</t>
    <phoneticPr fontId="5"/>
  </si>
  <si>
    <t>過疎地域自立促進特別事業基金</t>
    <phoneticPr fontId="5"/>
  </si>
  <si>
    <t>自然環境保全基金</t>
    <phoneticPr fontId="5"/>
  </si>
  <si>
    <t>教育基金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</si>
  <si>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</si>
  <si>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</si>
  <si>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</si>
  <si>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</si>
  <si>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近年の大型投資に係る地方債（過疎対策事業債ほか）の交付税算入額増や、大型投資の完了により債務負担を設定した将来支出額が減となったことなどから、比率は高いもののR2の比率は改善。組み合わせの推移を見た際、減価償却率の増加額が極端に大きく、将来負担比率も類団に比べ突出して高くなっている。近年の大型投資の集中実施がその要因と考えられ、一時的に大きく減価償却率は減ったものの、その分将来負担は大きく増え、また、大型投資の後年には一気に減価償却が進んでいる。こういった状況を踏まえ、令和２年に策定した公共施設再編方針、公共施設個別施設計画に基づき、施設の統廃合や集約化、長寿命化などを計画的に進めていく。</t>
    <rPh sb="1" eb="3">
      <t>ショウライ</t>
    </rPh>
    <rPh sb="3" eb="5">
      <t>フタン</t>
    </rPh>
    <rPh sb="5" eb="7">
      <t>ヒリツ</t>
    </rPh>
    <rPh sb="13" eb="15">
      <t>キンネン</t>
    </rPh>
    <rPh sb="16" eb="18">
      <t>オオガタ</t>
    </rPh>
    <rPh sb="18" eb="20">
      <t>トウシ</t>
    </rPh>
    <rPh sb="21" eb="22">
      <t>カカ</t>
    </rPh>
    <rPh sb="23" eb="26">
      <t>チホウサイ</t>
    </rPh>
    <rPh sb="27" eb="29">
      <t>カソ</t>
    </rPh>
    <rPh sb="29" eb="31">
      <t>タイサク</t>
    </rPh>
    <rPh sb="31" eb="33">
      <t>ジギョウ</t>
    </rPh>
    <rPh sb="33" eb="34">
      <t>サイ</t>
    </rPh>
    <rPh sb="38" eb="41">
      <t>コウフゼイ</t>
    </rPh>
    <rPh sb="41" eb="43">
      <t>サンニュウ</t>
    </rPh>
    <rPh sb="43" eb="44">
      <t>ガク</t>
    </rPh>
    <rPh sb="44" eb="45">
      <t>ゾウ</t>
    </rPh>
    <rPh sb="47" eb="49">
      <t>オオガタ</t>
    </rPh>
    <rPh sb="49" eb="51">
      <t>トウシ</t>
    </rPh>
    <rPh sb="52" eb="54">
      <t>カンリョウ</t>
    </rPh>
    <rPh sb="57" eb="59">
      <t>サイム</t>
    </rPh>
    <rPh sb="59" eb="61">
      <t>フタン</t>
    </rPh>
    <rPh sb="62" eb="64">
      <t>セッテイ</t>
    </rPh>
    <rPh sb="66" eb="68">
      <t>ショウライ</t>
    </rPh>
    <rPh sb="68" eb="70">
      <t>シシュツ</t>
    </rPh>
    <rPh sb="70" eb="71">
      <t>ガク</t>
    </rPh>
    <rPh sb="72" eb="73">
      <t>ゲン</t>
    </rPh>
    <rPh sb="84" eb="86">
      <t>ヒリツ</t>
    </rPh>
    <rPh sb="87" eb="88">
      <t>タカ</t>
    </rPh>
    <rPh sb="95" eb="97">
      <t>ヒリツ</t>
    </rPh>
    <rPh sb="98" eb="100">
      <t>カイゼン</t>
    </rPh>
    <rPh sb="101" eb="102">
      <t>ク</t>
    </rPh>
    <rPh sb="103" eb="104">
      <t>ア</t>
    </rPh>
    <rPh sb="107" eb="109">
      <t>スイイ</t>
    </rPh>
    <rPh sb="110" eb="111">
      <t>ミ</t>
    </rPh>
    <rPh sb="112" eb="113">
      <t>サイ</t>
    </rPh>
    <rPh sb="114" eb="116">
      <t>ゲンカ</t>
    </rPh>
    <rPh sb="116" eb="118">
      <t>ショウキャク</t>
    </rPh>
    <rPh sb="118" eb="119">
      <t>リツ</t>
    </rPh>
    <rPh sb="120" eb="122">
      <t>ゾウカ</t>
    </rPh>
    <rPh sb="122" eb="123">
      <t>ガク</t>
    </rPh>
    <rPh sb="124" eb="126">
      <t>キョクタン</t>
    </rPh>
    <rPh sb="127" eb="128">
      <t>オオ</t>
    </rPh>
    <rPh sb="131" eb="133">
      <t>ショウライ</t>
    </rPh>
    <rPh sb="133" eb="135">
      <t>フタン</t>
    </rPh>
    <rPh sb="135" eb="137">
      <t>ヒリツ</t>
    </rPh>
    <rPh sb="138" eb="139">
      <t>ルイ</t>
    </rPh>
    <rPh sb="139" eb="140">
      <t>ダン</t>
    </rPh>
    <rPh sb="141" eb="142">
      <t>クラ</t>
    </rPh>
    <rPh sb="143" eb="145">
      <t>トッシュツ</t>
    </rPh>
    <rPh sb="147" eb="148">
      <t>タカ</t>
    </rPh>
    <rPh sb="155" eb="157">
      <t>キンネン</t>
    </rPh>
    <rPh sb="158" eb="160">
      <t>オオガタ</t>
    </rPh>
    <rPh sb="160" eb="162">
      <t>トウシ</t>
    </rPh>
    <rPh sb="163" eb="165">
      <t>シュウチュウ</t>
    </rPh>
    <rPh sb="165" eb="167">
      <t>ジッシ</t>
    </rPh>
    <rPh sb="170" eb="172">
      <t>ヨウイン</t>
    </rPh>
    <rPh sb="173" eb="174">
      <t>カンガ</t>
    </rPh>
    <rPh sb="178" eb="181">
      <t>イチジテキ</t>
    </rPh>
    <rPh sb="182" eb="183">
      <t>オオ</t>
    </rPh>
    <rPh sb="185" eb="187">
      <t>ゲンカ</t>
    </rPh>
    <rPh sb="187" eb="189">
      <t>ショウキャク</t>
    </rPh>
    <rPh sb="189" eb="190">
      <t>リツ</t>
    </rPh>
    <rPh sb="191" eb="192">
      <t>ヘ</t>
    </rPh>
    <rPh sb="200" eb="201">
      <t>ブン</t>
    </rPh>
    <rPh sb="201" eb="203">
      <t>ショウライ</t>
    </rPh>
    <rPh sb="203" eb="205">
      <t>フタン</t>
    </rPh>
    <rPh sb="206" eb="207">
      <t>オオ</t>
    </rPh>
    <rPh sb="209" eb="210">
      <t>フ</t>
    </rPh>
    <rPh sb="215" eb="217">
      <t>オオガタ</t>
    </rPh>
    <rPh sb="217" eb="219">
      <t>トウシ</t>
    </rPh>
    <rPh sb="220" eb="221">
      <t>アト</t>
    </rPh>
    <rPh sb="221" eb="222">
      <t>ネン</t>
    </rPh>
    <rPh sb="224" eb="226">
      <t>イッキ</t>
    </rPh>
    <rPh sb="227" eb="229">
      <t>ゲンカ</t>
    </rPh>
    <rPh sb="229" eb="231">
      <t>ショウキャク</t>
    </rPh>
    <rPh sb="232" eb="233">
      <t>スス</t>
    </rPh>
    <rPh sb="243" eb="245">
      <t>ジョウキョウ</t>
    </rPh>
    <rPh sb="246" eb="247">
      <t>フ</t>
    </rPh>
    <rPh sb="279" eb="280">
      <t>モト</t>
    </rPh>
    <rPh sb="294" eb="295">
      <t>チョウ</t>
    </rPh>
    <rPh sb="295" eb="298">
      <t>ジュミョウカ</t>
    </rPh>
    <rPh sb="301" eb="303">
      <t>ケイカク</t>
    </rPh>
    <rPh sb="303" eb="304">
      <t>テキ</t>
    </rPh>
    <rPh sb="305" eb="306">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</si>
  <si>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</si>
  <si>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</si>
  <si>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</si>
  <si>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</si>
  <si>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</si>
  <si>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</si>
  <si>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本市においては、学校施設や防災施設等の生活基盤に係る多額の市債発行、災害に係る財政出動等による基金の取崩、下水道事業特別会計等への繰出金の増加などにより、平成28年度から令和元年度にかけて将来負担比率は上昇傾向にあった。令和２年度においては、既発債の償還終了及び、地方交付税における地域社会再生事業費の需要算入等による標準財政規模の増により、実質公債費比率が改善されたが、両比率とも類似団体平均と比較して依然として高い水準にあり、令和２年度に取りまとめた第２期行財政運営指針に基づき事務事業の見直し、建設地方債キャップによる発行コントロール、計画的な基金造成などに取り組み、両比率を減少させ安定した財政運営を図る。</t>
    <rPh sb="112" eb="114">
      <t>レイワ</t>
    </rPh>
    <rPh sb="115" eb="117">
      <t>ネンド</t>
    </rPh>
    <rPh sb="131" eb="132">
      <t>オヨ</t>
    </rPh>
    <rPh sb="134" eb="136">
      <t>チホウ</t>
    </rPh>
    <rPh sb="143" eb="145">
      <t>チイキ</t>
    </rPh>
    <rPh sb="145" eb="147">
      <t>シャカイ</t>
    </rPh>
    <rPh sb="147" eb="149">
      <t>サイセイ</t>
    </rPh>
    <rPh sb="149" eb="151">
      <t>ジギョウ</t>
    </rPh>
    <rPh sb="151" eb="152">
      <t>ヒ</t>
    </rPh>
    <rPh sb="153" eb="155">
      <t>ジュヨウ</t>
    </rPh>
    <rPh sb="155" eb="157">
      <t>サンニュウ</t>
    </rPh>
    <rPh sb="157" eb="158">
      <t>トウ</t>
    </rPh>
    <rPh sb="161" eb="163">
      <t>ヒョウジュン</t>
    </rPh>
    <rPh sb="163" eb="165">
      <t>ザイセイ</t>
    </rPh>
    <rPh sb="165" eb="167">
      <t>キボ</t>
    </rPh>
    <rPh sb="168" eb="169">
      <t>ゾウ</t>
    </rPh>
    <rPh sb="193" eb="195">
      <t>ルイジ</t>
    </rPh>
    <rPh sb="195" eb="197">
      <t>ダンタイ</t>
    </rPh>
    <rPh sb="197" eb="199">
      <t>ヘイキン</t>
    </rPh>
    <rPh sb="200" eb="202">
      <t>ヒカク</t>
    </rPh>
    <rPh sb="217" eb="219">
      <t>レイワ</t>
    </rPh>
    <rPh sb="220" eb="222">
      <t>ネンド</t>
    </rPh>
    <rPh sb="223" eb="224">
      <t>ト</t>
    </rPh>
    <rPh sb="229" eb="230">
      <t>ダイ</t>
    </rPh>
    <rPh sb="231" eb="232">
      <t>キ</t>
    </rPh>
    <rPh sb="243" eb="245">
      <t>ジム</t>
    </rPh>
    <rPh sb="245" eb="247">
      <t>ジギョウ</t>
    </rPh>
    <rPh sb="248" eb="250">
      <t>ミナオ</t>
    </rPh>
    <rPh sb="252" eb="254">
      <t>ケンセツ</t>
    </rPh>
    <rPh sb="254" eb="257">
      <t>チホウサイ</t>
    </rPh>
    <rPh sb="264" eb="266">
      <t>ハッコウ</t>
    </rPh>
    <rPh sb="273" eb="275">
      <t>ケイカク</t>
    </rPh>
    <rPh sb="275" eb="276">
      <t>テキ</t>
    </rPh>
    <rPh sb="277" eb="279">
      <t>キキン</t>
    </rPh>
    <rPh sb="279" eb="281">
      <t>ゾウセイ</t>
    </rPh>
    <rPh sb="284" eb="285">
      <t>ト</t>
    </rPh>
    <rPh sb="286" eb="287">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</si>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</sst>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ＭＳ 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5D1910-9F05-4B6A-AD16-9C07D55F598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3E7-45DE-B78D-0060DE5794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100166</c:v>
                </c:pt>
                <c:pt idx="1">
                  <c:v>187952</c:v>
                </c:pt>
                <c:pt idx="2">
                  <c:v>91453</c:v>
                </c:pt>
                <c:pt idx="3">
                  <c:v>91754</c:v>
                </c:pt>
                <c:pt idx="4">
                  <c:v>87157</c:v>
                </c:pt>
              </c:numCache>
            </c:numRef>
          </c:val>
          <c:smooth val="0"/>
          <c:extLst>
            <c:ext xmlns:c16="http://schemas.microsoft.com/office/drawing/2014/chart" uri="{C3380CC4-5D6E-409C-BE32-E72D297353CC}">
              <c16:uniqueId val="{00000001-33E7-45DE-B78D-0060DE5794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1.64</c:v>
                </c:pt>
                <c:pt idx="1">
                  <c:v>0.62</c:v>
                </c:pt>
                <c:pt idx="2">
                  <c:v>0.43</c:v>
                </c:pt>
                <c:pt idx="3">
                  <c:v>1.1499999999999999</c:v>
                </c:pt>
                <c:pt idx="4">
                  <c:v>2.11</c:v>
                </c:pt>
              </c:numCache>
            </c:numRef>
          </c:val>
          <c:extLst>
            <c:ext xmlns:c16="http://schemas.microsoft.com/office/drawing/2014/chart" uri="{C3380CC4-5D6E-409C-BE32-E72D297353CC}">
              <c16:uniqueId val="{00000000-6907-4CDA-8725-5A9AA568A6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8.3699999999999992</c:v>
                </c:pt>
                <c:pt idx="1">
                  <c:v>1.79</c:v>
                </c:pt>
                <c:pt idx="2">
                  <c:v>1.79</c:v>
                </c:pt>
                <c:pt idx="3">
                  <c:v>1.22</c:v>
                </c:pt>
                <c:pt idx="4">
                  <c:v>1.65</c:v>
                </c:pt>
              </c:numCache>
            </c:numRef>
          </c:val>
          <c:extLst>
            <c:ext xmlns:c16="http://schemas.microsoft.com/office/drawing/2014/chart" uri="{C3380CC4-5D6E-409C-BE32-E72D297353CC}">
              <c16:uniqueId val="{00000001-6907-4CDA-8725-5A9AA568A6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-7.89</c:v>
                </c:pt>
                <c:pt idx="2">
                  <c:v>-0.19</c:v>
                </c:pt>
                <c:pt idx="3">
                  <c:v>0.14000000000000001</c:v>
                </c:pt>
                <c:pt idx="4">
                  <c:v>1.46</c:v>
                </c:pt>
              </c:numCache>
            </c:numRef>
          </c:val>
          <c:smooth val="0"/>
          <c:extLst>
            <c:ext xmlns:c16="http://schemas.microsoft.com/office/drawing/2014/chart" uri="{C3380CC4-5D6E-409C-BE32-E72D297353CC}">
              <c16:uniqueId val="{00000002-6907-4CDA-8725-5A9AA568A6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#N/A</c:v>
                </c:pt>
                <c:pt idx="7">
                  <c:v>0</c:v>
                </c:pt>
                <c:pt idx="8">
                  <c:v>#N/A</c:v>
                </c:pt>
                <c:pt idx="9">
                  <c:v>0.02</c:v>
                </c:pt>
              </c:numCache>
            </c:numRef>
          </c:val>
          <c:extLst>
            <c:ext xmlns:c16="http://schemas.microsoft.com/office/drawing/2014/chart" uri="{C3380CC4-5D6E-409C-BE32-E72D297353CC}">
              <c16:uniqueId val="{00000000-E7F5-4728-AF78-7D683B540E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E7F5-4728-AF78-7D683B540EC1}"/>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0.13</c:v>
                </c:pt>
                <c:pt idx="2">
                  <c:v>#N/A</c:v>
                </c:pt>
                <c:pt idx="3">
                  <c:v>0.16</c:v>
                </c:pt>
                <c:pt idx="4">
                  <c:v>#N/A</c:v>
                </c:pt>
                <c:pt idx="5">
                  <c:v>0.18</c:v>
                </c:pt>
                <c:pt idx="6">
                  <c:v>#N/A</c:v>
                </c:pt>
                <c:pt idx="7">
                  <c:v>0.11</c:v>
                </c:pt>
                <c:pt idx="8">
                  <c:v>#N/A</c:v>
                </c:pt>
                <c:pt idx="9">
                  <c:v>0.08</c:v>
                </c:pt>
              </c:numCache>
            </c:numRef>
          </c:val>
          <c:extLst>
            <c:ext xmlns:c16="http://schemas.microsoft.com/office/drawing/2014/chart" uri="{C3380CC4-5D6E-409C-BE32-E72D297353CC}">
              <c16:uniqueId val="{00000002-E7F5-4728-AF78-7D683B540EC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c:v>
                </c:pt>
                <c:pt idx="2">
                  <c:v>#N/A</c:v>
                </c:pt>
                <c:pt idx="3">
                  <c:v>1.1299999999999999</c:v>
                </c:pt>
                <c:pt idx="4">
                  <c:v>#N/A</c:v>
                </c:pt>
                <c:pt idx="5">
                  <c:v>0.08</c:v>
                </c:pt>
                <c:pt idx="6">
                  <c:v>#N/A</c:v>
                </c:pt>
                <c:pt idx="7">
                  <c:v>0.28999999999999998</c:v>
                </c:pt>
                <c:pt idx="8">
                  <c:v>#N/A</c:v>
                </c:pt>
                <c:pt idx="9">
                  <c:v>0.09</c:v>
                </c:pt>
              </c:numCache>
            </c:numRef>
          </c:val>
          <c:extLst>
            <c:ext xmlns:c16="http://schemas.microsoft.com/office/drawing/2014/chart" uri="{C3380CC4-5D6E-409C-BE32-E72D297353CC}">
              <c16:uniqueId val="{00000003-E7F5-4728-AF78-7D683B540E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0.09</c:v>
                </c:pt>
                <c:pt idx="4">
                  <c:v>#N/A</c:v>
                </c:pt>
                <c:pt idx="5">
                  <c:v>0.11</c:v>
                </c:pt>
                <c:pt idx="6">
                  <c:v>#N/A</c:v>
                </c:pt>
                <c:pt idx="7">
                  <c:v>0.08</c:v>
                </c:pt>
                <c:pt idx="8">
                  <c:v>#N/A</c:v>
                </c:pt>
                <c:pt idx="9">
                  <c:v>0.1</c:v>
                </c:pt>
              </c:numCache>
            </c:numRef>
          </c:val>
          <c:extLst>
            <c:ext xmlns:c16="http://schemas.microsoft.com/office/drawing/2014/chart" uri="{C3380CC4-5D6E-409C-BE32-E72D297353CC}">
              <c16:uniqueId val="{00000004-E7F5-4728-AF78-7D683B540EC1}"/>
            </c:ext>
          </c:extLst>
        </c:ser>
        <c:ser>
          <c:idx val="5"/>
          <c:order val="5"/>
          <c:tx>
            <c:strRef>
              <c:f>データシート!$A$32</c:f>
              <c:strCache>
                <c:ptCount val="1"/>
                <c:pt idx="0">
                  <c:v>土地建物造成事業特別会計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2.2400000000000002</c:v>
                </c:pt>
                <c:pt idx="2">
                  <c:v>#N/A</c:v>
                </c:pt>
                <c:pt idx="3">
                  <c:v>0.53</c:v>
                </c:pt>
                <c:pt idx="4">
                  <c:v>#N/A</c:v>
                </c:pt>
                <c:pt idx="5">
                  <c:v>0.2</c:v>
                </c:pt>
                <c:pt idx="6">
                  <c:v>#N/A</c:v>
                </c:pt>
                <c:pt idx="7">
                  <c:v>0.14000000000000001</c:v>
                </c:pt>
                <c:pt idx="8">
                  <c:v>#N/A</c:v>
                </c:pt>
                <c:pt idx="9">
                  <c:v>0.19</c:v>
                </c:pt>
              </c:numCache>
            </c:numRef>
          </c:val>
          <c:extLst>
            <c:ext xmlns:c16="http://schemas.microsoft.com/office/drawing/2014/chart" uri="{C3380CC4-5D6E-409C-BE32-E72D297353CC}">
              <c16:uniqueId val="{00000005-E7F5-4728-AF78-7D683B540EC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0.75</c:v>
                </c:pt>
              </c:numCache>
            </c:numRef>
          </c:val>
          <c:extLst>
            <c:ext xmlns:c16="http://schemas.microsoft.com/office/drawing/2014/chart" uri="{C3380CC4-5D6E-409C-BE32-E72D297353CC}">
              <c16:uniqueId val="{00000006-E7F5-4728-AF78-7D683B540EC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1.57</c:v>
                </c:pt>
                <c:pt idx="2">
                  <c:v>#N/A</c:v>
                </c:pt>
                <c:pt idx="3">
                  <c:v>1.51</c:v>
                </c:pt>
                <c:pt idx="4">
                  <c:v>#N/A</c:v>
                </c:pt>
                <c:pt idx="5">
                  <c:v>1.18</c:v>
                </c:pt>
                <c:pt idx="6">
                  <c:v>#N/A</c:v>
                </c:pt>
                <c:pt idx="7">
                  <c:v>1.23</c:v>
                </c:pt>
                <c:pt idx="8">
                  <c:v>#N/A</c:v>
                </c:pt>
                <c:pt idx="9">
                  <c:v>2.0699999999999998</c:v>
                </c:pt>
              </c:numCache>
            </c:numRef>
          </c:val>
          <c:extLst>
            <c:ext xmlns:c16="http://schemas.microsoft.com/office/drawing/2014/chart" uri="{C3380CC4-5D6E-409C-BE32-E72D297353CC}">
              <c16:uniqueId val="{00000007-E7F5-4728-AF78-7D683B540E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1.59</c:v>
                </c:pt>
                <c:pt idx="2">
                  <c:v>#N/A</c:v>
                </c:pt>
                <c:pt idx="3">
                  <c:v>0.57999999999999996</c:v>
                </c:pt>
                <c:pt idx="4">
                  <c:v>#N/A</c:v>
                </c:pt>
                <c:pt idx="5">
                  <c:v>0.41</c:v>
                </c:pt>
                <c:pt idx="6">
                  <c:v>#N/A</c:v>
                </c:pt>
                <c:pt idx="7">
                  <c:v>1.1399999999999999</c:v>
                </c:pt>
                <c:pt idx="8">
                  <c:v>#N/A</c:v>
                </c:pt>
                <c:pt idx="9">
                  <c:v>2.0699999999999998</c:v>
                </c:pt>
              </c:numCache>
            </c:numRef>
          </c:val>
          <c:extLst>
            <c:ext xmlns:c16="http://schemas.microsoft.com/office/drawing/2014/chart" uri="{C3380CC4-5D6E-409C-BE32-E72D297353CC}">
              <c16:uniqueId val="{00000008-E7F5-4728-AF78-7D683B540E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2.82</c:v>
                </c:pt>
                <c:pt idx="2">
                  <c:v>#N/A</c:v>
                </c:pt>
                <c:pt idx="3">
                  <c:v>3.04</c:v>
                </c:pt>
                <c:pt idx="4">
                  <c:v>#N/A</c:v>
                </c:pt>
                <c:pt idx="5">
                  <c:v>3</c:v>
                </c:pt>
                <c:pt idx="6">
                  <c:v>#N/A</c:v>
                </c:pt>
                <c:pt idx="7">
                  <c:v>2.88</c:v>
                </c:pt>
                <c:pt idx="8">
                  <c:v>#N/A</c:v>
                </c:pt>
                <c:pt idx="9">
                  <c:v>2.95</c:v>
                </c:pt>
              </c:numCache>
            </c:numRef>
          </c:val>
          <c:extLst>
            <c:ext xmlns:c16="http://schemas.microsoft.com/office/drawing/2014/chart" uri="{C3380CC4-5D6E-409C-BE32-E72D297353CC}">
              <c16:uniqueId val="{00000009-E7F5-4728-AF78-7D683B540E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1134</c:v>
                </c:pt>
                <c:pt idx="5">
                  <c:v>1078</c:v>
                </c:pt>
                <c:pt idx="8">
                  <c:v>1055</c:v>
                </c:pt>
                <c:pt idx="11">
                  <c:v>1068</c:v>
                </c:pt>
                <c:pt idx="14">
                  <c:v>1077</c:v>
                </c:pt>
              </c:numCache>
            </c:numRef>
          </c:val>
          <c:extLst>
            <c:ext xmlns:c16="http://schemas.microsoft.com/office/drawing/2014/chart" uri="{C3380CC4-5D6E-409C-BE32-E72D297353CC}">
              <c16:uniqueId val="{00000000-4B83-4C82-A341-E5EA16C8FF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2</c:v>
                </c:pt>
                <c:pt idx="12">
                  <c:v>2</c:v>
                </c:pt>
              </c:numCache>
            </c:numRef>
          </c:val>
          <c:extLst>
            <c:ext xmlns:c16="http://schemas.microsoft.com/office/drawing/2014/chart" uri="{C3380CC4-5D6E-409C-BE32-E72D297353CC}">
              <c16:uniqueId val="{00000001-4B83-4C82-A341-E5EA16C8FF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32</c:v>
                </c:pt>
                <c:pt idx="6">
                  <c:v>32</c:v>
                </c:pt>
                <c:pt idx="9">
                  <c:v>19</c:v>
                </c:pt>
                <c:pt idx="12">
                  <c:v>18</c:v>
                </c:pt>
              </c:numCache>
            </c:numRef>
          </c:val>
          <c:extLst>
            <c:ext xmlns:c16="http://schemas.microsoft.com/office/drawing/2014/chart" uri="{C3380CC4-5D6E-409C-BE32-E72D297353CC}">
              <c16:uniqueId val="{00000002-4B83-4C82-A341-E5EA16C8FF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20</c:v>
                </c:pt>
                <c:pt idx="6">
                  <c:v>21</c:v>
                </c:pt>
                <c:pt idx="9">
                  <c:v>19</c:v>
                </c:pt>
                <c:pt idx="12">
                  <c:v>19</c:v>
                </c:pt>
              </c:numCache>
            </c:numRef>
          </c:val>
          <c:extLst>
            <c:ext xmlns:c16="http://schemas.microsoft.com/office/drawing/2014/chart" uri="{C3380CC4-5D6E-409C-BE32-E72D297353CC}">
              <c16:uniqueId val="{00000003-4B83-4C82-A341-E5EA16C8FF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531</c:v>
                </c:pt>
                <c:pt idx="3">
                  <c:v>573</c:v>
                </c:pt>
                <c:pt idx="6">
                  <c:v>545</c:v>
                </c:pt>
                <c:pt idx="9">
                  <c:v>559</c:v>
                </c:pt>
                <c:pt idx="12">
                  <c:v>537</c:v>
                </c:pt>
              </c:numCache>
            </c:numRef>
          </c:val>
          <c:extLst>
            <c:ext xmlns:c16="http://schemas.microsoft.com/office/drawing/2014/chart" uri="{C3380CC4-5D6E-409C-BE32-E72D297353CC}">
              <c16:uniqueId val="{00000004-4B83-4C82-A341-E5EA16C8FF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83-4C82-A341-E5EA16C8FF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83-4C82-A341-E5EA16C8FF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1654</c:v>
                </c:pt>
                <c:pt idx="3">
                  <c:v>1537</c:v>
                </c:pt>
                <c:pt idx="6">
                  <c:v>1509</c:v>
                </c:pt>
                <c:pt idx="9">
                  <c:v>1407</c:v>
                </c:pt>
                <c:pt idx="12">
                  <c:v>1287</c:v>
                </c:pt>
              </c:numCache>
            </c:numRef>
          </c:val>
          <c:extLst>
            <c:ext xmlns:c16="http://schemas.microsoft.com/office/drawing/2014/chart" uri="{C3380CC4-5D6E-409C-BE32-E72D297353CC}">
              <c16:uniqueId val="{00000007-4B83-4C82-A341-E5EA16C8FF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1104</c:v>
                </c:pt>
                <c:pt idx="2">
                  <c:v>#N/A</c:v>
                </c:pt>
                <c:pt idx="3">
                  <c:v>#N/A</c:v>
                </c:pt>
                <c:pt idx="4">
                  <c:v>1085</c:v>
                </c:pt>
                <c:pt idx="5">
                  <c:v>#N/A</c:v>
                </c:pt>
                <c:pt idx="6">
                  <c:v>#N/A</c:v>
                </c:pt>
                <c:pt idx="7">
                  <c:v>1053</c:v>
                </c:pt>
                <c:pt idx="8">
                  <c:v>#N/A</c:v>
                </c:pt>
                <c:pt idx="9">
                  <c:v>#N/A</c:v>
                </c:pt>
                <c:pt idx="10">
                  <c:v>938</c:v>
                </c:pt>
                <c:pt idx="11">
                  <c:v>#N/A</c:v>
                </c:pt>
                <c:pt idx="12">
                  <c:v>#N/A</c:v>
                </c:pt>
                <c:pt idx="13">
                  <c:v>786</c:v>
                </c:pt>
                <c:pt idx="14">
                  <c:v>#N/A</c:v>
                </c:pt>
              </c:numCache>
            </c:numRef>
          </c:val>
          <c:smooth val="0"/>
          <c:extLst>
            <c:ext xmlns:c16="http://schemas.microsoft.com/office/drawing/2014/chart" uri="{C3380CC4-5D6E-409C-BE32-E72D297353CC}">
              <c16:uniqueId val="{00000008-4B83-4C82-A341-E5EA16C8FF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11925</c:v>
                </c:pt>
                <c:pt idx="5">
                  <c:v>12953</c:v>
                </c:pt>
                <c:pt idx="8">
                  <c:v>13878</c:v>
                </c:pt>
                <c:pt idx="11">
                  <c:v>14441</c:v>
                </c:pt>
                <c:pt idx="14">
                  <c:v>15484</c:v>
                </c:pt>
              </c:numCache>
            </c:numRef>
          </c:val>
          <c:extLst>
            <c:ext xmlns:c16="http://schemas.microsoft.com/office/drawing/2014/chart" uri="{C3380CC4-5D6E-409C-BE32-E72D297353CC}">
              <c16:uniqueId val="{00000000-EB99-4E4B-AACC-A7DCA3F656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1678</c:v>
                </c:pt>
                <c:pt idx="5">
                  <c:v>1686</c:v>
                </c:pt>
                <c:pt idx="8">
                  <c:v>1744</c:v>
                </c:pt>
                <c:pt idx="11">
                  <c:v>1905</c:v>
                </c:pt>
                <c:pt idx="14">
                  <c:v>2125</c:v>
                </c:pt>
              </c:numCache>
            </c:numRef>
          </c:val>
          <c:extLst>
            <c:ext xmlns:c16="http://schemas.microsoft.com/office/drawing/2014/chart" uri="{C3380CC4-5D6E-409C-BE32-E72D297353CC}">
              <c16:uniqueId val="{00000001-EB99-4E4B-AACC-A7DCA3F656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1522</c:v>
                </c:pt>
                <c:pt idx="5">
                  <c:v>1132</c:v>
                </c:pt>
                <c:pt idx="8">
                  <c:v>613</c:v>
                </c:pt>
                <c:pt idx="11">
                  <c:v>629</c:v>
                </c:pt>
                <c:pt idx="14">
                  <c:v>763</c:v>
                </c:pt>
              </c:numCache>
            </c:numRef>
          </c:val>
          <c:extLst>
            <c:ext xmlns:c16="http://schemas.microsoft.com/office/drawing/2014/chart" uri="{C3380CC4-5D6E-409C-BE32-E72D297353CC}">
              <c16:uniqueId val="{00000002-EB99-4E4B-AACC-A7DCA3F656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99-4E4B-AACC-A7DCA3F656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99-4E4B-AACC-A7DCA3F656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99-4E4B-AACC-A7DCA3F656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1562</c:v>
                </c:pt>
                <c:pt idx="3">
                  <c:v>1550</c:v>
                </c:pt>
                <c:pt idx="6">
                  <c:v>1467</c:v>
                </c:pt>
                <c:pt idx="9">
                  <c:v>1391</c:v>
                </c:pt>
                <c:pt idx="12">
                  <c:v>1392</c:v>
                </c:pt>
              </c:numCache>
            </c:numRef>
          </c:val>
          <c:extLst>
            <c:ext xmlns:c16="http://schemas.microsoft.com/office/drawing/2014/chart" uri="{C3380CC4-5D6E-409C-BE32-E72D297353CC}">
              <c16:uniqueId val="{00000006-EB99-4E4B-AACC-A7DCA3F656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171</c:v>
                </c:pt>
                <c:pt idx="3">
                  <c:v>231</c:v>
                </c:pt>
                <c:pt idx="6">
                  <c:v>211</c:v>
                </c:pt>
                <c:pt idx="9">
                  <c:v>208</c:v>
                </c:pt>
                <c:pt idx="12">
                  <c:v>190</c:v>
                </c:pt>
              </c:numCache>
            </c:numRef>
          </c:val>
          <c:extLst>
            <c:ext xmlns:c16="http://schemas.microsoft.com/office/drawing/2014/chart" uri="{C3380CC4-5D6E-409C-BE32-E72D297353CC}">
              <c16:uniqueId val="{00000007-EB99-4E4B-AACC-A7DCA3F656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9130</c:v>
                </c:pt>
                <c:pt idx="3">
                  <c:v>9797</c:v>
                </c:pt>
                <c:pt idx="6">
                  <c:v>10193</c:v>
                </c:pt>
                <c:pt idx="9">
                  <c:v>10261</c:v>
                </c:pt>
                <c:pt idx="12">
                  <c:v>10191</c:v>
                </c:pt>
              </c:numCache>
            </c:numRef>
          </c:val>
          <c:extLst>
            <c:ext xmlns:c16="http://schemas.microsoft.com/office/drawing/2014/chart" uri="{C3380CC4-5D6E-409C-BE32-E72D297353CC}">
              <c16:uniqueId val="{00000008-EB99-4E4B-AACC-A7DCA3F656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522</c:v>
                </c:pt>
                <c:pt idx="3">
                  <c:v>480</c:v>
                </c:pt>
                <c:pt idx="6">
                  <c:v>438</c:v>
                </c:pt>
                <c:pt idx="9">
                  <c:v>410</c:v>
                </c:pt>
                <c:pt idx="12">
                  <c:v>278</c:v>
                </c:pt>
              </c:numCache>
            </c:numRef>
          </c:val>
          <c:extLst>
            <c:ext xmlns:c16="http://schemas.microsoft.com/office/drawing/2014/chart" uri="{C3380CC4-5D6E-409C-BE32-E72D297353CC}">
              <c16:uniqueId val="{00000009-EB99-4E4B-AACC-A7DCA3F656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12588</c:v>
                </c:pt>
                <c:pt idx="3">
                  <c:v>14421</c:v>
                </c:pt>
                <c:pt idx="6">
                  <c:v>15281</c:v>
                </c:pt>
                <c:pt idx="9">
                  <c:v>17070</c:v>
                </c:pt>
                <c:pt idx="12">
                  <c:v>17393</c:v>
                </c:pt>
              </c:numCache>
            </c:numRef>
          </c:val>
          <c:extLst>
            <c:ext xmlns:c16="http://schemas.microsoft.com/office/drawing/2014/chart" uri="{C3380CC4-5D6E-409C-BE32-E72D297353CC}">
              <c16:uniqueId val="{0000000A-EB99-4E4B-AACC-A7DCA3F656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8849</c:v>
                </c:pt>
                <c:pt idx="2">
                  <c:v>#N/A</c:v>
                </c:pt>
                <c:pt idx="3">
                  <c:v>#N/A</c:v>
                </c:pt>
                <c:pt idx="4">
                  <c:v>10708</c:v>
                </c:pt>
                <c:pt idx="5">
                  <c:v>#N/A</c:v>
                </c:pt>
                <c:pt idx="6">
                  <c:v>#N/A</c:v>
                </c:pt>
                <c:pt idx="7">
                  <c:v>11356</c:v>
                </c:pt>
                <c:pt idx="8">
                  <c:v>#N/A</c:v>
                </c:pt>
                <c:pt idx="9">
                  <c:v>#N/A</c:v>
                </c:pt>
                <c:pt idx="10">
                  <c:v>12366</c:v>
                </c:pt>
                <c:pt idx="11">
                  <c:v>#N/A</c:v>
                </c:pt>
                <c:pt idx="12">
                  <c:v>#N/A</c:v>
                </c:pt>
                <c:pt idx="13">
                  <c:v>11072</c:v>
                </c:pt>
                <c:pt idx="14">
                  <c:v>#N/A</c:v>
                </c:pt>
              </c:numCache>
            </c:numRef>
          </c:val>
          <c:smooth val="0"/>
          <c:extLst>
            <c:ext xmlns:c16="http://schemas.microsoft.com/office/drawing/2014/chart" uri="{C3380CC4-5D6E-409C-BE32-E72D297353CC}">
              <c16:uniqueId val="{0000000B-EB99-4E4B-AACC-A7DCA3F656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108</c:v>
                </c:pt>
                <c:pt idx="1">
                  <c:v>73</c:v>
                </c:pt>
                <c:pt idx="2">
                  <c:v>103</c:v>
                </c:pt>
              </c:numCache>
            </c:numRef>
          </c:val>
          <c:extLst>
            <c:ext xmlns:c16="http://schemas.microsoft.com/office/drawing/2014/chart" uri="{C3380CC4-5D6E-409C-BE32-E72D297353CC}">
              <c16:uniqueId val="{00000000-C8A5-45BF-923C-63D104072E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C8A5-45BF-923C-63D104072E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239</c:v>
                </c:pt>
                <c:pt idx="1">
                  <c:v>241</c:v>
                </c:pt>
                <c:pt idx="2">
                  <c:v>316</c:v>
                </c:pt>
              </c:numCache>
            </c:numRef>
          </c:val>
          <c:extLst>
            <c:ext xmlns:c16="http://schemas.microsoft.com/office/drawing/2014/chart" uri="{C3380CC4-5D6E-409C-BE32-E72D297353CC}">
              <c16:uniqueId val="{00000002-C8A5-45BF-923C-63D104072E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{4B0FFC34-A7A5-433C-BD4B-2B4C8312D086}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E12-473C-B814-A35161C5CB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{CE18196E-BFB3-47D0-A8F6-2BDBBC4698C2}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12-473C-B814-A35161C5CB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{A1C2B094-70B8-4405-94C2-7FF66DFC5C68}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12-473C-B814-A35161C5CB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{D28F9912-F201-4AB1-A7DF-8840864B5A9E}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12-473C-B814-A35161C5CB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{6A9F3F4B-FCD8-408F-8F47-BBE45C2C0EDE}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12-473C-B814-A35161C5CBB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{36432811-B53E-4DBA-82B5-250A502ED75D}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E12-473C-B814-A35161C5CBB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{A6597338-CC5A-4D28-B7EC-C217C52D660C}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E12-473C-B814-A35161C5CBB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{D7CCAEAD-5B43-4267-8CFB-5E7C6A718CBA}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E12-473C-B814-A35161C5CBB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{16BD8E76-6310-4C8E-87AF-6EE07143505D}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E12-473C-B814-A35161C5CB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58.8</c:v>
                </c:pt>
                <c:pt idx="16">
                  <c:v>60.8</c:v>
                </c:pt>
                <c:pt idx="24">
                  <c:v>62.9</c:v>
                </c:pt>
                <c:pt idx="32">
                  <c:v>69.3</c:v>
                </c:pt>
              </c:numCache>
            </c:numRef>
          </c:xVal>
          <c:yVal>
            <c:numRef>
              <c:f>公会計指標分析・財政指標組合せ分析表!$BP$51:$DC$51</c:f>
              <c:numCache>
                <c:formatCode>#,##0.0;"▲ "#,##0.0</c:formatCode>
                <c:ptCount val="40"/>
                <c:pt idx="0">
                  <c:v>169</c:v>
                </c:pt>
                <c:pt idx="8">
                  <c:v>209.1</c:v>
                </c:pt>
                <c:pt idx="16">
                  <c:v>221.1</c:v>
                </c:pt>
                <c:pt idx="24">
                  <c:v>243</c:v>
                </c:pt>
                <c:pt idx="32">
                  <c:v>210.1</c:v>
                </c:pt>
              </c:numCache>
            </c:numRef>
          </c:yVal>
          <c:smooth val="0"/>
          <c:extLst>
            <c:ext xmlns:c16="http://schemas.microsoft.com/office/drawing/2014/chart" uri="{C3380CC4-5D6E-409C-BE32-E72D297353CC}">
              <c16:uniqueId val="{00000009-FE12-473C-B814-A35161C5CB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03846625407759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{FE4B7EB1-1511-4C86-80DB-3F4A158A73E4}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E12-473C-B814-A35161C5CB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{DB718AD4-239D-4311-A140-1ACBAE4AC495}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12-473C-B814-A35161C5CB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{666EF67C-BC06-42A0-B6C0-4C250694EAB4}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12-473C-B814-A35161C5CB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{D9936B75-6986-493F-A1AB-691FED494F11}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12-473C-B814-A35161C5CB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{2BC9817D-328C-4723-95BC-C16AB8111507}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12-473C-B814-A35161C5CBBC}"/>
                </c:ext>
              </c:extLst>
            </c:dLbl>
            <c:dLbl>
              <c:idx val="8"/>
              <c:layout>
                <c:manualLayout>
                  <c:x val="-3.1465916546948636E-2"/>
                  <c:y val="-6.153930042972275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{7F33BD60-C155-4406-A67D-D85DA57046A4}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E12-473C-B814-A35161C5CBBC}"/>
                </c:ext>
              </c:extLst>
            </c:dLbl>
            <c:dLbl>
              <c:idx val="16"/>
              <c:layout>
                <c:manualLayout>
                  <c:x val="-3.2931145801268172E-2"/>
                  <c:y val="-8.603246596622250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{937DABF7-5F92-4DD1-98B4-DC188CC4DDEF}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E12-473C-B814-A35161C5CBBC}"/>
                </c:ext>
              </c:extLst>
            </c:dLbl>
            <c:dLbl>
              <c:idx val="24"/>
              <c:layout>
                <c:manualLayout>
                  <c:x val="-3.2015750650234161E-2"/>
                  <c:y val="-4.66455375370638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{4A7DC0D3-4281-4AAC-9D5B-030711BC3764}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E12-473C-B814-A35161C5CBB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{50ECCE79-0D50-4244-94A5-91F4A635F332}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E12-473C-B814-A35161C5CB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E12-473C-B814-A35161C5CBBC}"/>
            </c:ext>
          </c:extLst>
        </c:ser>
        <c:dLbls>
          <c:showLegendKey val="0"/>
          <c:showVal val="1"/>
          <c:showCatName val="0"/>
          <c:showSerName val="0"/>
          <c:showPercent val="0"/>
          <c:showBubbleSize val="0"/>
        </c:dLbls>
        <c:axId val="46179840"/>
        <c:axId val="46181760"/>
      </c:scatterChart>
      <c:valAx>
        <c:axId val="46179840"/>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{3D8E9121-6484-41D1-A030-72A830FEC98D}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29-40E5-B2D0-63EF5A6870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{B640DC56-B885-4DE0-B434-3264EAEEF959}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29-40E5-B2D0-63EF5A6870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{9F43F271-6488-467A-9FB2-BE09AF113A4F}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29-40E5-B2D0-63EF5A6870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{CD40F13A-06FC-4758-8B2B-D3285AE7B016}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29-40E5-B2D0-63EF5A6870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{1663A1B3-A408-43F4-89C3-37E247F0520D}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29-40E5-B2D0-63EF5A68705C}"/>
                </c:ext>
              </c:extLst>
            </c:dLbl>
            <c:dLbl>
              <c:idx val="8"/>
              <c:layout>
                <c:manualLayout>
                  <c:x val="0"/>
                  <c:y val="-2.224970494695974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{2996F0FA-C05E-4AA4-A5D9-21863D020FA1}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29-40E5-B2D0-63EF5A68705C}"/>
                </c:ext>
              </c:extLst>
            </c:dLbl>
            <c:dLbl>
              <c:idx val="16"/>
              <c:layout>
                <c:manualLayout>
                  <c:x val="0"/>
                  <c:y val="2.2249704946958153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{27A82E61-DF18-406B-BE73-94DE02B609EE}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29-40E5-B2D0-63EF5A68705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{E4E5359D-47DD-4CF9-960B-CFFD1676C6E0}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29-40E5-B2D0-63EF5A68705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{2FEEE6C5-30BB-4938-A496-258DB36DF1C5}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29-40E5-B2D0-63EF5A6870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20.3</c:v>
                </c:pt>
                <c:pt idx="16">
                  <c:v>20.9</c:v>
                </c:pt>
                <c:pt idx="24">
                  <c:v>20</c:v>
                </c:pt>
                <c:pt idx="32">
                  <c:v>17.899999999999999</c:v>
                </c:pt>
              </c:numCache>
            </c:numRef>
          </c:xVal>
          <c:yVal>
            <c:numRef>
              <c:f>公会計指標分析・財政指標組合せ分析表!$BP$73:$DC$73</c:f>
              <c:numCache>
                <c:formatCode>#,##0.0;"▲ "#,##0.0</c:formatCode>
                <c:ptCount val="40"/>
                <c:pt idx="0">
                  <c:v>169</c:v>
                </c:pt>
                <c:pt idx="8">
                  <c:v>209.1</c:v>
                </c:pt>
                <c:pt idx="16">
                  <c:v>221.1</c:v>
                </c:pt>
                <c:pt idx="24">
                  <c:v>243</c:v>
                </c:pt>
                <c:pt idx="32">
                  <c:v>210.1</c:v>
                </c:pt>
              </c:numCache>
            </c:numRef>
          </c:yVal>
          <c:smooth val="0"/>
          <c:extLst>
            <c:ext xmlns:c16="http://schemas.microsoft.com/office/drawing/2014/chart" uri="{C3380CC4-5D6E-409C-BE32-E72D297353CC}">
              <c16:uniqueId val="{00000009-1629-40E5-B2D0-63EF5A6870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233520800595484E-2"/>
                  <c:y val="-3.350487394060034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{028FA375-5863-43E4-A60F-FBF991931E17}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29-40E5-B2D0-63EF5A6870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{71984786-EBD8-4760-94AA-0B75826AD413}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29-40E5-B2D0-63EF5A6870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{ED300E83-718D-46A5-AB3A-B9114578999A}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29-40E5-B2D0-63EF5A6870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{1B08E604-8754-4906-A580-8BB3FE69B669}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29-40E5-B2D0-63EF5A6870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{EFA6FCCC-DA33-4655-88FE-30D1C848C5CB}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29-40E5-B2D0-63EF5A68705C}"/>
                </c:ext>
              </c:extLst>
            </c:dLbl>
            <c:dLbl>
              <c:idx val="8"/>
              <c:layout>
                <c:manualLayout>
                  <c:x val="-2.1060775232266425E-2"/>
                  <c:y val="-3.659599549834340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{F8B2D89D-1186-4FC8-AD0A-F6448F55FABD}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29-40E5-B2D0-63EF5A68705C}"/>
                </c:ext>
              </c:extLst>
            </c:dLbl>
            <c:dLbl>
              <c:idx val="16"/>
              <c:layout>
                <c:manualLayout>
                  <c:x val="-3.1697991619110633E-2"/>
                  <c:y val="-0.12213209471562229"/>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{CA085A8F-C9BD-44AB-B23C-C7E1CB4D2C53}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29-40E5-B2D0-63EF5A68705C}"/>
                </c:ext>
              </c:extLst>
            </c:dLbl>
            <c:dLbl>
              <c:idx val="24"/>
              <c:layout>
                <c:manualLayout>
                  <c:x val="-3.1570342725075584E-2"/>
                  <c:y val="-5.171665044417212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{58B065BA-48CA-458C-88E3-1E8A033A04F8}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29-40E5-B2D0-63EF5A68705C}"/>
                </c:ext>
              </c:extLst>
            </c:dLbl>
            <c:dLbl>
              <c:idx val="32"/>
              <c:layout>
                <c:manualLayout>
                  <c:x val="-3.1570342725075584E-2"/>
                  <c:y val="-6.813207964616924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{CE2839A8-E81B-4742-A48E-11EC64C0C658}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29-40E5-B2D0-63EF5A6870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629-40E5-B2D0-63EF5A68705C}"/>
            </c:ext>
          </c:extLst>
        </c:ser>
        <c:dLbls>
          <c:showLegendKey val="0"/>
          <c:showVal val="1"/>
          <c:showCatName val="0"/>
          <c:showSerName val="0"/>
          <c:showPercent val="0"/>
          <c:showBubbleSize val="0"/>
        </c:dLbls>
        <c:axId val="84219776"/>
        <c:axId val="84234240"/>
      </c:scatterChart>
      <c:valAx>
        <c:axId val="84219776"/>
        <c:scaling>
          <c:orientation val="maxMin"/>
          <c:max val="3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元利償還金等は依然として高い水準にはあるものの、既往債の償還終了等により、一般会計等の元利償還金は減少傾向にあることから、実質公債費比率の分子は減少している。</a:t>
          </a:r>
        </a:p>
        <a:p>
          <a:r>
            <a:rPr kumimoji="1" lang="ja-JP" altLang="en-US" sz="1400">
              <a:latin typeface="ＭＳ ゴシック" pitchFamily="49" charset="-128"/>
              <a:ea typeface="ＭＳ ゴシック" pitchFamily="49" charset="-128"/>
            </a:rPr>
            <a:t>　しかし、近年実施した生活関連基盤の整備等大型事業に係る地方債の償還が</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から始まることから、当面は厳しい財政運営が続くものと予想される。公営企業の経営改善を行い公営企業債の元利償還金に対する繰入金の抑制等を図る必要がある。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大型の生活関連基盤の整備により、地方債現在高が増加する一方で、有利な地方債の活用により基準財政需要額算入見込額が増加し、将来負担比率の分子は減となったもの。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今後については、宮津市第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期行財政運営指針（</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R12</a:t>
          </a:r>
          <a:r>
            <a:rPr kumimoji="1" lang="ja-JP" altLang="en-US" sz="1400">
              <a:latin typeface="ＭＳ ゴシック" pitchFamily="49" charset="-128"/>
              <a:ea typeface="ＭＳ ゴシック" pitchFamily="49" charset="-128"/>
            </a:rPr>
            <a:t>）に基づき、建設地方債の総枠キャップ方式による建設地方債の発行抑制や基金の計画的な積立に加え、公営企業等における経営の効率化・経営基盤強化の取組みにより、将来負担比率の減少を図る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京都府宮津市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生活関連基盤整備や大きな災害等が無かったことや、財政健全化の取組みから財政調整基金の取崩しは行わなかった。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また、枯渇している財政調整基金への計画的な積立を行うとともに、ふるさと応援寄附金の大幅な増加により基金への積立を行ったことから、基金全体としては前年度比で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宮津市第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）において、財政調整基金の積立目標額（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億円）を定め、計画的に積立を行うとともに、ふるさと応援寄附金の増に向けた取組みを進めることなどにより、枯渇している基金の計画的な増加を図る。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・まちづくり基金：ふるさと応援寄付金を原資に市民との協働によるまちづくりの推進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・清掃工場周辺地域健康対策基金：宮津市清掃工場周辺地域住民の健康保持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・過疎地域自立促進基金：宮津市過疎地域自立促進計画に掲げた「過疎地域自立促進特別事業」の推進に必要となる財源の維持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・自然環境保全基金：本市の豊かな自然環境を保全し、後世への継承に活用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・教育基金：子どもたちの教育の振興及び教育環境の充実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ふるさと応援寄附金の大幅な増加により、まちづくり基金、自然環境保全基金、教育基金の積立額が大きく増となったことが主な要因。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ふるさと応援寄附金の増に向けた取組みを進め、基金残高の増を図るとともに、基金充当については、第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次宮津市総合計画に基づく将来に向けた事業等のうち基金の目的に沿った事業に厳選するなど、未来への投資に繋げるとともに、基金繰入に頼らない、財政運営を進める。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枯渇している財政調整基金への計画的な積立を行ったことによる増。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宮津市第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）に基づき、財政規模や人口規模に見合う行政サービス水準にすることで経費の削減等を進めるとともに、財政調整基金の積立目標額（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億円）を定め、計画的に積立を行うこととしている。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一般会計等における公債費償還額は微減しているものの、依然として総歳出に占める割合は高いことから、将来の財政出動に備え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は取崩しを行わなかったもの。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に大幅に取り崩した結果、ほぼ残高が無い状況となっていることから、「第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期行財政運営指針」に基づき財政健全化を図ることが肝要である。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7AEA887-CEBF-423D-A442-25C481122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D62603-85CD-4077-8EFD-E33296A05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718CB2F-ACFD-43C7-9AC5-3D825043D38F}"/>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602D2A1-4B9D-4C54-9CD0-DAC75C844EF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9D0F7CE-29B9-4B1B-8BAC-0B40C75CFD24}"/>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87D85F-81A1-4CFA-BD8E-5B0B893B04E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F39EA8C-132B-4786-8FF5-640C09C83A12}"/>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864C4C9-9686-4506-90DB-F0033C66560A}"/>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B0E5CD7-D4C5-44D0-8BB6-885E6A9D58FF}"/>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E2D4D14-0A90-486B-980A-A48938909FB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8040DD0-90E8-49F4-8F95-E714D453337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777CB29-398D-4E5A-8BC6-204CD3FF86A8}"/>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17,232
172.74
14,154,898
14,006,762
130,652
6,206,195
17,392,607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87F8BA-9480-4FC0-BB2A-681E0FA87F54}"/>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115C60B-18A2-49A9-B4FB-EAAF68C0534C}"/>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02CBE5F-08EC-496A-A44B-76FD4DF9BE44}"/>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17.9
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3CE0CD9-6D97-418A-9CD6-8BB74CB0B0A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DDA62FB-74C4-441F-8756-E61254BAC748}"/>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F7E63F3-7FB5-4424-96D7-09A2B1F49E4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A54EB3B-8B21-4E79-B9FF-5502E6AAA3DA}"/>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534BFF1-819D-4352-8758-9CC995A65A3B}"/>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80B8047-23F7-4098-B7CB-9C31FA69938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C82A2A-E6E6-4EC7-899F-25638150AA56}"/>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507272C-1D43-437D-B308-897263FAFC53}"/>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A9ABDF1-BD31-4EBF-8A4B-096E064F64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6B7DEFF-D0BC-4C05-8C5F-A8BC4B67BF5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30EFF48-7EC4-4BB3-BCBB-9224AC8B737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BE916A-B62B-423F-8019-FED72CE05FBC}"/>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AD98833-DF4F-419E-82F3-984ABB583FBD}"/>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1B0CE2-02DB-47C4-B62F-F93049533A8E}"/>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86E95D9-DD4C-4C2A-AF46-CA19B9283A03}"/>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54A2FB2-F07A-4D98-B804-47DDCF939CA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A09B903-E6D8-4D98-AECA-3CCE72135DB4}"/>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BE40F77-F8DB-4A6C-BC5B-792D2726966A}"/>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7384A29-C6A6-4CC6-9077-10ABEE72BDDB}"/>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0844B50-140B-4C7E-88B4-E74A1FE513DC}"/>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F48F499-554A-4C9C-89CA-AB77BBADFD4B}"/>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78E8471-E00D-412C-AB73-931F223A914D}"/>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8084A95-1E86-440E-ACEA-B103136AD5A1}"/>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21C1F57-4BB8-40A6-8862-378592EC875F}"/>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E0B4ADB-4C12-40BD-A840-C644D013A524}"/>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461665F-125A-40AE-BA40-B22229278EF4}"/>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1D5CB3A-D603-440A-B863-C65AC75FF48B}"/>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770BA53-6CE4-49C3-AC4A-B1297FF19EDD}"/>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A0D0D80-11D0-4861-AB51-7E49DAD7BDA8}"/>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A5BE33C-FEB5-44C6-BFA8-A6614D7D9AE6}"/>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304B0D3-D395-46E2-89C7-0D022ACC7377}"/>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969D666-5DA5-413D-9E09-16001D00DA5E}"/>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小学校校舎など</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生活基盤等の整備</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及び旧施設の除却により低率に。</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その後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も防災拠点や公営住宅等の整備を集中的に進めたものの、当該整備資産に係る減価償却が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R</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元～</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R2</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に大きく伸びたこと、インフラ関連、</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H30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豪雨災害の復旧を優先したことなどにより比率は増加傾向となっている。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7EC5106-EB52-4EF3-8C07-41887C81349C}"/>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F41BF0D-390E-4DB4-A3E8-2DA2E8EA874D}"/>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6A7F410-3AB4-483D-8E9F-1EF949DF9CC6}"/>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CDF12B7-4D7A-4447-8B82-01F53B2DFAB9}"/>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F99D45D4-2EBD-4B35-BB50-E2467CB8509C}"/>
            </a:ext>
          </a:extLst>
        </xdr:cNvPr>
        <xdr:cNvSpPr txBox="1"/>
      </xdr:nvSpPr>
      <xdr:spPr>
        <a:xfrm>
          <a:off x="73548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821477C-E6AA-4177-AF8E-8558A93F90B3}"/>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F73A81C-9998-462E-B1B1-A5CBDF04C327}"/>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4C52AE2-AE5C-4F87-A177-4A5D233D30F5}"/>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5E06565-32D1-4937-96FE-901F2AABD5EA}"/>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DEB8C9B-3C51-40A1-9AD1-91500D697307}"/>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0FCEB77-6A07-4C1B-9903-177009E7F177}"/>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96FE3A0-E13F-4989-BE48-89240F2ABFA5}"/>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3E6129E8-44C5-400E-BA0C-EF52DBBE14FB}"/>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C169E65-6A66-4286-AABB-E990ED9A4F85}"/>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688CDBF9-EFF4-491A-B90A-21DC1647EFEE}"/>
            </a:ext>
          </a:extLst>
        </xdr:cNvPr>
        <xdr:cNvCxnSpPr/>
      </xdr:nvCxnSpPr>
      <xdr:spPr>
        <a:xfrm flipV="1">
          <a:off x="4300220" y="5194681"/>
          <a:ext cx="1270" cy="10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AC79D08C-904A-4105-ACE8-B056EED9206F}"/>
            </a:ext>
          </a:extLst>
        </xdr:cNvPr>
        <xdr:cNvSpPr txBox="1"/>
      </xdr:nvSpPr>
      <xdr:spPr>
        <a:xfrm>
          <a:off x="4352925"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AB52C6ED-DC7F-4740-834E-8A1E60BEA67E}"/>
            </a:ext>
          </a:extLst>
        </xdr:cNvPr>
        <xdr:cNvCxnSpPr/>
      </xdr:nvCxnSpPr>
      <xdr:spPr>
        <a:xfrm>
          <a:off x="4213225" y="62707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16560C3C-BA48-4DD9-AF2B-802F48B10EC8}"/>
            </a:ext>
          </a:extLst>
        </xdr:cNvPr>
        <xdr:cNvSpPr txBox="1"/>
      </xdr:nvSpPr>
      <xdr:spPr>
        <a:xfrm>
          <a:off x="4352925" y="4976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393771F1-7811-4ECD-9FA7-02E5511DCBD9}"/>
            </a:ext>
          </a:extLst>
        </xdr:cNvPr>
        <xdr:cNvCxnSpPr/>
      </xdr:nvCxnSpPr>
      <xdr:spPr>
        <a:xfrm>
          <a:off x="4213225" y="519468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5990203C-03E4-41B5-94C0-A56C7262CD37}"/>
            </a:ext>
          </a:extLst>
        </xdr:cNvPr>
        <xdr:cNvSpPr txBox="1"/>
      </xdr:nvSpPr>
      <xdr:spPr>
        <a:xfrm>
          <a:off x="4352925" y="551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270B1B36-33B4-4BE7-98B8-341418A842EA}"/>
            </a:ext>
          </a:extLst>
        </xdr:cNvPr>
        <xdr:cNvSpPr/>
      </xdr:nvSpPr>
      <xdr:spPr>
        <a:xfrm>
          <a:off x="4251325" y="5655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75C8D73E-285E-446C-98B6-DC34551914FF}"/>
            </a:ext>
          </a:extLst>
        </xdr:cNvPr>
        <xdr:cNvSpPr/>
      </xdr:nvSpPr>
      <xdr:spPr>
        <a:xfrm>
          <a:off x="3616325" y="5612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94BC3013-EF69-4978-9005-0859E048E80D}"/>
            </a:ext>
          </a:extLst>
        </xdr:cNvPr>
        <xdr:cNvSpPr/>
      </xdr:nvSpPr>
      <xdr:spPr>
        <a:xfrm>
          <a:off x="2930525" y="56084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DD935368-2028-4E4F-B703-52B00C2EF6D4}"/>
            </a:ext>
          </a:extLst>
        </xdr:cNvPr>
        <xdr:cNvSpPr/>
      </xdr:nvSpPr>
      <xdr:spPr>
        <a:xfrm>
          <a:off x="2244725" y="55825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AD5377AC-17E5-477E-8BDD-E35F6EE4A939}"/>
            </a:ext>
          </a:extLst>
        </xdr:cNvPr>
        <xdr:cNvSpPr/>
      </xdr:nvSpPr>
      <xdr:spPr>
        <a:xfrm>
          <a:off x="1558925" y="5560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196B4F8-776C-41C0-8F4D-9E358BDCA2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2D84531-6604-4690-AF2B-0628E3280E36}"/>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C6EE290-EAE8-4A20-A758-52FCAEC08A52}"/>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182D178-07D0-43EB-9754-91CE4B3C4159}"/>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0B60037-C3A2-429E-9776-003ADFA3E42E}"/>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51562</xdr:rowOff>
    </xdr:from>
    <xdr:to>
      <xdr:col>23</xdr:col>
      <xdr:colOff>136525</xdr:colOff>
      <xdr:row>30</xdr:row>
      <xdr:rowOff>153162</xdr:rowOff>
    </xdr:to>
    <xdr:sp macro="" textlink="">
      <xdr:nvSpPr>
        <xdr:cNvPr id="79" name="楕円 78">
          <a:extLst>
            <a:ext uri="{FF2B5EF4-FFF2-40B4-BE49-F238E27FC236}">
              <a16:creationId xmlns:a16="http://schemas.microsoft.com/office/drawing/2014/main" id="{8F69002E-7EC7-4974-A241-F282FF81CEFA}"/>
            </a:ext>
          </a:extLst>
        </xdr:cNvPr>
        <xdr:cNvSpPr/>
      </xdr:nvSpPr>
      <xdr:spPr>
        <a:xfrm>
          <a:off x="4251325"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29989</xdr:rowOff>
    </xdr:from>
    <xdr:ext cx="405111" cy="259045"/>
    <xdr:sp macro="" textlink="">
      <xdr:nvSpPr>
        <xdr:cNvPr id="80" name="有形固定資産減価償却率該当値テキスト">
          <a:extLst>
            <a:ext uri="{FF2B5EF4-FFF2-40B4-BE49-F238E27FC236}">
              <a16:creationId xmlns:a16="http://schemas.microsoft.com/office/drawing/2014/main" id="{1F1872E1-B61E-4BAD-B8D0-DA7581DDAAE9}"/>
            </a:ext>
          </a:extLst>
        </xdr:cNvPr>
        <xdr:cNvSpPr txBox="1"/>
      </xdr:nvSpPr>
      <xdr:spPr>
        <a:xfrm>
          <a:off x="4352925" y="576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84836</xdr:rowOff>
    </xdr:from>
    <xdr:to>
      <xdr:col>19</xdr:col>
      <xdr:colOff>187325</xdr:colOff>
      <xdr:row>30</xdr:row>
      <xdr:rowOff>14986</xdr:rowOff>
    </xdr:to>
    <xdr:sp macro="" textlink="">
      <xdr:nvSpPr>
        <xdr:cNvPr id="81" name="楕円 80">
          <a:extLst>
            <a:ext uri="{FF2B5EF4-FFF2-40B4-BE49-F238E27FC236}">
              <a16:creationId xmlns:a16="http://schemas.microsoft.com/office/drawing/2014/main" id="{1650AE5A-E110-4018-8F46-D49A8BB74DA6}"/>
            </a:ext>
          </a:extLst>
        </xdr:cNvPr>
        <xdr:cNvSpPr/>
      </xdr:nvSpPr>
      <xdr:spPr>
        <a:xfrm>
          <a:off x="3616325" y="5653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135636</xdr:rowOff>
    </xdr:from>
    <xdr:to>
      <xdr:col>23</xdr:col>
      <xdr:colOff>85725</xdr:colOff>
      <xdr:row>30</xdr:row>
      <xdr:rowOff>102362</xdr:rowOff>
    </xdr:to>
    <xdr:cxnSp macro="">
      <xdr:nvCxnSpPr>
        <xdr:cNvPr id="82" name="直線コネクタ 81">
          <a:extLst>
            <a:ext uri="{FF2B5EF4-FFF2-40B4-BE49-F238E27FC236}">
              <a16:creationId xmlns:a16="http://schemas.microsoft.com/office/drawing/2014/main" id="{62DAB376-7E9E-49BA-AE82-5883BCC95721}"/>
            </a:ext>
          </a:extLst>
        </xdr:cNvPr>
        <xdr:cNvCxnSpPr/>
      </xdr:nvCxnSpPr>
      <xdr:spPr>
        <a:xfrm>
          <a:off x="3667125" y="5704586"/>
          <a:ext cx="635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3" name="楕円 82">
          <a:extLst>
            <a:ext uri="{FF2B5EF4-FFF2-40B4-BE49-F238E27FC236}">
              <a16:creationId xmlns:a16="http://schemas.microsoft.com/office/drawing/2014/main" id="{82A2C26D-B370-4E54-99F0-3C904653E719}"/>
            </a:ext>
          </a:extLst>
        </xdr:cNvPr>
        <xdr:cNvSpPr/>
      </xdr:nvSpPr>
      <xdr:spPr>
        <a:xfrm>
          <a:off x="2930525" y="56084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90297</xdr:rowOff>
    </xdr:from>
    <xdr:to>
      <xdr:col>19</xdr:col>
      <xdr:colOff>136525</xdr:colOff>
      <xdr:row>29</xdr:row>
      <xdr:rowOff>135636</xdr:rowOff>
    </xdr:to>
    <xdr:cxnSp macro="">
      <xdr:nvCxnSpPr>
        <xdr:cNvPr id="84" name="直線コネクタ 83">
          <a:extLst>
            <a:ext uri="{FF2B5EF4-FFF2-40B4-BE49-F238E27FC236}">
              <a16:creationId xmlns:a16="http://schemas.microsoft.com/office/drawing/2014/main" id="{B5CECDAD-B32A-4F39-BD95-41941DA94434}"/>
            </a:ext>
          </a:extLst>
        </xdr:cNvPr>
        <xdr:cNvCxnSpPr/>
      </xdr:nvCxnSpPr>
      <xdr:spPr>
        <a:xfrm>
          <a:off x="2981325" y="5659247"/>
          <a:ext cx="6858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167767</xdr:rowOff>
    </xdr:from>
    <xdr:to>
      <xdr:col>11</xdr:col>
      <xdr:colOff>187325</xdr:colOff>
      <xdr:row>29</xdr:row>
      <xdr:rowOff>97917</xdr:rowOff>
    </xdr:to>
    <xdr:sp macro="" textlink="">
      <xdr:nvSpPr>
        <xdr:cNvPr id="85" name="楕円 84">
          <a:extLst>
            <a:ext uri="{FF2B5EF4-FFF2-40B4-BE49-F238E27FC236}">
              <a16:creationId xmlns:a16="http://schemas.microsoft.com/office/drawing/2014/main" id="{AE929916-422C-4AE0-B947-A8C16C829FB3}"/>
            </a:ext>
          </a:extLst>
        </xdr:cNvPr>
        <xdr:cNvSpPr/>
      </xdr:nvSpPr>
      <xdr:spPr>
        <a:xfrm>
          <a:off x="2244725" y="55716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47117</xdr:rowOff>
    </xdr:from>
    <xdr:to>
      <xdr:col>15</xdr:col>
      <xdr:colOff>136525</xdr:colOff>
      <xdr:row>29</xdr:row>
      <xdr:rowOff>90297</xdr:rowOff>
    </xdr:to>
    <xdr:cxnSp macro="">
      <xdr:nvCxnSpPr>
        <xdr:cNvPr id="86" name="直線コネクタ 85">
          <a:extLst>
            <a:ext uri="{FF2B5EF4-FFF2-40B4-BE49-F238E27FC236}">
              <a16:creationId xmlns:a16="http://schemas.microsoft.com/office/drawing/2014/main" id="{A36903CD-2D09-4454-A34B-E4CB30F965F2}"/>
            </a:ext>
          </a:extLst>
        </xdr:cNvPr>
        <xdr:cNvCxnSpPr/>
      </xdr:nvCxnSpPr>
      <xdr:spPr>
        <a:xfrm>
          <a:off x="2295525" y="5616067"/>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142748</xdr:rowOff>
    </xdr:from>
    <xdr:to>
      <xdr:col>7</xdr:col>
      <xdr:colOff>187325</xdr:colOff>
      <xdr:row>28</xdr:row>
      <xdr:rowOff>72898</xdr:rowOff>
    </xdr:to>
    <xdr:sp macro="" textlink="">
      <xdr:nvSpPr>
        <xdr:cNvPr id="87" name="楕円 86">
          <a:extLst>
            <a:ext uri="{FF2B5EF4-FFF2-40B4-BE49-F238E27FC236}">
              <a16:creationId xmlns:a16="http://schemas.microsoft.com/office/drawing/2014/main" id="{0D1C96AC-05EE-4160-A496-ACC826F3846B}"/>
            </a:ext>
          </a:extLst>
        </xdr:cNvPr>
        <xdr:cNvSpPr/>
      </xdr:nvSpPr>
      <xdr:spPr>
        <a:xfrm>
          <a:off x="1558925" y="53814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22098</xdr:rowOff>
    </xdr:from>
    <xdr:to>
      <xdr:col>11</xdr:col>
      <xdr:colOff>136525</xdr:colOff>
      <xdr:row>29</xdr:row>
      <xdr:rowOff>47117</xdr:rowOff>
    </xdr:to>
    <xdr:cxnSp macro="">
      <xdr:nvCxnSpPr>
        <xdr:cNvPr id="88" name="直線コネクタ 87">
          <a:extLst>
            <a:ext uri="{FF2B5EF4-FFF2-40B4-BE49-F238E27FC236}">
              <a16:creationId xmlns:a16="http://schemas.microsoft.com/office/drawing/2014/main" id="{94F6872B-68BC-4E3D-8685-88380602BC9A}"/>
            </a:ext>
          </a:extLst>
        </xdr:cNvPr>
        <xdr:cNvCxnSpPr/>
      </xdr:nvCxnSpPr>
      <xdr:spPr>
        <a:xfrm>
          <a:off x="1609725" y="5425948"/>
          <a:ext cx="6858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345EACE8-C367-420E-874C-A1C9E3ED5DCA}"/>
            </a:ext>
          </a:extLst>
        </xdr:cNvPr>
        <xdr:cNvSpPr txBox="1"/>
      </xdr:nvSpPr>
      <xdr:spPr>
        <a:xfrm>
          <a:off x="3470919"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2F3D6FBF-29B5-43E9-919E-D1B75E8DC1CF}"/>
            </a:ext>
          </a:extLst>
        </xdr:cNvPr>
        <xdr:cNvSpPr txBox="1"/>
      </xdr:nvSpPr>
      <xdr:spPr>
        <a:xfrm>
          <a:off x="2797819" y="570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D89D62A2-166A-44FF-8CFC-EF23E7E6ECAE}"/>
            </a:ext>
          </a:extLst>
        </xdr:cNvPr>
        <xdr:cNvSpPr txBox="1"/>
      </xdr:nvSpPr>
      <xdr:spPr>
        <a:xfrm>
          <a:off x="2112019" y="56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74A9EE0F-80DD-4E56-89EE-75156E102835}"/>
            </a:ext>
          </a:extLst>
        </xdr:cNvPr>
        <xdr:cNvSpPr txBox="1"/>
      </xdr:nvSpPr>
      <xdr:spPr>
        <a:xfrm>
          <a:off x="1426219" y="564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6113</xdr:rowOff>
    </xdr:from>
    <xdr:ext cx="405111" cy="259045"/>
    <xdr:sp macro="" textlink="">
      <xdr:nvSpPr>
        <xdr:cNvPr id="93" name="n_1mainValue有形固定資産減価償却率">
          <a:extLst>
            <a:ext uri="{FF2B5EF4-FFF2-40B4-BE49-F238E27FC236}">
              <a16:creationId xmlns:a16="http://schemas.microsoft.com/office/drawing/2014/main" id="{5D6AD10B-0A92-4938-B22F-07EF6ED59D39}"/>
            </a:ext>
          </a:extLst>
        </xdr:cNvPr>
        <xdr:cNvSpPr txBox="1"/>
      </xdr:nvSpPr>
      <xdr:spPr>
        <a:xfrm>
          <a:off x="3470919" y="574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4" name="n_2mainValue有形固定資産減価償却率">
          <a:extLst>
            <a:ext uri="{FF2B5EF4-FFF2-40B4-BE49-F238E27FC236}">
              <a16:creationId xmlns:a16="http://schemas.microsoft.com/office/drawing/2014/main" id="{49DD0D88-2BAD-4B4D-9DA9-EF17BB93DD53}"/>
            </a:ext>
          </a:extLst>
        </xdr:cNvPr>
        <xdr:cNvSpPr txBox="1"/>
      </xdr:nvSpPr>
      <xdr:spPr>
        <a:xfrm>
          <a:off x="2797819" y="539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95" name="n_3mainValue有形固定資産減価償却率">
          <a:extLst>
            <a:ext uri="{FF2B5EF4-FFF2-40B4-BE49-F238E27FC236}">
              <a16:creationId xmlns:a16="http://schemas.microsoft.com/office/drawing/2014/main" id="{1EEABA52-D009-4C1F-AC92-2417BA6FEB48}"/>
            </a:ext>
          </a:extLst>
        </xdr:cNvPr>
        <xdr:cNvSpPr txBox="1"/>
      </xdr:nvSpPr>
      <xdr:spPr>
        <a:xfrm>
          <a:off x="2112019"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89425</xdr:rowOff>
    </xdr:from>
    <xdr:ext cx="405111" cy="259045"/>
    <xdr:sp macro="" textlink="">
      <xdr:nvSpPr>
        <xdr:cNvPr id="96" name="n_4mainValue有形固定資産減価償却率">
          <a:extLst>
            <a:ext uri="{FF2B5EF4-FFF2-40B4-BE49-F238E27FC236}">
              <a16:creationId xmlns:a16="http://schemas.microsoft.com/office/drawing/2014/main" id="{97B18985-7733-435A-B24D-446D0315BF53}"/>
            </a:ext>
          </a:extLst>
        </xdr:cNvPr>
        <xdr:cNvSpPr txBox="1"/>
      </xdr:nvSpPr>
      <xdr:spPr>
        <a:xfrm>
          <a:off x="1426219" y="51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4915CA4-7484-49F3-8719-47D3A98BBB71}"/>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0DA912A-1712-4DCD-BD4A-5B29F422876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4C53AB10-1E1D-4BDF-B674-300CC56EA7E5}"/>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[ 1,405.9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7C25926B-8F9F-4BAC-8F8B-D64E947DBA6F}"/>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BB71383-01AF-47AA-A7F9-8DD434A71799}"/>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336D266-7DDA-41CA-A466-525D31F049F1}"/>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2FDFE4C-6901-4D01-A326-A755ABA6F742}"/>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A0AB6BE-0BEE-41A1-AD91-4A69544B8E17}"/>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D222D13-8B20-42D5-92DB-4C8FA9EB3AEF}"/>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D956BD8-46C5-451D-9403-8404714464FB}"/>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675F7684-0668-4EAC-B963-1D05D90FB2FE}"/>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5C4EBB2-3133-4398-A678-6FE1157F616B}"/>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D038E528-9704-48AA-A880-277DA7CBC0C7}"/>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他団体より市債残高が多い中、近年実施した校舎</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等の生活基盤</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の整備により残高が更に増加したこと、災害対応等による基金残高減などに</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より将来負担額が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高止まりしている。また、集落が広範囲に点在する一方で人口は少ないことから、ごみ収集など</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人口</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人当たり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の経常費用が高く、下水道事業への繰出金などインフラ維持費も高いことから、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比率が高い水準</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で推移して</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いる。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985BAB7-AFF9-4686-A4E0-72E8B3E00FE5}"/>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3BC4557-4B4A-450B-8965-9D4084DA16F6}"/>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519BD022-3AE0-454A-AE50-60B79F0592FE}"/>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794B3C89-413C-488C-84B2-E39448A9171C}"/>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4E284FE5-E951-430E-B4B0-2075B901B853}"/>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797AF92F-5CE4-4AA0-BB3F-B5BB71FA955C}"/>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E19F165D-432E-4152-93A3-3CDC9871C5EF}"/>
            </a:ext>
          </a:extLst>
        </xdr:cNvPr>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6308679B-793C-409F-AC0F-17FED85176ED}"/>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71135E79-B9EB-4622-98E5-5C4BC8758FB2}"/>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7CCA0E63-3ACA-4E7E-9A34-DB70A81A0256}"/>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A9C3128E-97F7-46E0-964B-8DEA84A974E4}"/>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BEC32047-39C6-44B2-9A14-4BEA482DB8B6}"/>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D2EBA3EC-5886-4CE4-84C2-927C06B0AA5E}"/>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E42CE853-ABC0-4627-927A-D41057B43476}"/>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FFD1E265-159F-4745-BF77-4845089AD376}"/>
            </a:ext>
          </a:extLst>
        </xdr:cNvPr>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BC360B2-67E8-4BDC-B325-28991A96465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9AE16B4-F809-43A8-A7B5-024C4AC650E8}"/>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F3334DAA-ED86-4DDD-AB45-608078E4668F}"/>
            </a:ext>
          </a:extLst>
        </xdr:cNvPr>
        <xdr:cNvCxnSpPr/>
      </xdr:nvCxnSpPr>
      <xdr:spPr>
        <a:xfrm flipV="1">
          <a:off x="13323570" y="5299674"/>
          <a:ext cx="1269" cy="120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84AD6141-A492-45E1-955C-C87DB32D163F}"/>
            </a:ext>
          </a:extLst>
        </xdr:cNvPr>
        <xdr:cNvSpPr txBox="1"/>
      </xdr:nvSpPr>
      <xdr:spPr>
        <a:xfrm>
          <a:off x="13376275" y="65042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F5D6D14-6284-40A1-A8B5-24FF2154F6F7}"/>
            </a:ext>
          </a:extLst>
        </xdr:cNvPr>
        <xdr:cNvCxnSpPr/>
      </xdr:nvCxnSpPr>
      <xdr:spPr>
        <a:xfrm>
          <a:off x="13255625" y="65004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3ECA4FF3-A920-4A2C-AF6B-1D76A87AD850}"/>
            </a:ext>
          </a:extLst>
        </xdr:cNvPr>
        <xdr:cNvSpPr txBox="1"/>
      </xdr:nvSpPr>
      <xdr:spPr>
        <a:xfrm>
          <a:off x="13376275" y="508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CAAE9EB2-E427-4A71-B118-CFAE5F8B03BE}"/>
            </a:ext>
          </a:extLst>
        </xdr:cNvPr>
        <xdr:cNvCxnSpPr/>
      </xdr:nvCxnSpPr>
      <xdr:spPr>
        <a:xfrm>
          <a:off x="13255625" y="5299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F2C2F97F-88E5-4054-8FE7-407BC479E933}"/>
            </a:ext>
          </a:extLst>
        </xdr:cNvPr>
        <xdr:cNvSpPr txBox="1"/>
      </xdr:nvSpPr>
      <xdr:spPr>
        <a:xfrm>
          <a:off x="13376275" y="5573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A4CB9DED-BB5D-456D-A88A-A6D489696C43}"/>
            </a:ext>
          </a:extLst>
        </xdr:cNvPr>
        <xdr:cNvSpPr/>
      </xdr:nvSpPr>
      <xdr:spPr>
        <a:xfrm>
          <a:off x="13293725" y="57221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3FFAD6F-22FA-417B-89D5-96CE4024FFC5}"/>
            </a:ext>
          </a:extLst>
        </xdr:cNvPr>
        <xdr:cNvSpPr/>
      </xdr:nvSpPr>
      <xdr:spPr>
        <a:xfrm>
          <a:off x="12639675" y="576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C23D0B86-951C-45F3-8D60-5996D05F02C3}"/>
            </a:ext>
          </a:extLst>
        </xdr:cNvPr>
        <xdr:cNvSpPr/>
      </xdr:nvSpPr>
      <xdr:spPr>
        <a:xfrm>
          <a:off x="11953875" y="57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E83A6236-7234-44DE-94A7-245A8177387C}"/>
            </a:ext>
          </a:extLst>
        </xdr:cNvPr>
        <xdr:cNvSpPr/>
      </xdr:nvSpPr>
      <xdr:spPr>
        <a:xfrm>
          <a:off x="11268075" y="573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DAD7E719-DBE4-4326-A675-AA0E9D406DDF}"/>
            </a:ext>
          </a:extLst>
        </xdr:cNvPr>
        <xdr:cNvSpPr/>
      </xdr:nvSpPr>
      <xdr:spPr>
        <a:xfrm>
          <a:off x="10582275" y="57160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CC9CC24-6A3B-4383-8632-26E9FF215C5B}"/>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7D761CE-1B37-4B6E-A30B-0C6FA80EC6D2}"/>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660F3C2-3C49-40BD-8A3C-6952A3C882C2}"/>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D46ABAB-B8F5-474D-B17B-5CA6416CCDE9}"/>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1BA3B65-7077-44C5-81CC-8D18016283D6}"/>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55203</xdr:rowOff>
    </xdr:from>
    <xdr:to>
      <xdr:col>76</xdr:col>
      <xdr:colOff>73025</xdr:colOff>
      <xdr:row>34</xdr:row>
      <xdr:rowOff>156803</xdr:rowOff>
    </xdr:to>
    <xdr:sp macro="" textlink="">
      <xdr:nvSpPr>
        <xdr:cNvPr id="143" name="楕円 142">
          <a:extLst>
            <a:ext uri="{FF2B5EF4-FFF2-40B4-BE49-F238E27FC236}">
              <a16:creationId xmlns:a16="http://schemas.microsoft.com/office/drawing/2014/main" id="{0CB79883-F828-4E85-8346-E18BF4BE6AAE}"/>
            </a:ext>
          </a:extLst>
        </xdr:cNvPr>
        <xdr:cNvSpPr/>
      </xdr:nvSpPr>
      <xdr:spPr>
        <a:xfrm>
          <a:off x="13293725" y="64496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141580</xdr:rowOff>
    </xdr:from>
    <xdr:ext cx="560923" cy="259045"/>
    <xdr:sp macro="" textlink="">
      <xdr:nvSpPr>
        <xdr:cNvPr id="144" name="債務償還比率該当値テキスト">
          <a:extLst>
            <a:ext uri="{FF2B5EF4-FFF2-40B4-BE49-F238E27FC236}">
              <a16:creationId xmlns:a16="http://schemas.microsoft.com/office/drawing/2014/main" id="{13E20A61-9084-4EE9-BC46-C0583E4386D4}"/>
            </a:ext>
          </a:extLst>
        </xdr:cNvPr>
        <xdr:cNvSpPr txBox="1"/>
      </xdr:nvSpPr>
      <xdr:spPr>
        <a:xfrm>
          <a:off x="13376275" y="63709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38753</xdr:rowOff>
    </xdr:from>
    <xdr:to>
      <xdr:col>72</xdr:col>
      <xdr:colOff>123825</xdr:colOff>
      <xdr:row>34</xdr:row>
      <xdr:rowOff>140353</xdr:rowOff>
    </xdr:to>
    <xdr:sp macro="" textlink="">
      <xdr:nvSpPr>
        <xdr:cNvPr id="145" name="楕円 144">
          <a:extLst>
            <a:ext uri="{FF2B5EF4-FFF2-40B4-BE49-F238E27FC236}">
              <a16:creationId xmlns:a16="http://schemas.microsoft.com/office/drawing/2014/main" id="{FF4A950F-D13E-4472-8514-57C55BD28991}"/>
            </a:ext>
          </a:extLst>
        </xdr:cNvPr>
        <xdr:cNvSpPr/>
      </xdr:nvSpPr>
      <xdr:spPr>
        <a:xfrm>
          <a:off x="12639675" y="6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89553</xdr:rowOff>
    </xdr:from>
    <xdr:to>
      <xdr:col>76</xdr:col>
      <xdr:colOff>22225</xdr:colOff>
      <xdr:row>34</xdr:row>
      <xdr:rowOff>106003</xdr:rowOff>
    </xdr:to>
    <xdr:cxnSp macro="">
      <xdr:nvCxnSpPr>
        <xdr:cNvPr id="146" name="直線コネクタ 145">
          <a:extLst>
            <a:ext uri="{FF2B5EF4-FFF2-40B4-BE49-F238E27FC236}">
              <a16:creationId xmlns:a16="http://schemas.microsoft.com/office/drawing/2014/main" id="{F204395A-FE82-49EF-A0ED-52CE13AD0FDA}"/>
            </a:ext>
          </a:extLst>
        </xdr:cNvPr>
        <xdr:cNvCxnSpPr/>
      </xdr:nvCxnSpPr>
      <xdr:spPr>
        <a:xfrm>
          <a:off x="12690475" y="6484003"/>
          <a:ext cx="635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69082</xdr:rowOff>
    </xdr:from>
    <xdr:to>
      <xdr:col>68</xdr:col>
      <xdr:colOff>123825</xdr:colOff>
      <xdr:row>34</xdr:row>
      <xdr:rowOff>170682</xdr:rowOff>
    </xdr:to>
    <xdr:sp macro="" textlink="">
      <xdr:nvSpPr>
        <xdr:cNvPr id="147" name="楕円 146">
          <a:extLst>
            <a:ext uri="{FF2B5EF4-FFF2-40B4-BE49-F238E27FC236}">
              <a16:creationId xmlns:a16="http://schemas.microsoft.com/office/drawing/2014/main" id="{E2C6F8EC-6E7C-406A-85F7-E7D5C005B8FD}"/>
            </a:ext>
          </a:extLst>
        </xdr:cNvPr>
        <xdr:cNvSpPr/>
      </xdr:nvSpPr>
      <xdr:spPr>
        <a:xfrm>
          <a:off x="11953875" y="6463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89553</xdr:rowOff>
    </xdr:from>
    <xdr:to>
      <xdr:col>72</xdr:col>
      <xdr:colOff>73025</xdr:colOff>
      <xdr:row>34</xdr:row>
      <xdr:rowOff>119882</xdr:rowOff>
    </xdr:to>
    <xdr:cxnSp macro="">
      <xdr:nvCxnSpPr>
        <xdr:cNvPr id="148" name="直線コネクタ 147">
          <a:extLst>
            <a:ext uri="{FF2B5EF4-FFF2-40B4-BE49-F238E27FC236}">
              <a16:creationId xmlns:a16="http://schemas.microsoft.com/office/drawing/2014/main" id="{B783FDCA-7A39-424F-9B10-560FA4938E67}"/>
            </a:ext>
          </a:extLst>
        </xdr:cNvPr>
        <xdr:cNvCxnSpPr/>
      </xdr:nvCxnSpPr>
      <xdr:spPr>
        <a:xfrm flipV="1">
          <a:off x="12004675" y="6484003"/>
          <a:ext cx="6858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20453</xdr:rowOff>
    </xdr:from>
    <xdr:to>
      <xdr:col>64</xdr:col>
      <xdr:colOff>123825</xdr:colOff>
      <xdr:row>34</xdr:row>
      <xdr:rowOff>122053</xdr:rowOff>
    </xdr:to>
    <xdr:sp macro="" textlink="">
      <xdr:nvSpPr>
        <xdr:cNvPr id="149" name="楕円 148">
          <a:extLst>
            <a:ext uri="{FF2B5EF4-FFF2-40B4-BE49-F238E27FC236}">
              <a16:creationId xmlns:a16="http://schemas.microsoft.com/office/drawing/2014/main" id="{10F47BC9-412C-43CF-85F9-7A958F4ED333}"/>
            </a:ext>
          </a:extLst>
        </xdr:cNvPr>
        <xdr:cNvSpPr/>
      </xdr:nvSpPr>
      <xdr:spPr>
        <a:xfrm>
          <a:off x="11268075" y="64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71253</xdr:rowOff>
    </xdr:from>
    <xdr:to>
      <xdr:col>68</xdr:col>
      <xdr:colOff>73025</xdr:colOff>
      <xdr:row>34</xdr:row>
      <xdr:rowOff>119882</xdr:rowOff>
    </xdr:to>
    <xdr:cxnSp macro="">
      <xdr:nvCxnSpPr>
        <xdr:cNvPr id="150" name="直線コネクタ 149">
          <a:extLst>
            <a:ext uri="{FF2B5EF4-FFF2-40B4-BE49-F238E27FC236}">
              <a16:creationId xmlns:a16="http://schemas.microsoft.com/office/drawing/2014/main" id="{B825A057-E682-463E-8E71-0BBD94831195}"/>
            </a:ext>
          </a:extLst>
        </xdr:cNvPr>
        <xdr:cNvCxnSpPr/>
      </xdr:nvCxnSpPr>
      <xdr:spPr>
        <a:xfrm>
          <a:off x="11318875" y="6465703"/>
          <a:ext cx="685800" cy="4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145258</xdr:rowOff>
    </xdr:from>
    <xdr:to>
      <xdr:col>60</xdr:col>
      <xdr:colOff>123825</xdr:colOff>
      <xdr:row>32</xdr:row>
      <xdr:rowOff>75408</xdr:rowOff>
    </xdr:to>
    <xdr:sp macro="" textlink="">
      <xdr:nvSpPr>
        <xdr:cNvPr id="151" name="楕円 150">
          <a:extLst>
            <a:ext uri="{FF2B5EF4-FFF2-40B4-BE49-F238E27FC236}">
              <a16:creationId xmlns:a16="http://schemas.microsoft.com/office/drawing/2014/main" id="{E9093D67-A5C3-498E-B25F-769AF319A601}"/>
            </a:ext>
          </a:extLst>
        </xdr:cNvPr>
        <xdr:cNvSpPr/>
      </xdr:nvSpPr>
      <xdr:spPr>
        <a:xfrm>
          <a:off x="10582275" y="60444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24608</xdr:rowOff>
    </xdr:from>
    <xdr:to>
      <xdr:col>64</xdr:col>
      <xdr:colOff>73025</xdr:colOff>
      <xdr:row>34</xdr:row>
      <xdr:rowOff>71253</xdr:rowOff>
    </xdr:to>
    <xdr:cxnSp macro="">
      <xdr:nvCxnSpPr>
        <xdr:cNvPr id="152" name="直線コネクタ 151">
          <a:extLst>
            <a:ext uri="{FF2B5EF4-FFF2-40B4-BE49-F238E27FC236}">
              <a16:creationId xmlns:a16="http://schemas.microsoft.com/office/drawing/2014/main" id="{C586356E-BAF5-4B92-AB97-9C0527735FC9}"/>
            </a:ext>
          </a:extLst>
        </xdr:cNvPr>
        <xdr:cNvCxnSpPr/>
      </xdr:nvCxnSpPr>
      <xdr:spPr>
        <a:xfrm>
          <a:off x="10633075" y="6088858"/>
          <a:ext cx="685800" cy="3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572AAC53-415B-4918-8F4A-DF971EC49E04}"/>
            </a:ext>
          </a:extLst>
        </xdr:cNvPr>
        <xdr:cNvSpPr txBox="1"/>
      </xdr:nvSpPr>
      <xdr:spPr>
        <a:xfrm>
          <a:off x="12461952" y="555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E20E2622-7A11-4C98-9AD9-C543BF5319BF}"/>
            </a:ext>
          </a:extLst>
        </xdr:cNvPr>
        <xdr:cNvSpPr txBox="1"/>
      </xdr:nvSpPr>
      <xdr:spPr>
        <a:xfrm>
          <a:off x="11788852" y="55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CF745410-69A6-4541-AA9B-7E037EB134D8}"/>
            </a:ext>
          </a:extLst>
        </xdr:cNvPr>
        <xdr:cNvSpPr txBox="1"/>
      </xdr:nvSpPr>
      <xdr:spPr>
        <a:xfrm>
          <a:off x="11103052" y="551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5C3B5D02-0816-4754-8DA9-DCB2D5494336}"/>
            </a:ext>
          </a:extLst>
        </xdr:cNvPr>
        <xdr:cNvSpPr txBox="1"/>
      </xdr:nvSpPr>
      <xdr:spPr>
        <a:xfrm>
          <a:off x="10417252" y="549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131480</xdr:rowOff>
    </xdr:from>
    <xdr:ext cx="560923" cy="259045"/>
    <xdr:sp macro="" textlink="">
      <xdr:nvSpPr>
        <xdr:cNvPr id="157" name="n_1mainValue債務償還比率">
          <a:extLst>
            <a:ext uri="{FF2B5EF4-FFF2-40B4-BE49-F238E27FC236}">
              <a16:creationId xmlns:a16="http://schemas.microsoft.com/office/drawing/2014/main" id="{3012C388-184B-4B42-A306-5791F8E6E5E5}"/>
            </a:ext>
          </a:extLst>
        </xdr:cNvPr>
        <xdr:cNvSpPr txBox="1"/>
      </xdr:nvSpPr>
      <xdr:spPr>
        <a:xfrm>
          <a:off x="12435413" y="65259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161809</xdr:rowOff>
    </xdr:from>
    <xdr:ext cx="560923" cy="259045"/>
    <xdr:sp macro="" textlink="">
      <xdr:nvSpPr>
        <xdr:cNvPr id="158" name="n_2mainValue債務償還比率">
          <a:extLst>
            <a:ext uri="{FF2B5EF4-FFF2-40B4-BE49-F238E27FC236}">
              <a16:creationId xmlns:a16="http://schemas.microsoft.com/office/drawing/2014/main" id="{7851105A-3ED6-4517-AE58-227D9B121918}"/>
            </a:ext>
          </a:extLst>
        </xdr:cNvPr>
        <xdr:cNvSpPr txBox="1"/>
      </xdr:nvSpPr>
      <xdr:spPr>
        <a:xfrm>
          <a:off x="11762313" y="65562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113180</xdr:rowOff>
    </xdr:from>
    <xdr:ext cx="560923" cy="259045"/>
    <xdr:sp macro="" textlink="">
      <xdr:nvSpPr>
        <xdr:cNvPr id="159" name="n_3mainValue債務償還比率">
          <a:extLst>
            <a:ext uri="{FF2B5EF4-FFF2-40B4-BE49-F238E27FC236}">
              <a16:creationId xmlns:a16="http://schemas.microsoft.com/office/drawing/2014/main" id="{AA2A8A51-E829-49E9-8AC3-98FDAD49B60E}"/>
            </a:ext>
          </a:extLst>
        </xdr:cNvPr>
        <xdr:cNvSpPr txBox="1"/>
      </xdr:nvSpPr>
      <xdr:spPr>
        <a:xfrm>
          <a:off x="11076513" y="65076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66535</xdr:rowOff>
    </xdr:from>
    <xdr:ext cx="469744" cy="259045"/>
    <xdr:sp macro="" textlink="">
      <xdr:nvSpPr>
        <xdr:cNvPr id="160" name="n_4mainValue債務償還比率">
          <a:extLst>
            <a:ext uri="{FF2B5EF4-FFF2-40B4-BE49-F238E27FC236}">
              <a16:creationId xmlns:a16="http://schemas.microsoft.com/office/drawing/2014/main" id="{216DF3CD-276B-401C-B76D-B70B0FECDF3B}"/>
            </a:ext>
          </a:extLst>
        </xdr:cNvPr>
        <xdr:cNvSpPr txBox="1"/>
      </xdr:nvSpPr>
      <xdr:spPr>
        <a:xfrm>
          <a:off x="10417252" y="613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2D54A7F-20A9-420B-A8FF-57C55886ADF5}"/>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1F9F281-8AEC-4256-986C-031238D021EF}"/>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78A06B6-1CC9-41DD-90FA-5AC36FB1E53C}"/>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6574BCB-0015-4549-B08C-CB46AEBD925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55F791E-9163-4118-BBA2-7F63E4223011}"/>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E02A268-4463-43C7-B19C-810544ED5D6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78DF8E-2E6A-4C2D-93A9-F10AA443A06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93CAB8-3B30-4F12-A69D-94A4CFB20A4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737015-E5C4-4806-BE99-8C8D667B5D6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E4127C-986F-45CA-8B05-A20C06E8349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82F662-6EF3-407C-A158-3BE89C1D5CC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823DA2-0219-4B31-8456-32EB439463E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6232F9-DB83-4634-9D22-EBE61B0BD93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0AD071-67EF-416A-A9A2-4ED361A3AB4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B415B6-ECE9-44E0-8D0A-0110930A686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7BCC28-D69D-46DA-8409-D844B587EC6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17,232
172.74
14,154,898
14,006,762
130,652
6,206,195
17,392,607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6CDEA0-5437-475B-8639-32B8971E7F1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786A93-CCBF-4247-A9B6-DA9A5BD90E8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500EFD-21B5-4249-8EE0-31B2C1EA73D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17.9
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C434B0-58D4-4D86-9AAE-FB3C8DF65DF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33450E-0C51-4AC4-B0A9-8B16BB19727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BA37A18-46F1-4FF6-93CE-CAF6A480FC5E}"/>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CFCAC6-8C1E-4C91-9BF3-8CC4665F28D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05BA60-A09A-4E7D-A03F-146C1150DE3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5E8E6E-9AD6-4681-B2B5-C14332D4236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3060D7-5020-4FF5-8E11-5783EB605A1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52F6FE-7112-49BB-8F20-441BF43978AF}"/>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DAA9CB-B0D9-43F9-B37B-5A1726C661B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C95214-ABF1-4848-A80F-0FF101512D8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71F487-C6B2-4F40-911A-E568494B413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37B4B1-A608-4BF4-B7FD-F0BFE7BC3E4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5F227E-79E1-4F32-99CF-218EB00853D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2CFBAC-6A1C-4D0B-9B1E-6A38C8F8C71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D6B4F73-3ED6-4172-B80F-35BE8D3A54F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5F74A5-8FD5-46BE-86FA-408CC304147F}"/>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C2D07F-5C0D-4232-ACE4-B2BFE471E9CA}"/>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CDCBB0-5726-46E7-AFC8-80D3798D2835}"/>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12D469-D820-4CBD-B2DE-048A3173165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FD571D-AB77-49B6-90C3-F6D3AE70701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711C9B-ADEF-413E-AC97-46734F51706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C99C79-C982-422D-B08E-FA72A3F7A6C2}"/>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56189D-23B3-480E-A65D-FE95F2179D3D}"/>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9F6E5F-6E2F-4EF7-B90C-57BF75FD878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333D51-E369-4867-8EF8-0034E7DD8EE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868773-1398-41A5-90C3-67DB4C689EA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54926A-77C8-4E6D-99C2-E32298CBD6B2}"/>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B22ED5-2C86-459C-AEF6-4AF3FFF232A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CF2463-10C7-4120-B453-88996C8756BD}"/>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70D52AF-BC13-456E-9D27-DCA4C1C29A7F}"/>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CF08906-061C-4F18-A424-C206060272E4}"/>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3195149-230E-4FA2-91C1-F472BAF00426}"/>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24DD09C-A067-4570-876F-31D64715B185}"/>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A00DA9-A943-4472-9024-F235BBC99D63}"/>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32AC5FE-1830-42B1-976C-526E68860425}"/>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13CF835-BBC0-4E03-8106-ED5CE4608D84}"/>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02D059-63ED-4529-B8CA-E415B530ED15}"/>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492D389-4290-42E1-9628-DEFFDC4C300E}"/>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B11373B-EABD-4FE6-A431-481A3BDF347A}"/>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C95C4E8-C84F-4ED7-AE9F-7AF2A6CDABCD}"/>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93225F5-4A83-48DD-A4C7-04BE3CFF84CA}"/>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4041508-8E60-41F2-ADB6-D2F72C575632}"/>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D5B65C4D-57EE-4EFA-85F8-769ECCB958A6}"/>
            </a:ext>
          </a:extLst>
        </xdr:cNvPr>
        <xdr:cNvCxnSpPr/>
      </xdr:nvCxnSpPr>
      <xdr:spPr>
        <a:xfrm flipV="1">
          <a:off x="4177665" y="5475605"/>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6D266557-506E-46C4-A34D-F8D2E3A7F779}"/>
            </a:ext>
          </a:extLst>
        </xdr:cNvPr>
        <xdr:cNvSpPr txBox="1"/>
      </xdr:nvSpPr>
      <xdr:spPr>
        <a:xfrm>
          <a:off x="4216400" y="697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F299B0-61E0-448C-B057-CC2AC7CD5943}"/>
            </a:ext>
          </a:extLst>
        </xdr:cNvPr>
        <xdr:cNvCxnSpPr/>
      </xdr:nvCxnSpPr>
      <xdr:spPr>
        <a:xfrm>
          <a:off x="4108450" y="697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D6632C48-CF1A-4F95-B6E1-B843C4CBBA65}"/>
            </a:ext>
          </a:extLst>
        </xdr:cNvPr>
        <xdr:cNvSpPr txBox="1"/>
      </xdr:nvSpPr>
      <xdr:spPr>
        <a:xfrm>
          <a:off x="4216400" y="526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3103B0DD-569E-47CB-92F4-1A30F846EAAB}"/>
            </a:ext>
          </a:extLst>
        </xdr:cNvPr>
        <xdr:cNvCxnSpPr/>
      </xdr:nvCxnSpPr>
      <xdr:spPr>
        <a:xfrm>
          <a:off x="4108450" y="5475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775F6316-7392-47CD-A115-2A3AC44F134A}"/>
            </a:ext>
          </a:extLst>
        </xdr:cNvPr>
        <xdr:cNvSpPr txBox="1"/>
      </xdr:nvSpPr>
      <xdr:spPr>
        <a:xfrm>
          <a:off x="42164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1DAE277-A130-4313-AC69-87CDFD6B6B89}"/>
            </a:ext>
          </a:extLst>
        </xdr:cNvPr>
        <xdr:cNvSpPr/>
      </xdr:nvSpPr>
      <xdr:spPr>
        <a:xfrm>
          <a:off x="4127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CB92AF4D-2224-4482-BE48-1A318875A2C0}"/>
            </a:ext>
          </a:extLst>
        </xdr:cNvPr>
        <xdr:cNvSpPr/>
      </xdr:nvSpPr>
      <xdr:spPr>
        <a:xfrm>
          <a:off x="3384550" y="6228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905328C0-45D5-4178-BEB0-15D6AAA09BF5}"/>
            </a:ext>
          </a:extLst>
        </xdr:cNvPr>
        <xdr:cNvSpPr/>
      </xdr:nvSpPr>
      <xdr:spPr>
        <a:xfrm>
          <a:off x="257175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453B7374-B1C7-480E-9C5B-973D28CD88D3}"/>
            </a:ext>
          </a:extLst>
        </xdr:cNvPr>
        <xdr:cNvSpPr/>
      </xdr:nvSpPr>
      <xdr:spPr>
        <a:xfrm>
          <a:off x="1778000" y="6193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C910376D-2342-4F76-915D-8A213DDBBEAA}"/>
            </a:ext>
          </a:extLst>
        </xdr:cNvPr>
        <xdr:cNvSpPr/>
      </xdr:nvSpPr>
      <xdr:spPr>
        <a:xfrm>
          <a:off x="984250" y="618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F47E5E-1168-4762-802A-FDCFF78E3A6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E57534-164C-48E5-8B36-523DC3494EE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97C7B3-4C1D-4A1A-8680-E3A9AE17FD55}"/>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322834-5788-4D23-BD97-4E5E4221BBB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D2D16A8-09B0-4B90-82DF-F3631ECF27F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xdr:rowOff>
    </xdr:from>
    <xdr:to>
      <xdr:col>24</xdr:col>
      <xdr:colOff>114300</xdr:colOff>
      <xdr:row>39</xdr:row>
      <xdr:rowOff>109855</xdr:rowOff>
    </xdr:to>
    <xdr:sp macro="" textlink="">
      <xdr:nvSpPr>
        <xdr:cNvPr id="73" name="楕円 72">
          <a:extLst>
            <a:ext uri="{FF2B5EF4-FFF2-40B4-BE49-F238E27FC236}">
              <a16:creationId xmlns:a16="http://schemas.microsoft.com/office/drawing/2014/main" id="{E9E6C0AB-A603-4B10-8492-A0ED2FE02DD3}"/>
            </a:ext>
          </a:extLst>
        </xdr:cNvPr>
        <xdr:cNvSpPr/>
      </xdr:nvSpPr>
      <xdr:spPr>
        <a:xfrm>
          <a:off x="4127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158132</xdr:rowOff>
    </xdr:from>
    <xdr:ext cx="405111" cy="259045"/>
    <xdr:sp macro="" textlink="">
      <xdr:nvSpPr>
        <xdr:cNvPr id="74" name="【道路】&#10;有形固定資産減価償却率該当値テキスト">
          <a:extLst>
            <a:ext uri="{FF2B5EF4-FFF2-40B4-BE49-F238E27FC236}">
              <a16:creationId xmlns:a16="http://schemas.microsoft.com/office/drawing/2014/main" id="{249A758A-ECE6-40BF-BC89-BFAB576433F6}"/>
            </a:ext>
          </a:extLst>
        </xdr:cNvPr>
        <xdr:cNvSpPr txBox="1"/>
      </xdr:nvSpPr>
      <xdr:spPr>
        <a:xfrm>
          <a:off x="4216400" y="6438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5" name="楕円 74">
          <a:extLst>
            <a:ext uri="{FF2B5EF4-FFF2-40B4-BE49-F238E27FC236}">
              <a16:creationId xmlns:a16="http://schemas.microsoft.com/office/drawing/2014/main" id="{61240143-8845-40A8-AA52-3A8776BD353F}"/>
            </a:ext>
          </a:extLst>
        </xdr:cNvPr>
        <xdr:cNvSpPr/>
      </xdr:nvSpPr>
      <xdr:spPr>
        <a:xfrm>
          <a:off x="3384550" y="6443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59055</xdr:rowOff>
    </xdr:to>
    <xdr:cxnSp macro="">
      <xdr:nvCxnSpPr>
        <xdr:cNvPr id="76" name="直線コネクタ 75">
          <a:extLst>
            <a:ext uri="{FF2B5EF4-FFF2-40B4-BE49-F238E27FC236}">
              <a16:creationId xmlns:a16="http://schemas.microsoft.com/office/drawing/2014/main" id="{1515AE93-9D35-48FB-82A7-7E0E67AEC1B1}"/>
            </a:ext>
          </a:extLst>
        </xdr:cNvPr>
        <xdr:cNvCxnSpPr/>
      </xdr:nvCxnSpPr>
      <xdr:spPr>
        <a:xfrm>
          <a:off x="3429000" y="649478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7" name="楕円 76">
          <a:extLst>
            <a:ext uri="{FF2B5EF4-FFF2-40B4-BE49-F238E27FC236}">
              <a16:creationId xmlns:a16="http://schemas.microsoft.com/office/drawing/2014/main" id="{31AB5DE2-F7EC-4FCC-B043-6F913CD6F3AD}"/>
            </a:ext>
          </a:extLst>
        </xdr:cNvPr>
        <xdr:cNvSpPr/>
      </xdr:nvSpPr>
      <xdr:spPr>
        <a:xfrm>
          <a:off x="2571750" y="6391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161925</xdr:rowOff>
    </xdr:from>
    <xdr:to>
      <xdr:col>19</xdr:col>
      <xdr:colOff>177800</xdr:colOff>
      <xdr:row>39</xdr:row>
      <xdr:rowOff>49530</xdr:rowOff>
    </xdr:to>
    <xdr:cxnSp macro="">
      <xdr:nvCxnSpPr>
        <xdr:cNvPr id="78" name="直線コネクタ 77">
          <a:extLst>
            <a:ext uri="{FF2B5EF4-FFF2-40B4-BE49-F238E27FC236}">
              <a16:creationId xmlns:a16="http://schemas.microsoft.com/office/drawing/2014/main" id="{33D2A7C7-D459-4CD7-9B6B-6520B8DAFBD6}"/>
            </a:ext>
          </a:extLst>
        </xdr:cNvPr>
        <xdr:cNvCxnSpPr/>
      </xdr:nvCxnSpPr>
      <xdr:spPr>
        <a:xfrm>
          <a:off x="2622550" y="6442075"/>
          <a:ext cx="80645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118745</xdr:rowOff>
    </xdr:from>
    <xdr:to>
      <xdr:col>10</xdr:col>
      <xdr:colOff>165100</xdr:colOff>
      <xdr:row>39</xdr:row>
      <xdr:rowOff>48895</xdr:rowOff>
    </xdr:to>
    <xdr:sp macro="" textlink="">
      <xdr:nvSpPr>
        <xdr:cNvPr id="79" name="楕円 78">
          <a:extLst>
            <a:ext uri="{FF2B5EF4-FFF2-40B4-BE49-F238E27FC236}">
              <a16:creationId xmlns:a16="http://schemas.microsoft.com/office/drawing/2014/main" id="{9DC6111C-E5B5-4A2A-882E-8BCBC5C306FF}"/>
            </a:ext>
          </a:extLst>
        </xdr:cNvPr>
        <xdr:cNvSpPr/>
      </xdr:nvSpPr>
      <xdr:spPr>
        <a:xfrm>
          <a:off x="1778000" y="6398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161925</xdr:rowOff>
    </xdr:from>
    <xdr:to>
      <xdr:col>15</xdr:col>
      <xdr:colOff>50800</xdr:colOff>
      <xdr:row>38</xdr:row>
      <xdr:rowOff>169545</xdr:rowOff>
    </xdr:to>
    <xdr:cxnSp macro="">
      <xdr:nvCxnSpPr>
        <xdr:cNvPr id="80" name="直線コネクタ 79">
          <a:extLst>
            <a:ext uri="{FF2B5EF4-FFF2-40B4-BE49-F238E27FC236}">
              <a16:creationId xmlns:a16="http://schemas.microsoft.com/office/drawing/2014/main" id="{780F2908-E4F9-4259-ACB9-014173C23906}"/>
            </a:ext>
          </a:extLst>
        </xdr:cNvPr>
        <xdr:cNvCxnSpPr/>
      </xdr:nvCxnSpPr>
      <xdr:spPr>
        <a:xfrm flipV="1">
          <a:off x="1828800" y="6442075"/>
          <a:ext cx="7937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103505</xdr:rowOff>
    </xdr:from>
    <xdr:to>
      <xdr:col>6</xdr:col>
      <xdr:colOff>38100</xdr:colOff>
      <xdr:row>39</xdr:row>
      <xdr:rowOff>33655</xdr:rowOff>
    </xdr:to>
    <xdr:sp macro="" textlink="">
      <xdr:nvSpPr>
        <xdr:cNvPr id="81" name="楕円 80">
          <a:extLst>
            <a:ext uri="{FF2B5EF4-FFF2-40B4-BE49-F238E27FC236}">
              <a16:creationId xmlns:a16="http://schemas.microsoft.com/office/drawing/2014/main" id="{AA5A9DCD-E7D2-4C8F-8FA8-3B726636B962}"/>
            </a:ext>
          </a:extLst>
        </xdr:cNvPr>
        <xdr:cNvSpPr/>
      </xdr:nvSpPr>
      <xdr:spPr>
        <a:xfrm>
          <a:off x="984250" y="63836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154305</xdr:rowOff>
    </xdr:from>
    <xdr:to>
      <xdr:col>10</xdr:col>
      <xdr:colOff>114300</xdr:colOff>
      <xdr:row>38</xdr:row>
      <xdr:rowOff>169545</xdr:rowOff>
    </xdr:to>
    <xdr:cxnSp macro="">
      <xdr:nvCxnSpPr>
        <xdr:cNvPr id="82" name="直線コネクタ 81">
          <a:extLst>
            <a:ext uri="{FF2B5EF4-FFF2-40B4-BE49-F238E27FC236}">
              <a16:creationId xmlns:a16="http://schemas.microsoft.com/office/drawing/2014/main" id="{5628EDAC-263E-4FB7-B445-3453B4360038}"/>
            </a:ext>
          </a:extLst>
        </xdr:cNvPr>
        <xdr:cNvCxnSpPr/>
      </xdr:nvCxnSpPr>
      <xdr:spPr>
        <a:xfrm>
          <a:off x="1028700" y="6434455"/>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C3B712E2-BA09-4BA8-9E58-77751084BF05}"/>
            </a:ext>
          </a:extLst>
        </xdr:cNvPr>
        <xdr:cNvSpPr txBox="1"/>
      </xdr:nvSpPr>
      <xdr:spPr>
        <a:xfrm>
          <a:off x="32391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3197BF32-DBCD-4FCA-A18D-3F864CADB73A}"/>
            </a:ext>
          </a:extLst>
        </xdr:cNvPr>
        <xdr:cNvSpPr txBox="1"/>
      </xdr:nvSpPr>
      <xdr:spPr>
        <a:xfrm>
          <a:off x="243904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47645A32-A03B-44E7-B341-A430B76A6D3A}"/>
            </a:ext>
          </a:extLst>
        </xdr:cNvPr>
        <xdr:cNvSpPr txBox="1"/>
      </xdr:nvSpPr>
      <xdr:spPr>
        <a:xfrm>
          <a:off x="164529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6CA4F3C7-B536-43A7-A1B0-40BBC112F5B8}"/>
            </a:ext>
          </a:extLst>
        </xdr:cNvPr>
        <xdr:cNvSpPr txBox="1"/>
      </xdr:nvSpPr>
      <xdr:spPr>
        <a:xfrm>
          <a:off x="8515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BBFE1FAA-A380-4F21-86B0-E63EE467FD8F}"/>
            </a:ext>
          </a:extLst>
        </xdr:cNvPr>
        <xdr:cNvSpPr txBox="1"/>
      </xdr:nvSpPr>
      <xdr:spPr>
        <a:xfrm>
          <a:off x="32391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88" name="n_2mainValue【道路】&#10;有形固定資産減価償却率">
          <a:extLst>
            <a:ext uri="{FF2B5EF4-FFF2-40B4-BE49-F238E27FC236}">
              <a16:creationId xmlns:a16="http://schemas.microsoft.com/office/drawing/2014/main" id="{69A5A1F1-23D2-481A-BE2A-7768D013C744}"/>
            </a:ext>
          </a:extLst>
        </xdr:cNvPr>
        <xdr:cNvSpPr txBox="1"/>
      </xdr:nvSpPr>
      <xdr:spPr>
        <a:xfrm>
          <a:off x="2439044" y="647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40022</xdr:rowOff>
    </xdr:from>
    <xdr:ext cx="405111" cy="259045"/>
    <xdr:sp macro="" textlink="">
      <xdr:nvSpPr>
        <xdr:cNvPr id="89" name="n_3mainValue【道路】&#10;有形固定資産減価償却率">
          <a:extLst>
            <a:ext uri="{FF2B5EF4-FFF2-40B4-BE49-F238E27FC236}">
              <a16:creationId xmlns:a16="http://schemas.microsoft.com/office/drawing/2014/main" id="{74252F1D-F593-4C4F-B3F2-3A82BE52D367}"/>
            </a:ext>
          </a:extLst>
        </xdr:cNvPr>
        <xdr:cNvSpPr txBox="1"/>
      </xdr:nvSpPr>
      <xdr:spPr>
        <a:xfrm>
          <a:off x="1645294" y="64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id="{13BF8584-1D7B-4152-A8D6-04A985FFE537}"/>
            </a:ext>
          </a:extLst>
        </xdr:cNvPr>
        <xdr:cNvSpPr txBox="1"/>
      </xdr:nvSpPr>
      <xdr:spPr>
        <a:xfrm>
          <a:off x="8515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027A614-1EBA-4797-A319-B918DF51A92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7F2872D-8281-44D4-B311-FAEC115C5E8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0E96E13-C3CD-4CD2-AFA1-B15A30B6FFF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1861CDE-ABFB-4D50-BF8B-D5E3EE692FC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34BEB3C-E5F4-40F6-9351-88AE00527A7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0A06385-9A7D-4387-BC7D-86DF1375D0E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E4B5131-906D-4B45-A374-8806293BC128}"/>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F308005-2DB0-489B-AF58-9C7C54BCDE74}"/>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043C209-2003-4D56-B56A-5B134905467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E205B25-6366-4AB3-90C6-BFA9671C8F3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A80F47B-BE54-4F16-89F5-1C9CEB653198}"/>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551C8EE0-CF10-4FA3-96F0-28DB2CC4F23C}"/>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D18BF773-3D42-4655-ACAB-A04090BB71FF}"/>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3236399A-38EE-457C-A475-09964BD725A7}"/>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7292582-A5DF-41A2-B60A-079B576989EC}"/>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63704CA-9EA8-41C0-9CBD-4B10888DC1F7}"/>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EF97BFD-FBE6-4827-826D-2F95F3FCBD2E}"/>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F2DDC2A1-4A76-4EA1-8DFD-DDF581CDB147}"/>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D2A4B311-BF91-47BF-A628-CE66FF883618}"/>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89E5F009-F7C6-4768-9BE5-EB08F710AAA7}"/>
            </a:ext>
          </a:extLst>
        </xdr:cNvPr>
        <xdr:cNvSpPr txBox="1"/>
      </xdr:nvSpPr>
      <xdr:spPr>
        <a:xfrm>
          <a:off x="541803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BAF9CD8-EB73-477E-AB69-2204E20859D9}"/>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594D1BE7-1302-44A2-83B1-E8852EC7C1DB}"/>
            </a:ext>
          </a:extLst>
        </xdr:cNvPr>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702AA84-31B9-4E91-A9C5-3F2EE670E30B}"/>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8E26E58B-3437-4E6B-983B-B2B4ECE70EFB}"/>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2B4721F-18A8-4248-B11C-CD2CC7DDF07B}"/>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7743E556-11D1-4181-8243-96E35B4E0F49}"/>
            </a:ext>
          </a:extLst>
        </xdr:cNvPr>
        <xdr:cNvCxnSpPr/>
      </xdr:nvCxnSpPr>
      <xdr:spPr>
        <a:xfrm flipV="1">
          <a:off x="9429115" y="5408226"/>
          <a:ext cx="0" cy="154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5A61821D-5E12-4799-825A-29E679AF0FEB}"/>
            </a:ext>
          </a:extLst>
        </xdr:cNvPr>
        <xdr:cNvSpPr txBox="1"/>
      </xdr:nvSpPr>
      <xdr:spPr>
        <a:xfrm>
          <a:off x="9467850" y="695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F7D0E2A-1F69-45AE-B62B-5986B7F9260D}"/>
            </a:ext>
          </a:extLst>
        </xdr:cNvPr>
        <xdr:cNvCxnSpPr/>
      </xdr:nvCxnSpPr>
      <xdr:spPr>
        <a:xfrm>
          <a:off x="9359900" y="6953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81879904-0178-49E4-A98A-F64ACA0BD1F6}"/>
            </a:ext>
          </a:extLst>
        </xdr:cNvPr>
        <xdr:cNvSpPr txBox="1"/>
      </xdr:nvSpPr>
      <xdr:spPr>
        <a:xfrm>
          <a:off x="9467850" y="518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E2021C60-D65A-459C-AFC4-C2AB125FA39F}"/>
            </a:ext>
          </a:extLst>
        </xdr:cNvPr>
        <xdr:cNvCxnSpPr/>
      </xdr:nvCxnSpPr>
      <xdr:spPr>
        <a:xfrm>
          <a:off x="9359900" y="5408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B654E242-C047-4F0B-983D-D5B95FEF7FFC}"/>
            </a:ext>
          </a:extLst>
        </xdr:cNvPr>
        <xdr:cNvSpPr txBox="1"/>
      </xdr:nvSpPr>
      <xdr:spPr>
        <a:xfrm>
          <a:off x="9467850" y="656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CF1A302F-840C-403E-A46A-329D62BA06CB}"/>
            </a:ext>
          </a:extLst>
        </xdr:cNvPr>
        <xdr:cNvSpPr/>
      </xdr:nvSpPr>
      <xdr:spPr>
        <a:xfrm>
          <a:off x="9398000" y="67113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5A234C56-00EC-42AD-BA71-3BC8E2170E45}"/>
            </a:ext>
          </a:extLst>
        </xdr:cNvPr>
        <xdr:cNvSpPr/>
      </xdr:nvSpPr>
      <xdr:spPr>
        <a:xfrm>
          <a:off x="8636000" y="6715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9D868AAD-EC58-445B-A861-6A53F40DAC19}"/>
            </a:ext>
          </a:extLst>
        </xdr:cNvPr>
        <xdr:cNvSpPr/>
      </xdr:nvSpPr>
      <xdr:spPr>
        <a:xfrm>
          <a:off x="7842250" y="67260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70FA2EAF-7C61-4040-8FC2-43C7ACCEF304}"/>
            </a:ext>
          </a:extLst>
        </xdr:cNvPr>
        <xdr:cNvSpPr/>
      </xdr:nvSpPr>
      <xdr:spPr>
        <a:xfrm>
          <a:off x="7029450" y="6741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B08ED24C-EAE6-42A4-8F0C-54D5F8644747}"/>
            </a:ext>
          </a:extLst>
        </xdr:cNvPr>
        <xdr:cNvSpPr/>
      </xdr:nvSpPr>
      <xdr:spPr>
        <a:xfrm>
          <a:off x="6235700" y="6738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D85EFE-0499-4805-AB9F-0C8489A712E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F3401E0-77C3-48B9-A5FA-7115B4C346B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9E8DC56-90AD-4C52-AD10-68189C39507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BBE6298-8081-4482-B0A6-8D523912CD5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76121BB-B451-438D-B1F4-06F1FB0BA014}"/>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139308</xdr:rowOff>
    </xdr:from>
    <xdr:to>
      <xdr:col>55</xdr:col>
      <xdr:colOff>50800</xdr:colOff>
      <xdr:row>41</xdr:row>
      <xdr:rowOff>69458</xdr:rowOff>
    </xdr:to>
    <xdr:sp macro="" textlink="">
      <xdr:nvSpPr>
        <xdr:cNvPr id="132" name="楕円 131">
          <a:extLst>
            <a:ext uri="{FF2B5EF4-FFF2-40B4-BE49-F238E27FC236}">
              <a16:creationId xmlns:a16="http://schemas.microsoft.com/office/drawing/2014/main" id="{D287A194-C842-4D95-BC2C-BA85156A8E83}"/>
            </a:ext>
          </a:extLst>
        </xdr:cNvPr>
        <xdr:cNvSpPr/>
      </xdr:nvSpPr>
      <xdr:spPr>
        <a:xfrm>
          <a:off x="9398000" y="67496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117735</xdr:rowOff>
    </xdr:from>
    <xdr:ext cx="534377" cy="259045"/>
    <xdr:sp macro="" textlink="">
      <xdr:nvSpPr>
        <xdr:cNvPr id="133" name="【道路】&#10;一人当たり延長該当値テキスト">
          <a:extLst>
            <a:ext uri="{FF2B5EF4-FFF2-40B4-BE49-F238E27FC236}">
              <a16:creationId xmlns:a16="http://schemas.microsoft.com/office/drawing/2014/main" id="{7482CD5B-88F4-4BC6-A3B6-CD5894E88A54}"/>
            </a:ext>
          </a:extLst>
        </xdr:cNvPr>
        <xdr:cNvSpPr txBox="1"/>
      </xdr:nvSpPr>
      <xdr:spPr>
        <a:xfrm>
          <a:off x="9467850" y="67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143956</xdr:rowOff>
    </xdr:from>
    <xdr:to>
      <xdr:col>50</xdr:col>
      <xdr:colOff>165100</xdr:colOff>
      <xdr:row>41</xdr:row>
      <xdr:rowOff>74106</xdr:rowOff>
    </xdr:to>
    <xdr:sp macro="" textlink="">
      <xdr:nvSpPr>
        <xdr:cNvPr id="134" name="楕円 133">
          <a:extLst>
            <a:ext uri="{FF2B5EF4-FFF2-40B4-BE49-F238E27FC236}">
              <a16:creationId xmlns:a16="http://schemas.microsoft.com/office/drawing/2014/main" id="{2140C3A9-6D6D-49A1-90CF-1E95C298EA89}"/>
            </a:ext>
          </a:extLst>
        </xdr:cNvPr>
        <xdr:cNvSpPr/>
      </xdr:nvSpPr>
      <xdr:spPr>
        <a:xfrm>
          <a:off x="8636000" y="6754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18658</xdr:rowOff>
    </xdr:from>
    <xdr:to>
      <xdr:col>55</xdr:col>
      <xdr:colOff>0</xdr:colOff>
      <xdr:row>41</xdr:row>
      <xdr:rowOff>23306</xdr:rowOff>
    </xdr:to>
    <xdr:cxnSp macro="">
      <xdr:nvCxnSpPr>
        <xdr:cNvPr id="135" name="直線コネクタ 134">
          <a:extLst>
            <a:ext uri="{FF2B5EF4-FFF2-40B4-BE49-F238E27FC236}">
              <a16:creationId xmlns:a16="http://schemas.microsoft.com/office/drawing/2014/main" id="{0D029759-FEB2-41B7-9542-D39D22B68249}"/>
            </a:ext>
          </a:extLst>
        </xdr:cNvPr>
        <xdr:cNvCxnSpPr/>
      </xdr:nvCxnSpPr>
      <xdr:spPr>
        <a:xfrm flipV="1">
          <a:off x="8686800" y="6794108"/>
          <a:ext cx="74295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49871</xdr:rowOff>
    </xdr:from>
    <xdr:to>
      <xdr:col>46</xdr:col>
      <xdr:colOff>38100</xdr:colOff>
      <xdr:row>41</xdr:row>
      <xdr:rowOff>151471</xdr:rowOff>
    </xdr:to>
    <xdr:sp macro="" textlink="">
      <xdr:nvSpPr>
        <xdr:cNvPr id="136" name="楕円 135">
          <a:extLst>
            <a:ext uri="{FF2B5EF4-FFF2-40B4-BE49-F238E27FC236}">
              <a16:creationId xmlns:a16="http://schemas.microsoft.com/office/drawing/2014/main" id="{D185C0E3-ABF4-4600-91D3-2F8DABBC93E9}"/>
            </a:ext>
          </a:extLst>
        </xdr:cNvPr>
        <xdr:cNvSpPr/>
      </xdr:nvSpPr>
      <xdr:spPr>
        <a:xfrm>
          <a:off x="7842250" y="68253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23306</xdr:rowOff>
    </xdr:from>
    <xdr:to>
      <xdr:col>50</xdr:col>
      <xdr:colOff>114300</xdr:colOff>
      <xdr:row>41</xdr:row>
      <xdr:rowOff>100671</xdr:rowOff>
    </xdr:to>
    <xdr:cxnSp macro="">
      <xdr:nvCxnSpPr>
        <xdr:cNvPr id="137" name="直線コネクタ 136">
          <a:extLst>
            <a:ext uri="{FF2B5EF4-FFF2-40B4-BE49-F238E27FC236}">
              <a16:creationId xmlns:a16="http://schemas.microsoft.com/office/drawing/2014/main" id="{7A75356B-D7DB-4A87-9F3F-1C026A4253F1}"/>
            </a:ext>
          </a:extLst>
        </xdr:cNvPr>
        <xdr:cNvCxnSpPr/>
      </xdr:nvCxnSpPr>
      <xdr:spPr>
        <a:xfrm flipV="1">
          <a:off x="7886700" y="6798756"/>
          <a:ext cx="8001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151533</xdr:rowOff>
    </xdr:from>
    <xdr:to>
      <xdr:col>41</xdr:col>
      <xdr:colOff>101600</xdr:colOff>
      <xdr:row>41</xdr:row>
      <xdr:rowOff>81683</xdr:rowOff>
    </xdr:to>
    <xdr:sp macro="" textlink="">
      <xdr:nvSpPr>
        <xdr:cNvPr id="138" name="楕円 137">
          <a:extLst>
            <a:ext uri="{FF2B5EF4-FFF2-40B4-BE49-F238E27FC236}">
              <a16:creationId xmlns:a16="http://schemas.microsoft.com/office/drawing/2014/main" id="{71D31E92-AA8E-4AA0-ABBB-09D5884ACE0D}"/>
            </a:ext>
          </a:extLst>
        </xdr:cNvPr>
        <xdr:cNvSpPr/>
      </xdr:nvSpPr>
      <xdr:spPr>
        <a:xfrm>
          <a:off x="7029450" y="67618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30883</xdr:rowOff>
    </xdr:from>
    <xdr:to>
      <xdr:col>45</xdr:col>
      <xdr:colOff>177800</xdr:colOff>
      <xdr:row>41</xdr:row>
      <xdr:rowOff>100671</xdr:rowOff>
    </xdr:to>
    <xdr:cxnSp macro="">
      <xdr:nvCxnSpPr>
        <xdr:cNvPr id="139" name="直線コネクタ 138">
          <a:extLst>
            <a:ext uri="{FF2B5EF4-FFF2-40B4-BE49-F238E27FC236}">
              <a16:creationId xmlns:a16="http://schemas.microsoft.com/office/drawing/2014/main" id="{B819CFCB-4D1C-46A5-BF35-57D0B94EC29E}"/>
            </a:ext>
          </a:extLst>
        </xdr:cNvPr>
        <xdr:cNvCxnSpPr/>
      </xdr:nvCxnSpPr>
      <xdr:spPr>
        <a:xfrm>
          <a:off x="7080250" y="6806333"/>
          <a:ext cx="80645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156540</xdr:rowOff>
    </xdr:from>
    <xdr:to>
      <xdr:col>36</xdr:col>
      <xdr:colOff>165100</xdr:colOff>
      <xdr:row>41</xdr:row>
      <xdr:rowOff>86690</xdr:rowOff>
    </xdr:to>
    <xdr:sp macro="" textlink="">
      <xdr:nvSpPr>
        <xdr:cNvPr id="140" name="楕円 139">
          <a:extLst>
            <a:ext uri="{FF2B5EF4-FFF2-40B4-BE49-F238E27FC236}">
              <a16:creationId xmlns:a16="http://schemas.microsoft.com/office/drawing/2014/main" id="{B9981D4F-C031-4A05-B32E-CDB4211EDB0D}"/>
            </a:ext>
          </a:extLst>
        </xdr:cNvPr>
        <xdr:cNvSpPr/>
      </xdr:nvSpPr>
      <xdr:spPr>
        <a:xfrm>
          <a:off x="6235700" y="6766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30883</xdr:rowOff>
    </xdr:from>
    <xdr:to>
      <xdr:col>41</xdr:col>
      <xdr:colOff>50800</xdr:colOff>
      <xdr:row>41</xdr:row>
      <xdr:rowOff>35890</xdr:rowOff>
    </xdr:to>
    <xdr:cxnSp macro="">
      <xdr:nvCxnSpPr>
        <xdr:cNvPr id="141" name="直線コネクタ 140">
          <a:extLst>
            <a:ext uri="{FF2B5EF4-FFF2-40B4-BE49-F238E27FC236}">
              <a16:creationId xmlns:a16="http://schemas.microsoft.com/office/drawing/2014/main" id="{5B6B096C-2F75-41D7-84E6-298153B922F0}"/>
            </a:ext>
          </a:extLst>
        </xdr:cNvPr>
        <xdr:cNvCxnSpPr/>
      </xdr:nvCxnSpPr>
      <xdr:spPr>
        <a:xfrm flipV="1">
          <a:off x="6286500" y="6806333"/>
          <a:ext cx="79375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292A78A2-6276-4052-B3F3-A99F82CA461C}"/>
            </a:ext>
          </a:extLst>
        </xdr:cNvPr>
        <xdr:cNvSpPr txBox="1"/>
      </xdr:nvSpPr>
      <xdr:spPr>
        <a:xfrm>
          <a:off x="8425961" y="649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B4B9A426-BEB5-47D2-8BA4-685666E31215}"/>
            </a:ext>
          </a:extLst>
        </xdr:cNvPr>
        <xdr:cNvSpPr txBox="1"/>
      </xdr:nvSpPr>
      <xdr:spPr>
        <a:xfrm>
          <a:off x="7644911" y="650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2D8EE3D9-4CEB-4440-A098-44B74D6637A2}"/>
            </a:ext>
          </a:extLst>
        </xdr:cNvPr>
        <xdr:cNvSpPr txBox="1"/>
      </xdr:nvSpPr>
      <xdr:spPr>
        <a:xfrm>
          <a:off x="6851161" y="65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CC579C8A-2A43-4826-BF96-54081C2C2308}"/>
            </a:ext>
          </a:extLst>
        </xdr:cNvPr>
        <xdr:cNvSpPr txBox="1"/>
      </xdr:nvSpPr>
      <xdr:spPr>
        <a:xfrm>
          <a:off x="6038361" y="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65233</xdr:rowOff>
    </xdr:from>
    <xdr:ext cx="534377" cy="259045"/>
    <xdr:sp macro="" textlink="">
      <xdr:nvSpPr>
        <xdr:cNvPr id="146" name="n_1mainValue【道路】&#10;一人当たり延長">
          <a:extLst>
            <a:ext uri="{FF2B5EF4-FFF2-40B4-BE49-F238E27FC236}">
              <a16:creationId xmlns:a16="http://schemas.microsoft.com/office/drawing/2014/main" id="{B1E95A30-897E-4003-93A0-96FD8625E93E}"/>
            </a:ext>
          </a:extLst>
        </xdr:cNvPr>
        <xdr:cNvSpPr txBox="1"/>
      </xdr:nvSpPr>
      <xdr:spPr>
        <a:xfrm>
          <a:off x="8425961" y="68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142598</xdr:rowOff>
    </xdr:from>
    <xdr:ext cx="534377" cy="259045"/>
    <xdr:sp macro="" textlink="">
      <xdr:nvSpPr>
        <xdr:cNvPr id="147" name="n_2mainValue【道路】&#10;一人当たり延長">
          <a:extLst>
            <a:ext uri="{FF2B5EF4-FFF2-40B4-BE49-F238E27FC236}">
              <a16:creationId xmlns:a16="http://schemas.microsoft.com/office/drawing/2014/main" id="{8147B8DD-60AA-47EA-950E-AC55D8CEB8F1}"/>
            </a:ext>
          </a:extLst>
        </xdr:cNvPr>
        <xdr:cNvSpPr txBox="1"/>
      </xdr:nvSpPr>
      <xdr:spPr>
        <a:xfrm>
          <a:off x="7644911" y="69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72810</xdr:rowOff>
    </xdr:from>
    <xdr:ext cx="534377" cy="259045"/>
    <xdr:sp macro="" textlink="">
      <xdr:nvSpPr>
        <xdr:cNvPr id="148" name="n_3mainValue【道路】&#10;一人当たり延長">
          <a:extLst>
            <a:ext uri="{FF2B5EF4-FFF2-40B4-BE49-F238E27FC236}">
              <a16:creationId xmlns:a16="http://schemas.microsoft.com/office/drawing/2014/main" id="{164A7604-D37C-498F-A39F-A2F911A8AB2A}"/>
            </a:ext>
          </a:extLst>
        </xdr:cNvPr>
        <xdr:cNvSpPr txBox="1"/>
      </xdr:nvSpPr>
      <xdr:spPr>
        <a:xfrm>
          <a:off x="6851161" y="68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77817</xdr:rowOff>
    </xdr:from>
    <xdr:ext cx="534377" cy="259045"/>
    <xdr:sp macro="" textlink="">
      <xdr:nvSpPr>
        <xdr:cNvPr id="149" name="n_4mainValue【道路】&#10;一人当たり延長">
          <a:extLst>
            <a:ext uri="{FF2B5EF4-FFF2-40B4-BE49-F238E27FC236}">
              <a16:creationId xmlns:a16="http://schemas.microsoft.com/office/drawing/2014/main" id="{A0A1DDE3-9AFA-401F-BDDC-914225855EB3}"/>
            </a:ext>
          </a:extLst>
        </xdr:cNvPr>
        <xdr:cNvSpPr txBox="1"/>
      </xdr:nvSpPr>
      <xdr:spPr>
        <a:xfrm>
          <a:off x="6038361" y="685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9F020406-E43F-4210-B5E9-E857665496C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69F6220-90DE-4A2C-A88F-15E74EB92C8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B9AE52E-54CE-4C1E-9836-0CBFBF12D6E8}"/>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CE6F598C-9315-4D69-BC2F-6A4C2E0E6FC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B434B8BA-8DBE-42DF-8D5D-011C1A28D37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E821C387-775A-4DB0-9BD2-6B54402460A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815926D2-CD00-4962-BB95-6F307FCA97D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70D2C7BF-EC14-4329-9FB4-E84D568F066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849659B-892A-47E8-91F2-74C82593961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CBA9C4D3-ADCA-4988-823A-03CE117F6DC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9C049FBF-7F91-456E-A518-15BAAA09F30A}"/>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9942EB32-DEA3-45FE-96A0-FC5520DE5916}"/>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255138C-6620-46BC-8C36-8D5B21C1592E}"/>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760FD7A8-7008-457A-8B28-D4489B6D521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36383326-71F6-4296-BECD-07548FB90A8A}"/>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89D8F7E-D118-4EE9-805D-5D1396A2B1A8}"/>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3C047984-AF6B-4636-BC29-7162314A07A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C3BC9D92-86F7-4F5E-8DCB-E6D4A140E05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F8A46216-33CD-4D68-8D93-A2ED8E9B76DE}"/>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BB504FA2-B6C6-4496-9369-71AB59580414}"/>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AE58CD6B-0AE9-4146-A876-4CB410D231C6}"/>
            </a:ext>
          </a:extLst>
        </xdr:cNvPr>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7870FB3-0B79-45B5-9E74-E815D20D85E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F4B36D2-BAEA-4AFF-A423-3AA43808659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3CDC7061-3F42-4461-8338-66B1F44A8B00}"/>
            </a:ext>
          </a:extLst>
        </xdr:cNvPr>
        <xdr:cNvCxnSpPr/>
      </xdr:nvCxnSpPr>
      <xdr:spPr>
        <a:xfrm flipV="1">
          <a:off x="4177665" y="92011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AFD5C3FC-789D-4BAC-9B04-5D10918E6F43}"/>
            </a:ext>
          </a:extLst>
        </xdr:cNvPr>
        <xdr:cNvSpPr txBox="1"/>
      </xdr:nvSpPr>
      <xdr:spPr>
        <a:xfrm>
          <a:off x="42164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50E29ACA-8868-497E-90B1-17CAF4DAF00D}"/>
            </a:ext>
          </a:extLst>
        </xdr:cNvPr>
        <xdr:cNvCxnSpPr/>
      </xdr:nvCxnSpPr>
      <xdr:spPr>
        <a:xfrm>
          <a:off x="4108450" y="10706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74D334C-C955-4C20-A3BF-1370C4490EF9}"/>
            </a:ext>
          </a:extLst>
        </xdr:cNvPr>
        <xdr:cNvSpPr txBox="1"/>
      </xdr:nvSpPr>
      <xdr:spPr>
        <a:xfrm>
          <a:off x="4216400" y="8982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350B6D2D-A2CD-4563-9C90-0C87A602D685}"/>
            </a:ext>
          </a:extLst>
        </xdr:cNvPr>
        <xdr:cNvCxnSpPr/>
      </xdr:nvCxnSpPr>
      <xdr:spPr>
        <a:xfrm>
          <a:off x="41084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DFF7058-416D-4948-AB38-341009D7A38B}"/>
            </a:ext>
          </a:extLst>
        </xdr:cNvPr>
        <xdr:cNvSpPr txBox="1"/>
      </xdr:nvSpPr>
      <xdr:spPr>
        <a:xfrm>
          <a:off x="42164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96E2559-73FD-419A-8E63-1AB8C4A7628E}"/>
            </a:ext>
          </a:extLst>
        </xdr:cNvPr>
        <xdr:cNvSpPr/>
      </xdr:nvSpPr>
      <xdr:spPr>
        <a:xfrm>
          <a:off x="4127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407D49D2-92E6-4418-8605-DE85001B35FE}"/>
            </a:ext>
          </a:extLst>
        </xdr:cNvPr>
        <xdr:cNvSpPr/>
      </xdr:nvSpPr>
      <xdr:spPr>
        <a:xfrm>
          <a:off x="3384550" y="10234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EAC66A70-BB00-4A9D-A54C-31D73FF12FA7}"/>
            </a:ext>
          </a:extLst>
        </xdr:cNvPr>
        <xdr:cNvSpPr/>
      </xdr:nvSpPr>
      <xdr:spPr>
        <a:xfrm>
          <a:off x="2571750" y="10219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C481613-F561-4213-AFD1-1952613A9B35}"/>
            </a:ext>
          </a:extLst>
        </xdr:cNvPr>
        <xdr:cNvSpPr/>
      </xdr:nvSpPr>
      <xdr:spPr>
        <a:xfrm>
          <a:off x="1778000" y="10190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DCE4B7F1-EB45-4D85-B7AD-0529C4A0F6DB}"/>
            </a:ext>
          </a:extLst>
        </xdr:cNvPr>
        <xdr:cNvSpPr/>
      </xdr:nvSpPr>
      <xdr:spPr>
        <a:xfrm>
          <a:off x="984250" y="10161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85791E-743E-427F-99E8-BA944233645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A924D0-7984-4274-8E99-7AA88234D826}"/>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BCA2DCD-E276-47B8-B9F3-06BA205B31D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F6162B9-3898-4029-AA0B-91BBD805E3D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4E49E9D-9FAE-48F0-BE1D-575CE61DB5A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89" name="楕円 188">
          <a:extLst>
            <a:ext uri="{FF2B5EF4-FFF2-40B4-BE49-F238E27FC236}">
              <a16:creationId xmlns:a16="http://schemas.microsoft.com/office/drawing/2014/main" id="{328E499E-C8BB-41F3-B081-57542848D585}"/>
            </a:ext>
          </a:extLst>
        </xdr:cNvPr>
        <xdr:cNvSpPr/>
      </xdr:nvSpPr>
      <xdr:spPr>
        <a:xfrm>
          <a:off x="41275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95E140C-FE6F-43BA-9AD3-C2DABEC92CE7}"/>
            </a:ext>
          </a:extLst>
        </xdr:cNvPr>
        <xdr:cNvSpPr txBox="1"/>
      </xdr:nvSpPr>
      <xdr:spPr>
        <a:xfrm>
          <a:off x="4216400" y="1024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91" name="楕円 190">
          <a:extLst>
            <a:ext uri="{FF2B5EF4-FFF2-40B4-BE49-F238E27FC236}">
              <a16:creationId xmlns:a16="http://schemas.microsoft.com/office/drawing/2014/main" id="{32FADB11-0FCA-48E1-903F-4F13597E48FF}"/>
            </a:ext>
          </a:extLst>
        </xdr:cNvPr>
        <xdr:cNvSpPr/>
      </xdr:nvSpPr>
      <xdr:spPr>
        <a:xfrm>
          <a:off x="3384550" y="10252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74295</xdr:rowOff>
    </xdr:to>
    <xdr:cxnSp macro="">
      <xdr:nvCxnSpPr>
        <xdr:cNvPr id="192" name="直線コネクタ 191">
          <a:extLst>
            <a:ext uri="{FF2B5EF4-FFF2-40B4-BE49-F238E27FC236}">
              <a16:creationId xmlns:a16="http://schemas.microsoft.com/office/drawing/2014/main" id="{3D611A66-80AA-4C44-B328-B6E7C9B0868F}"/>
            </a:ext>
          </a:extLst>
        </xdr:cNvPr>
        <xdr:cNvCxnSpPr/>
      </xdr:nvCxnSpPr>
      <xdr:spPr>
        <a:xfrm>
          <a:off x="3429000" y="10303510"/>
          <a:ext cx="7493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10160</xdr:rowOff>
    </xdr:from>
    <xdr:to>
      <xdr:col>15</xdr:col>
      <xdr:colOff>101600</xdr:colOff>
      <xdr:row>62</xdr:row>
      <xdr:rowOff>111760</xdr:rowOff>
    </xdr:to>
    <xdr:sp macro="" textlink="">
      <xdr:nvSpPr>
        <xdr:cNvPr id="193" name="楕円 192">
          <a:extLst>
            <a:ext uri="{FF2B5EF4-FFF2-40B4-BE49-F238E27FC236}">
              <a16:creationId xmlns:a16="http://schemas.microsoft.com/office/drawing/2014/main" id="{BB2E3CD0-B681-47F2-9275-D89A188C66F5}"/>
            </a:ext>
          </a:extLst>
        </xdr:cNvPr>
        <xdr:cNvSpPr/>
      </xdr:nvSpPr>
      <xdr:spPr>
        <a:xfrm>
          <a:off x="257175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60960</xdr:rowOff>
    </xdr:from>
    <xdr:to>
      <xdr:col>19</xdr:col>
      <xdr:colOff>177800</xdr:colOff>
      <xdr:row>62</xdr:row>
      <xdr:rowOff>60960</xdr:rowOff>
    </xdr:to>
    <xdr:cxnSp macro="">
      <xdr:nvCxnSpPr>
        <xdr:cNvPr id="194" name="直線コネクタ 193">
          <a:extLst>
            <a:ext uri="{FF2B5EF4-FFF2-40B4-BE49-F238E27FC236}">
              <a16:creationId xmlns:a16="http://schemas.microsoft.com/office/drawing/2014/main" id="{34A30410-E910-4C88-ABF8-50D0984BAF5B}"/>
            </a:ext>
          </a:extLst>
        </xdr:cNvPr>
        <xdr:cNvCxnSpPr/>
      </xdr:nvCxnSpPr>
      <xdr:spPr>
        <a:xfrm>
          <a:off x="2622550" y="103035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95" name="楕円 194">
          <a:extLst>
            <a:ext uri="{FF2B5EF4-FFF2-40B4-BE49-F238E27FC236}">
              <a16:creationId xmlns:a16="http://schemas.microsoft.com/office/drawing/2014/main" id="{EA13F53E-E31B-4D9D-888A-DF71F7F4334E}"/>
            </a:ext>
          </a:extLst>
        </xdr:cNvPr>
        <xdr:cNvSpPr/>
      </xdr:nvSpPr>
      <xdr:spPr>
        <a:xfrm>
          <a:off x="17780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60960</xdr:rowOff>
    </xdr:to>
    <xdr:cxnSp macro="">
      <xdr:nvCxnSpPr>
        <xdr:cNvPr id="196" name="直線コネクタ 195">
          <a:extLst>
            <a:ext uri="{FF2B5EF4-FFF2-40B4-BE49-F238E27FC236}">
              <a16:creationId xmlns:a16="http://schemas.microsoft.com/office/drawing/2014/main" id="{5501BE4A-E410-4641-BB36-B2048BF851C5}"/>
            </a:ext>
          </a:extLst>
        </xdr:cNvPr>
        <xdr:cNvCxnSpPr/>
      </xdr:nvCxnSpPr>
      <xdr:spPr>
        <a:xfrm>
          <a:off x="1828800" y="1028065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130175</xdr:rowOff>
    </xdr:from>
    <xdr:to>
      <xdr:col>6</xdr:col>
      <xdr:colOff>38100</xdr:colOff>
      <xdr:row>62</xdr:row>
      <xdr:rowOff>60325</xdr:rowOff>
    </xdr:to>
    <xdr:sp macro="" textlink="">
      <xdr:nvSpPr>
        <xdr:cNvPr id="197" name="楕円 196">
          <a:extLst>
            <a:ext uri="{FF2B5EF4-FFF2-40B4-BE49-F238E27FC236}">
              <a16:creationId xmlns:a16="http://schemas.microsoft.com/office/drawing/2014/main" id="{10456AEA-4D2D-4C19-8169-D6800FCC1DC2}"/>
            </a:ext>
          </a:extLst>
        </xdr:cNvPr>
        <xdr:cNvSpPr/>
      </xdr:nvSpPr>
      <xdr:spPr>
        <a:xfrm>
          <a:off x="984250" y="102076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xdr:rowOff>
    </xdr:from>
    <xdr:to>
      <xdr:col>10</xdr:col>
      <xdr:colOff>114300</xdr:colOff>
      <xdr:row>62</xdr:row>
      <xdr:rowOff>38100</xdr:rowOff>
    </xdr:to>
    <xdr:cxnSp macro="">
      <xdr:nvCxnSpPr>
        <xdr:cNvPr id="198" name="直線コネクタ 197">
          <a:extLst>
            <a:ext uri="{FF2B5EF4-FFF2-40B4-BE49-F238E27FC236}">
              <a16:creationId xmlns:a16="http://schemas.microsoft.com/office/drawing/2014/main" id="{4009C3E2-B227-495C-A1F1-50EEA2FAAB29}"/>
            </a:ext>
          </a:extLst>
        </xdr:cNvPr>
        <xdr:cNvCxnSpPr/>
      </xdr:nvCxnSpPr>
      <xdr:spPr>
        <a:xfrm>
          <a:off x="1028700" y="1025207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272724C-76F5-44EC-94FF-A4CF28E1693C}"/>
            </a:ext>
          </a:extLst>
        </xdr:cNvPr>
        <xdr:cNvSpPr txBox="1"/>
      </xdr:nvSpPr>
      <xdr:spPr>
        <a:xfrm>
          <a:off x="3239144" y="1001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1629324-6E41-4C58-A636-892B01D681BD}"/>
            </a:ext>
          </a:extLst>
        </xdr:cNvPr>
        <xdr:cNvSpPr txBox="1"/>
      </xdr:nvSpPr>
      <xdr:spPr>
        <a:xfrm>
          <a:off x="2439044" y="1000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AA63AE9-BD85-45A8-9CD6-BC56B86992AB}"/>
            </a:ext>
          </a:extLst>
        </xdr:cNvPr>
        <xdr:cNvSpPr txBox="1"/>
      </xdr:nvSpPr>
      <xdr:spPr>
        <a:xfrm>
          <a:off x="1645294" y="997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05DB5D7-9EAD-4088-B7E7-D616A00A227C}"/>
            </a:ext>
          </a:extLst>
        </xdr:cNvPr>
        <xdr:cNvSpPr txBox="1"/>
      </xdr:nvSpPr>
      <xdr:spPr>
        <a:xfrm>
          <a:off x="851544" y="994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8A8218E-B95B-4427-9E1A-9B8D1D741059}"/>
            </a:ext>
          </a:extLst>
        </xdr:cNvPr>
        <xdr:cNvSpPr txBox="1"/>
      </xdr:nvSpPr>
      <xdr:spPr>
        <a:xfrm>
          <a:off x="3239144"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102887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B75EA63-161C-470B-8059-AF7A6C6F4509}"/>
            </a:ext>
          </a:extLst>
        </xdr:cNvPr>
        <xdr:cNvSpPr txBox="1"/>
      </xdr:nvSpPr>
      <xdr:spPr>
        <a:xfrm>
          <a:off x="2439044" y="1034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CEDBF6E-A0AF-4820-95E5-402E14CB0666}"/>
            </a:ext>
          </a:extLst>
        </xdr:cNvPr>
        <xdr:cNvSpPr txBox="1"/>
      </xdr:nvSpPr>
      <xdr:spPr>
        <a:xfrm>
          <a:off x="1645294" y="1032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51452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AE62E69-DF88-42CF-939F-5840534FB4D2}"/>
            </a:ext>
          </a:extLst>
        </xdr:cNvPr>
        <xdr:cNvSpPr txBox="1"/>
      </xdr:nvSpPr>
      <xdr:spPr>
        <a:xfrm>
          <a:off x="851544" y="1029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ED0F17F-8EF7-451D-9B1B-2234DFF6D0D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F03351C-1054-4696-9347-CF20DD3FACF1}"/>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4D2ABD8-E73F-4F7D-8F4B-56EDBAFFAC2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599DC2B-E014-48C9-9CD1-231BD5B2A83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79F30AD-1DCB-4D4B-97B0-E1F5AE6CB13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99EB61D-B1E4-4E10-A137-3D4199435867}"/>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4FD05F9-1E35-4C7A-BEFB-49E80F65DE6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C72D59A-6922-41C2-8E3D-A1384A75680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725AB87-CAFD-45C0-A8C2-37E045542A1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DF7A72D-6A78-47CB-A694-A4125A39E66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C3E4DF6-B763-439C-92E2-EEA450201405}"/>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BB3BB6A-F206-44A5-B284-00E84289C2A9}"/>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66A8C08-3F4F-45CB-8AA7-FF69A7BA808A}"/>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389A32A-117E-4C9E-9885-2AB4DF11447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F1AE88E-8AB5-4F40-8FA9-356DA02FA4E3}"/>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12A88B4F-C507-429F-AC7C-2B13993F14BC}"/>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F9D8641-D81E-43E1-BB89-353EFA5A27C8}"/>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E95A458-3414-4061-BAFA-30FF59C4F99D}"/>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A2594CC-89EF-461A-A9B1-A200CF44758C}"/>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F89297B-499C-49F9-89E0-533C23469706}"/>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546DE6E-6335-4246-843C-B1AFAF18DE0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5C48102-CFAC-4141-8F89-28AB7AC9EEE5}"/>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F018451-CE27-4983-B90F-2F8E9D73408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AA5A6B55-27A5-4C84-B262-A3E47E4FD36E}"/>
            </a:ext>
          </a:extLst>
        </xdr:cNvPr>
        <xdr:cNvCxnSpPr/>
      </xdr:nvCxnSpPr>
      <xdr:spPr>
        <a:xfrm flipV="1">
          <a:off x="9429115" y="9430758"/>
          <a:ext cx="0" cy="1213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06F8DE4-6B77-4452-AB8D-4482688A281A}"/>
            </a:ext>
          </a:extLst>
        </xdr:cNvPr>
        <xdr:cNvSpPr txBox="1"/>
      </xdr:nvSpPr>
      <xdr:spPr>
        <a:xfrm>
          <a:off x="9467850" y="106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8AAD26E1-7B46-48D8-9E6E-09474D84A45C}"/>
            </a:ext>
          </a:extLst>
        </xdr:cNvPr>
        <xdr:cNvCxnSpPr/>
      </xdr:nvCxnSpPr>
      <xdr:spPr>
        <a:xfrm>
          <a:off x="9359900" y="1064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F341DDE-D427-4FC3-966E-F412CF7E839E}"/>
            </a:ext>
          </a:extLst>
        </xdr:cNvPr>
        <xdr:cNvSpPr txBox="1"/>
      </xdr:nvSpPr>
      <xdr:spPr>
        <a:xfrm>
          <a:off x="9467850" y="9218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3F24E3FE-3BA8-4CEF-ABAA-A96A809D7469}"/>
            </a:ext>
          </a:extLst>
        </xdr:cNvPr>
        <xdr:cNvCxnSpPr/>
      </xdr:nvCxnSpPr>
      <xdr:spPr>
        <a:xfrm>
          <a:off x="9359900" y="9430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AE654CA-2182-4CB7-8B90-1E6213A18EBC}"/>
            </a:ext>
          </a:extLst>
        </xdr:cNvPr>
        <xdr:cNvSpPr txBox="1"/>
      </xdr:nvSpPr>
      <xdr:spPr>
        <a:xfrm>
          <a:off x="9467850" y="10191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B29D4DE1-95DD-4229-8E4B-6CDF06159475}"/>
            </a:ext>
          </a:extLst>
        </xdr:cNvPr>
        <xdr:cNvSpPr/>
      </xdr:nvSpPr>
      <xdr:spPr>
        <a:xfrm>
          <a:off x="9398000" y="103333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12F64FDB-4EDC-4298-8595-9EF3C47F05C6}"/>
            </a:ext>
          </a:extLst>
        </xdr:cNvPr>
        <xdr:cNvSpPr/>
      </xdr:nvSpPr>
      <xdr:spPr>
        <a:xfrm>
          <a:off x="8636000" y="10333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8BDFDF2C-CBAE-45A2-AFB3-4C61872F4595}"/>
            </a:ext>
          </a:extLst>
        </xdr:cNvPr>
        <xdr:cNvSpPr/>
      </xdr:nvSpPr>
      <xdr:spPr>
        <a:xfrm>
          <a:off x="7842250" y="10336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F73013BA-B398-46D4-A986-7D1CBB41C03A}"/>
            </a:ext>
          </a:extLst>
        </xdr:cNvPr>
        <xdr:cNvSpPr/>
      </xdr:nvSpPr>
      <xdr:spPr>
        <a:xfrm>
          <a:off x="7029450" y="10340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ECED43D2-5ACD-4142-8EA5-652066C9C781}"/>
            </a:ext>
          </a:extLst>
        </xdr:cNvPr>
        <xdr:cNvSpPr/>
      </xdr:nvSpPr>
      <xdr:spPr>
        <a:xfrm>
          <a:off x="6235700" y="103472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1AC262-74A6-4CD2-89DE-ECC3F1173B9E}"/>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775E01-4985-4137-9657-13B1AED624D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9AB3B4-7A3D-4512-9EE7-6C9D167E9BB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25DC1DF-BB49-44F0-867F-AF18D3C92E31}"/>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69E67D9-4EA0-4D8B-895F-C57A7354F15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76105</xdr:rowOff>
    </xdr:from>
    <xdr:to>
      <xdr:col>55</xdr:col>
      <xdr:colOff>50800</xdr:colOff>
      <xdr:row>64</xdr:row>
      <xdr:rowOff>6255</xdr:rowOff>
    </xdr:to>
    <xdr:sp macro="" textlink="">
      <xdr:nvSpPr>
        <xdr:cNvPr id="246" name="楕円 245">
          <a:extLst>
            <a:ext uri="{FF2B5EF4-FFF2-40B4-BE49-F238E27FC236}">
              <a16:creationId xmlns:a16="http://schemas.microsoft.com/office/drawing/2014/main" id="{EE935644-7253-4C7F-A136-10B3EE66F93A}"/>
            </a:ext>
          </a:extLst>
        </xdr:cNvPr>
        <xdr:cNvSpPr/>
      </xdr:nvSpPr>
      <xdr:spPr>
        <a:xfrm>
          <a:off x="9398000" y="10483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162482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E12E6DC-A484-40A9-8914-CFCE7FC2C237}"/>
            </a:ext>
          </a:extLst>
        </xdr:cNvPr>
        <xdr:cNvSpPr txBox="1"/>
      </xdr:nvSpPr>
      <xdr:spPr>
        <a:xfrm>
          <a:off x="9467850" y="1040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79518</xdr:rowOff>
    </xdr:from>
    <xdr:to>
      <xdr:col>50</xdr:col>
      <xdr:colOff>165100</xdr:colOff>
      <xdr:row>64</xdr:row>
      <xdr:rowOff>9668</xdr:rowOff>
    </xdr:to>
    <xdr:sp macro="" textlink="">
      <xdr:nvSpPr>
        <xdr:cNvPr id="248" name="楕円 247">
          <a:extLst>
            <a:ext uri="{FF2B5EF4-FFF2-40B4-BE49-F238E27FC236}">
              <a16:creationId xmlns:a16="http://schemas.microsoft.com/office/drawing/2014/main" id="{1F134DC7-33BD-4217-9F6D-5E8B64729D4D}"/>
            </a:ext>
          </a:extLst>
        </xdr:cNvPr>
        <xdr:cNvSpPr/>
      </xdr:nvSpPr>
      <xdr:spPr>
        <a:xfrm>
          <a:off x="8636000" y="104871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126905</xdr:rowOff>
    </xdr:from>
    <xdr:to>
      <xdr:col>55</xdr:col>
      <xdr:colOff>0</xdr:colOff>
      <xdr:row>63</xdr:row>
      <xdr:rowOff>130318</xdr:rowOff>
    </xdr:to>
    <xdr:cxnSp macro="">
      <xdr:nvCxnSpPr>
        <xdr:cNvPr id="249" name="直線コネクタ 248">
          <a:extLst>
            <a:ext uri="{FF2B5EF4-FFF2-40B4-BE49-F238E27FC236}">
              <a16:creationId xmlns:a16="http://schemas.microsoft.com/office/drawing/2014/main" id="{BA2E5B7C-EB30-42F7-B7EF-C7C9E775E93A}"/>
            </a:ext>
          </a:extLst>
        </xdr:cNvPr>
        <xdr:cNvCxnSpPr/>
      </xdr:nvCxnSpPr>
      <xdr:spPr>
        <a:xfrm flipV="1">
          <a:off x="8686800" y="10534555"/>
          <a:ext cx="74295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83751</xdr:rowOff>
    </xdr:from>
    <xdr:to>
      <xdr:col>46</xdr:col>
      <xdr:colOff>38100</xdr:colOff>
      <xdr:row>64</xdr:row>
      <xdr:rowOff>13901</xdr:rowOff>
    </xdr:to>
    <xdr:sp macro="" textlink="">
      <xdr:nvSpPr>
        <xdr:cNvPr id="250" name="楕円 249">
          <a:extLst>
            <a:ext uri="{FF2B5EF4-FFF2-40B4-BE49-F238E27FC236}">
              <a16:creationId xmlns:a16="http://schemas.microsoft.com/office/drawing/2014/main" id="{8AAA487C-4FF3-4805-B581-725F6671FE43}"/>
            </a:ext>
          </a:extLst>
        </xdr:cNvPr>
        <xdr:cNvSpPr/>
      </xdr:nvSpPr>
      <xdr:spPr>
        <a:xfrm>
          <a:off x="7842250" y="104914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130318</xdr:rowOff>
    </xdr:from>
    <xdr:to>
      <xdr:col>50</xdr:col>
      <xdr:colOff>114300</xdr:colOff>
      <xdr:row>63</xdr:row>
      <xdr:rowOff>134551</xdr:rowOff>
    </xdr:to>
    <xdr:cxnSp macro="">
      <xdr:nvCxnSpPr>
        <xdr:cNvPr id="251" name="直線コネクタ 250">
          <a:extLst>
            <a:ext uri="{FF2B5EF4-FFF2-40B4-BE49-F238E27FC236}">
              <a16:creationId xmlns:a16="http://schemas.microsoft.com/office/drawing/2014/main" id="{6AB88E92-29B0-4849-B51B-D2A1E825811C}"/>
            </a:ext>
          </a:extLst>
        </xdr:cNvPr>
        <xdr:cNvCxnSpPr/>
      </xdr:nvCxnSpPr>
      <xdr:spPr>
        <a:xfrm flipV="1">
          <a:off x="7886700" y="10537968"/>
          <a:ext cx="8001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85717</xdr:rowOff>
    </xdr:from>
    <xdr:to>
      <xdr:col>41</xdr:col>
      <xdr:colOff>101600</xdr:colOff>
      <xdr:row>64</xdr:row>
      <xdr:rowOff>15867</xdr:rowOff>
    </xdr:to>
    <xdr:sp macro="" textlink="">
      <xdr:nvSpPr>
        <xdr:cNvPr id="252" name="楕円 251">
          <a:extLst>
            <a:ext uri="{FF2B5EF4-FFF2-40B4-BE49-F238E27FC236}">
              <a16:creationId xmlns:a16="http://schemas.microsoft.com/office/drawing/2014/main" id="{EEB31FE7-F2C9-4E9F-9017-877130330184}"/>
            </a:ext>
          </a:extLst>
        </xdr:cNvPr>
        <xdr:cNvSpPr/>
      </xdr:nvSpPr>
      <xdr:spPr>
        <a:xfrm>
          <a:off x="7029450" y="10493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134551</xdr:rowOff>
    </xdr:from>
    <xdr:to>
      <xdr:col>45</xdr:col>
      <xdr:colOff>177800</xdr:colOff>
      <xdr:row>63</xdr:row>
      <xdr:rowOff>136517</xdr:rowOff>
    </xdr:to>
    <xdr:cxnSp macro="">
      <xdr:nvCxnSpPr>
        <xdr:cNvPr id="253" name="直線コネクタ 252">
          <a:extLst>
            <a:ext uri="{FF2B5EF4-FFF2-40B4-BE49-F238E27FC236}">
              <a16:creationId xmlns:a16="http://schemas.microsoft.com/office/drawing/2014/main" id="{A5E5E1B2-C8C5-46E9-B20B-C99C40993F39}"/>
            </a:ext>
          </a:extLst>
        </xdr:cNvPr>
        <xdr:cNvCxnSpPr/>
      </xdr:nvCxnSpPr>
      <xdr:spPr>
        <a:xfrm flipV="1">
          <a:off x="7080250" y="10542201"/>
          <a:ext cx="80645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88202</xdr:rowOff>
    </xdr:from>
    <xdr:to>
      <xdr:col>36</xdr:col>
      <xdr:colOff>165100</xdr:colOff>
      <xdr:row>64</xdr:row>
      <xdr:rowOff>18352</xdr:rowOff>
    </xdr:to>
    <xdr:sp macro="" textlink="">
      <xdr:nvSpPr>
        <xdr:cNvPr id="254" name="楕円 253">
          <a:extLst>
            <a:ext uri="{FF2B5EF4-FFF2-40B4-BE49-F238E27FC236}">
              <a16:creationId xmlns:a16="http://schemas.microsoft.com/office/drawing/2014/main" id="{429E85F1-F2D6-4EC2-9A61-6273756EA388}"/>
            </a:ext>
          </a:extLst>
        </xdr:cNvPr>
        <xdr:cNvSpPr/>
      </xdr:nvSpPr>
      <xdr:spPr>
        <a:xfrm>
          <a:off x="6235700" y="104958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136517</xdr:rowOff>
    </xdr:from>
    <xdr:to>
      <xdr:col>41</xdr:col>
      <xdr:colOff>50800</xdr:colOff>
      <xdr:row>63</xdr:row>
      <xdr:rowOff>139002</xdr:rowOff>
    </xdr:to>
    <xdr:cxnSp macro="">
      <xdr:nvCxnSpPr>
        <xdr:cNvPr id="255" name="直線コネクタ 254">
          <a:extLst>
            <a:ext uri="{FF2B5EF4-FFF2-40B4-BE49-F238E27FC236}">
              <a16:creationId xmlns:a16="http://schemas.microsoft.com/office/drawing/2014/main" id="{C4FB184A-7F23-4B30-B7F2-1DE771A5CC01}"/>
            </a:ext>
          </a:extLst>
        </xdr:cNvPr>
        <xdr:cNvCxnSpPr/>
      </xdr:nvCxnSpPr>
      <xdr:spPr>
        <a:xfrm flipV="1">
          <a:off x="6286500" y="10544167"/>
          <a:ext cx="79375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3A08791-095B-4AB2-B5B6-F1C2DD7F8C9F}"/>
            </a:ext>
          </a:extLst>
        </xdr:cNvPr>
        <xdr:cNvSpPr txBox="1"/>
      </xdr:nvSpPr>
      <xdr:spPr>
        <a:xfrm>
          <a:off x="8399995" y="101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8D313B7-BC3A-44E5-AAC1-B9D91E144621}"/>
            </a:ext>
          </a:extLst>
        </xdr:cNvPr>
        <xdr:cNvSpPr txBox="1"/>
      </xdr:nvSpPr>
      <xdr:spPr>
        <a:xfrm>
          <a:off x="7612595" y="101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7EDB008-5B4A-4FB4-9AA4-4EFA141ABB05}"/>
            </a:ext>
          </a:extLst>
        </xdr:cNvPr>
        <xdr:cNvSpPr txBox="1"/>
      </xdr:nvSpPr>
      <xdr:spPr>
        <a:xfrm>
          <a:off x="6818845" y="101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D76B7A8-09AB-46F4-AF54-414644CE06AB}"/>
            </a:ext>
          </a:extLst>
        </xdr:cNvPr>
        <xdr:cNvSpPr txBox="1"/>
      </xdr:nvSpPr>
      <xdr:spPr>
        <a:xfrm>
          <a:off x="6006045" y="1012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795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773A74D-C1AF-4D13-9897-792CE73626DD}"/>
            </a:ext>
          </a:extLst>
        </xdr:cNvPr>
        <xdr:cNvSpPr txBox="1"/>
      </xdr:nvSpPr>
      <xdr:spPr>
        <a:xfrm>
          <a:off x="8399995" y="1057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5028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1AA26D2D-481C-4FBF-BF9A-D9574E60078D}"/>
            </a:ext>
          </a:extLst>
        </xdr:cNvPr>
        <xdr:cNvSpPr txBox="1"/>
      </xdr:nvSpPr>
      <xdr:spPr>
        <a:xfrm>
          <a:off x="7612595" y="105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6994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D49482A-E958-43E1-A954-E1638D8DBC14}"/>
            </a:ext>
          </a:extLst>
        </xdr:cNvPr>
        <xdr:cNvSpPr txBox="1"/>
      </xdr:nvSpPr>
      <xdr:spPr>
        <a:xfrm>
          <a:off x="6818845" y="1057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9479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CAC87E0D-2321-4113-9170-E669479C2795}"/>
            </a:ext>
          </a:extLst>
        </xdr:cNvPr>
        <xdr:cNvSpPr txBox="1"/>
      </xdr:nvSpPr>
      <xdr:spPr>
        <a:xfrm>
          <a:off x="6006045" y="1058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7704B73-3C47-43C5-9C64-6AB9600438F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1712612-EFC6-40DC-8C53-5D4BDAB61BD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36A89E5-3BBA-4F25-8D5C-520701F9B4B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255256A-282F-4728-9DBC-EA647D20C5B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82B8012-1D04-436A-BCA2-41406159F42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73D0683-26D8-4576-A038-01FBF19D75C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8D57E71-EA9B-4361-A4B7-877160F61C9D}"/>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FE8DB4B-AE38-4E1E-9819-1C1F35CA597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60F58EFB-E31D-48E4-99AE-3F905D9D2B7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554C6E1-2390-4DB3-8B12-75684E790895}"/>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9F29C89-ABA5-4AA6-89B8-6D7B55A9189F}"/>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B8F3A41E-1BB9-4C99-AF9E-A27031E6529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1649A15-0283-4574-8616-577653673744}"/>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7D4C398C-C701-4F8D-909A-3ACECFA2B00C}"/>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6D971D75-8CCE-47CF-B761-B1BBA64EE5B2}"/>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7B2332A-7A13-4DDF-861F-C24DBCAAE4F3}"/>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17FCD99-2464-4CB4-9B05-A8329F434BFA}"/>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2DD29F8-E782-403F-91C6-FEF392001C58}"/>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186ED9EC-8624-479A-8A77-24D4FAC8B62A}"/>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4883A48-D0E3-47F6-93DA-D7BDFBA744C2}"/>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4665E255-6EDF-4CE4-A6EC-AB26D4A8C677}"/>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06EDDE4-862D-4590-ADEE-EF0D823DEFF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C4DF73A-6352-43DC-888A-D53BBBEBBA21}"/>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AA0A6D3-F1F5-4DE1-A765-CB52A1EB4B3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FDEE1500-0B47-4DAF-9F05-9C794D4B7E2E}"/>
            </a:ext>
          </a:extLst>
        </xdr:cNvPr>
        <xdr:cNvCxnSpPr/>
      </xdr:nvCxnSpPr>
      <xdr:spPr>
        <a:xfrm flipV="1">
          <a:off x="4177665" y="13091161"/>
          <a:ext cx="0" cy="1228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913DE97-0E7A-424C-8BDD-ACB3F85FFBE7}"/>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26FD4F8-456E-47A2-A246-6FB8F46BBF63}"/>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7D35C63C-F778-4B2E-A1D1-49186FA13518}"/>
            </a:ext>
          </a:extLst>
        </xdr:cNvPr>
        <xdr:cNvSpPr txBox="1"/>
      </xdr:nvSpPr>
      <xdr:spPr>
        <a:xfrm>
          <a:off x="4216400"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A61B2BE4-0F55-4870-85CE-9CC2AA894B77}"/>
            </a:ext>
          </a:extLst>
        </xdr:cNvPr>
        <xdr:cNvCxnSpPr/>
      </xdr:nvCxnSpPr>
      <xdr:spPr>
        <a:xfrm>
          <a:off x="4108450" y="13091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24BEFBC-B895-479F-B6C4-9F7D5D23DAAE}"/>
            </a:ext>
          </a:extLst>
        </xdr:cNvPr>
        <xdr:cNvSpPr txBox="1"/>
      </xdr:nvSpPr>
      <xdr:spPr>
        <a:xfrm>
          <a:off x="4216400" y="13664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6342198D-3AEC-4F44-826C-F6B9644F60DE}"/>
            </a:ext>
          </a:extLst>
        </xdr:cNvPr>
        <xdr:cNvSpPr/>
      </xdr:nvSpPr>
      <xdr:spPr>
        <a:xfrm>
          <a:off x="4127500" y="13686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E3E69BC9-3BF0-4268-9171-F94D3EB03F43}"/>
            </a:ext>
          </a:extLst>
        </xdr:cNvPr>
        <xdr:cNvSpPr/>
      </xdr:nvSpPr>
      <xdr:spPr>
        <a:xfrm>
          <a:off x="3384550" y="13672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3B315F25-165D-4031-AA3F-06BACBD2D5A8}"/>
            </a:ext>
          </a:extLst>
        </xdr:cNvPr>
        <xdr:cNvSpPr/>
      </xdr:nvSpPr>
      <xdr:spPr>
        <a:xfrm>
          <a:off x="257175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66DE2F13-8EA2-4A1B-B2AD-0E1562FBF683}"/>
            </a:ext>
          </a:extLst>
        </xdr:cNvPr>
        <xdr:cNvSpPr/>
      </xdr:nvSpPr>
      <xdr:spPr>
        <a:xfrm>
          <a:off x="1778000" y="13627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FD56D5D3-7EAA-49FD-8863-E2F858E34682}"/>
            </a:ext>
          </a:extLst>
        </xdr:cNvPr>
        <xdr:cNvSpPr/>
      </xdr:nvSpPr>
      <xdr:spPr>
        <a:xfrm>
          <a:off x="984250" y="13604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9062BFD-13DD-4BCA-B1B8-64E1C317EC4F}"/>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4043DF3-9908-447B-93B1-A11D6CF7EF92}"/>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D36A197-F035-4B30-9F48-7F70EA34F93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045D4AA-E53F-4076-B9BF-0E572354D2D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662E5B5-189A-45AF-B821-0F0D9CCF6FC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63500</xdr:rowOff>
    </xdr:from>
    <xdr:to>
      <xdr:col>24</xdr:col>
      <xdr:colOff>114300</xdr:colOff>
      <xdr:row>81</xdr:row>
      <xdr:rowOff>165100</xdr:rowOff>
    </xdr:to>
    <xdr:sp macro="" textlink="">
      <xdr:nvSpPr>
        <xdr:cNvPr id="304" name="楕円 303">
          <a:extLst>
            <a:ext uri="{FF2B5EF4-FFF2-40B4-BE49-F238E27FC236}">
              <a16:creationId xmlns:a16="http://schemas.microsoft.com/office/drawing/2014/main" id="{572F83D4-1FBF-4CBF-9E15-39F2563F49BF}"/>
            </a:ext>
          </a:extLst>
        </xdr:cNvPr>
        <xdr:cNvSpPr/>
      </xdr:nvSpPr>
      <xdr:spPr>
        <a:xfrm>
          <a:off x="4127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86377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D20E119-D829-497E-98F5-2A8D3523572F}"/>
            </a:ext>
          </a:extLst>
        </xdr:cNvPr>
        <xdr:cNvSpPr txBox="1"/>
      </xdr:nvSpPr>
      <xdr:spPr>
        <a:xfrm>
          <a:off x="4216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6" name="楕円 305">
          <a:extLst>
            <a:ext uri="{FF2B5EF4-FFF2-40B4-BE49-F238E27FC236}">
              <a16:creationId xmlns:a16="http://schemas.microsoft.com/office/drawing/2014/main" id="{18EFA2D4-912D-4F57-B01D-7CEB491990B8}"/>
            </a:ext>
          </a:extLst>
        </xdr:cNvPr>
        <xdr:cNvSpPr/>
      </xdr:nvSpPr>
      <xdr:spPr>
        <a:xfrm>
          <a:off x="3384550" y="13873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84</xdr:row>
      <xdr:rowOff>49530</xdr:rowOff>
    </xdr:to>
    <xdr:cxnSp macro="">
      <xdr:nvCxnSpPr>
        <xdr:cNvPr id="307" name="直線コネクタ 306">
          <a:extLst>
            <a:ext uri="{FF2B5EF4-FFF2-40B4-BE49-F238E27FC236}">
              <a16:creationId xmlns:a16="http://schemas.microsoft.com/office/drawing/2014/main" id="{B0D41030-C0B4-4B62-9326-579C13368159}"/>
            </a:ext>
          </a:extLst>
        </xdr:cNvPr>
        <xdr:cNvCxnSpPr/>
      </xdr:nvCxnSpPr>
      <xdr:spPr>
        <a:xfrm flipV="1">
          <a:off x="3429000" y="13493750"/>
          <a:ext cx="7493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308" name="楕円 307">
          <a:extLst>
            <a:ext uri="{FF2B5EF4-FFF2-40B4-BE49-F238E27FC236}">
              <a16:creationId xmlns:a16="http://schemas.microsoft.com/office/drawing/2014/main" id="{A1C4F04F-FDB1-477A-9206-0D8B15A1C08A}"/>
            </a:ext>
          </a:extLst>
        </xdr:cNvPr>
        <xdr:cNvSpPr/>
      </xdr:nvSpPr>
      <xdr:spPr>
        <a:xfrm>
          <a:off x="2571750" y="13870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40005</xdr:rowOff>
    </xdr:from>
    <xdr:to>
      <xdr:col>19</xdr:col>
      <xdr:colOff>177800</xdr:colOff>
      <xdr:row>84</xdr:row>
      <xdr:rowOff>49530</xdr:rowOff>
    </xdr:to>
    <xdr:cxnSp macro="">
      <xdr:nvCxnSpPr>
        <xdr:cNvPr id="309" name="直線コネクタ 308">
          <a:extLst>
            <a:ext uri="{FF2B5EF4-FFF2-40B4-BE49-F238E27FC236}">
              <a16:creationId xmlns:a16="http://schemas.microsoft.com/office/drawing/2014/main" id="{4CFFFA98-E249-4143-A9C6-4AEECB698392}"/>
            </a:ext>
          </a:extLst>
        </xdr:cNvPr>
        <xdr:cNvCxnSpPr/>
      </xdr:nvCxnSpPr>
      <xdr:spPr>
        <a:xfrm>
          <a:off x="2622550" y="13914755"/>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10" name="楕円 309">
          <a:extLst>
            <a:ext uri="{FF2B5EF4-FFF2-40B4-BE49-F238E27FC236}">
              <a16:creationId xmlns:a16="http://schemas.microsoft.com/office/drawing/2014/main" id="{97412F10-1496-4C72-B1C5-AB32449B2132}"/>
            </a:ext>
          </a:extLst>
        </xdr:cNvPr>
        <xdr:cNvSpPr/>
      </xdr:nvSpPr>
      <xdr:spPr>
        <a:xfrm>
          <a:off x="1778000" y="1385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40005</xdr:rowOff>
    </xdr:to>
    <xdr:cxnSp macro="">
      <xdr:nvCxnSpPr>
        <xdr:cNvPr id="311" name="直線コネクタ 310">
          <a:extLst>
            <a:ext uri="{FF2B5EF4-FFF2-40B4-BE49-F238E27FC236}">
              <a16:creationId xmlns:a16="http://schemas.microsoft.com/office/drawing/2014/main" id="{71CDB0F7-6F61-4624-8A83-12AF0461AFE4}"/>
            </a:ext>
          </a:extLst>
        </xdr:cNvPr>
        <xdr:cNvCxnSpPr/>
      </xdr:nvCxnSpPr>
      <xdr:spPr>
        <a:xfrm>
          <a:off x="1828800" y="13897611"/>
          <a:ext cx="7937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153036</xdr:rowOff>
    </xdr:from>
    <xdr:to>
      <xdr:col>6</xdr:col>
      <xdr:colOff>38100</xdr:colOff>
      <xdr:row>84</xdr:row>
      <xdr:rowOff>83186</xdr:rowOff>
    </xdr:to>
    <xdr:sp macro="" textlink="">
      <xdr:nvSpPr>
        <xdr:cNvPr id="312" name="楕円 311">
          <a:extLst>
            <a:ext uri="{FF2B5EF4-FFF2-40B4-BE49-F238E27FC236}">
              <a16:creationId xmlns:a16="http://schemas.microsoft.com/office/drawing/2014/main" id="{82187D30-487F-497B-A22D-D7F7D3062B02}"/>
            </a:ext>
          </a:extLst>
        </xdr:cNvPr>
        <xdr:cNvSpPr/>
      </xdr:nvSpPr>
      <xdr:spPr>
        <a:xfrm>
          <a:off x="984250" y="138626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32386</xdr:rowOff>
    </xdr:to>
    <xdr:cxnSp macro="">
      <xdr:nvCxnSpPr>
        <xdr:cNvPr id="313" name="直線コネクタ 312">
          <a:extLst>
            <a:ext uri="{FF2B5EF4-FFF2-40B4-BE49-F238E27FC236}">
              <a16:creationId xmlns:a16="http://schemas.microsoft.com/office/drawing/2014/main" id="{62B9A053-C19D-4A00-B2C1-F96B5956FC41}"/>
            </a:ext>
          </a:extLst>
        </xdr:cNvPr>
        <xdr:cNvCxnSpPr/>
      </xdr:nvCxnSpPr>
      <xdr:spPr>
        <a:xfrm flipV="1">
          <a:off x="1028700" y="13897611"/>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D4DC02A5-FCE4-4BA0-9D81-5E67BA2AB218}"/>
            </a:ext>
          </a:extLst>
        </xdr:cNvPr>
        <xdr:cNvSpPr txBox="1"/>
      </xdr:nvSpPr>
      <xdr:spPr>
        <a:xfrm>
          <a:off x="32391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FC6CF412-6A37-4625-A084-FC9DAA90D3CC}"/>
            </a:ext>
          </a:extLst>
        </xdr:cNvPr>
        <xdr:cNvSpPr txBox="1"/>
      </xdr:nvSpPr>
      <xdr:spPr>
        <a:xfrm>
          <a:off x="2439044"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16CB1AAC-247F-4222-A695-77B843E89148}"/>
            </a:ext>
          </a:extLst>
        </xdr:cNvPr>
        <xdr:cNvSpPr txBox="1"/>
      </xdr:nvSpPr>
      <xdr:spPr>
        <a:xfrm>
          <a:off x="1645294"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32E0BA72-9FAC-4B2B-86D2-01890D4BFB21}"/>
            </a:ext>
          </a:extLst>
        </xdr:cNvPr>
        <xdr:cNvSpPr txBox="1"/>
      </xdr:nvSpPr>
      <xdr:spPr>
        <a:xfrm>
          <a:off x="851544" y="1338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18" name="n_1mainValue【公営住宅】&#10;有形固定資産減価償却率">
          <a:extLst>
            <a:ext uri="{FF2B5EF4-FFF2-40B4-BE49-F238E27FC236}">
              <a16:creationId xmlns:a16="http://schemas.microsoft.com/office/drawing/2014/main" id="{E255FFD5-A55C-4D9F-9E80-1FC0D51B678C}"/>
            </a:ext>
          </a:extLst>
        </xdr:cNvPr>
        <xdr:cNvSpPr txBox="1"/>
      </xdr:nvSpPr>
      <xdr:spPr>
        <a:xfrm>
          <a:off x="32391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319" name="n_2mainValue【公営住宅】&#10;有形固定資産減価償却率">
          <a:extLst>
            <a:ext uri="{FF2B5EF4-FFF2-40B4-BE49-F238E27FC236}">
              <a16:creationId xmlns:a16="http://schemas.microsoft.com/office/drawing/2014/main" id="{4AE6F8F9-28F9-4DA0-9C87-94CB255C1968}"/>
            </a:ext>
          </a:extLst>
        </xdr:cNvPr>
        <xdr:cNvSpPr txBox="1"/>
      </xdr:nvSpPr>
      <xdr:spPr>
        <a:xfrm>
          <a:off x="2439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20" name="n_3mainValue【公営住宅】&#10;有形固定資産減価償却率">
          <a:extLst>
            <a:ext uri="{FF2B5EF4-FFF2-40B4-BE49-F238E27FC236}">
              <a16:creationId xmlns:a16="http://schemas.microsoft.com/office/drawing/2014/main" id="{17BC67B8-9248-4AA2-A1DB-583562FA14EE}"/>
            </a:ext>
          </a:extLst>
        </xdr:cNvPr>
        <xdr:cNvSpPr txBox="1"/>
      </xdr:nvSpPr>
      <xdr:spPr>
        <a:xfrm>
          <a:off x="164529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74313</xdr:rowOff>
    </xdr:from>
    <xdr:ext cx="405111" cy="259045"/>
    <xdr:sp macro="" textlink="">
      <xdr:nvSpPr>
        <xdr:cNvPr id="321" name="n_4mainValue【公営住宅】&#10;有形固定資産減価償却率">
          <a:extLst>
            <a:ext uri="{FF2B5EF4-FFF2-40B4-BE49-F238E27FC236}">
              <a16:creationId xmlns:a16="http://schemas.microsoft.com/office/drawing/2014/main" id="{CFBADDC1-15C9-441E-959D-3D07ABB487B4}"/>
            </a:ext>
          </a:extLst>
        </xdr:cNvPr>
        <xdr:cNvSpPr txBox="1"/>
      </xdr:nvSpPr>
      <xdr:spPr>
        <a:xfrm>
          <a:off x="8515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3A03FFF-BB5A-4553-8B8B-226EB8CAD5A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F629696-3DD8-4A09-8E2E-954E1B4B42D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7EA2E92-AEE1-4814-8335-7E2CBE7750F5}"/>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2099435-D8C2-460E-AA9E-2577D9EFBB6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8248603-B0F6-4BF8-9892-076F3281208D}"/>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4021BB8-8565-4032-8995-7F3068FC28C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FD1AA32-F62E-4232-810E-1A0A7F4E81F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917F4A7-A595-401D-ABB8-740106154A8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4343077-E171-4A49-B254-C5082B50AA8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F972E4F-067A-47BC-BF86-5E25C87767D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C9624E8C-650B-4B23-8530-1A310EE5E18F}"/>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7C9D006E-D0CF-4F6A-9146-97FF3679AE2B}"/>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E0D5BAB-AEBD-46DA-B6D8-F04C95C6D221}"/>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55BBDA61-A3E8-4235-87B3-AFD95DFE88BB}"/>
            </a:ext>
          </a:extLst>
        </xdr:cNvPr>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45A5F307-5D6E-42E1-B9E0-C7DCE75EA564}"/>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40A0BEE5-8B68-4CBF-865E-F3EA52E843FA}"/>
            </a:ext>
          </a:extLst>
        </xdr:cNvPr>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6F7E503B-3518-47F0-A94D-3B4B4FEFE979}"/>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108E0513-ED79-4C03-BC3A-8618AE257B31}"/>
            </a:ext>
          </a:extLst>
        </xdr:cNvPr>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8435958-C57A-4BF1-9FC5-82765AB0683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E75A9E20-2079-485F-BBCD-E78694B34226}"/>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BEAFE75-0A7F-4575-A8FD-DB8D7464E6E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427E3380-5D93-4846-9EE1-B39EE64EFFE8}"/>
            </a:ext>
          </a:extLst>
        </xdr:cNvPr>
        <xdr:cNvCxnSpPr/>
      </xdr:nvCxnSpPr>
      <xdr:spPr>
        <a:xfrm flipV="1">
          <a:off x="9429115" y="13137916"/>
          <a:ext cx="0" cy="1101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D0A35C02-DAB2-4143-8DD1-6F84B1ED4C01}"/>
            </a:ext>
          </a:extLst>
        </xdr:cNvPr>
        <xdr:cNvSpPr txBox="1"/>
      </xdr:nvSpPr>
      <xdr:spPr>
        <a:xfrm>
          <a:off x="9467850" y="142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95AFA3CB-DD65-413E-BFFE-72D7F3E70AFE}"/>
            </a:ext>
          </a:extLst>
        </xdr:cNvPr>
        <xdr:cNvCxnSpPr/>
      </xdr:nvCxnSpPr>
      <xdr:spPr>
        <a:xfrm>
          <a:off x="9359900" y="1423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5C48E3D3-F82E-4A60-922F-4DCF7C4ED4B1}"/>
            </a:ext>
          </a:extLst>
        </xdr:cNvPr>
        <xdr:cNvSpPr txBox="1"/>
      </xdr:nvSpPr>
      <xdr:spPr>
        <a:xfrm>
          <a:off x="9467850" y="129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68EC64C2-F486-4673-8E47-7344D5A1AC8E}"/>
            </a:ext>
          </a:extLst>
        </xdr:cNvPr>
        <xdr:cNvCxnSpPr/>
      </xdr:nvCxnSpPr>
      <xdr:spPr>
        <a:xfrm>
          <a:off x="9359900" y="131379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ECC6C418-1B05-4DE1-A986-1FCC2EC51C03}"/>
            </a:ext>
          </a:extLst>
        </xdr:cNvPr>
        <xdr:cNvSpPr txBox="1"/>
      </xdr:nvSpPr>
      <xdr:spPr>
        <a:xfrm>
          <a:off x="9467850" y="13999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2527774-F8B5-4979-9C8A-E583B2C02584}"/>
            </a:ext>
          </a:extLst>
        </xdr:cNvPr>
        <xdr:cNvSpPr/>
      </xdr:nvSpPr>
      <xdr:spPr>
        <a:xfrm>
          <a:off x="9398000" y="141413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270BE229-5B97-4F21-B41F-F52238470E35}"/>
            </a:ext>
          </a:extLst>
        </xdr:cNvPr>
        <xdr:cNvSpPr/>
      </xdr:nvSpPr>
      <xdr:spPr>
        <a:xfrm>
          <a:off x="8636000" y="14140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31BF117A-AF2D-4364-BC41-0192B9FFD3AC}"/>
            </a:ext>
          </a:extLst>
        </xdr:cNvPr>
        <xdr:cNvSpPr/>
      </xdr:nvSpPr>
      <xdr:spPr>
        <a:xfrm>
          <a:off x="7842250" y="141416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1C52B06E-0526-4BC8-ADCE-B93FF69E78E9}"/>
            </a:ext>
          </a:extLst>
        </xdr:cNvPr>
        <xdr:cNvSpPr/>
      </xdr:nvSpPr>
      <xdr:spPr>
        <a:xfrm>
          <a:off x="7029450" y="14143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6E8516C-7D16-49FD-BA73-794208AAE323}"/>
            </a:ext>
          </a:extLst>
        </xdr:cNvPr>
        <xdr:cNvSpPr/>
      </xdr:nvSpPr>
      <xdr:spPr>
        <a:xfrm>
          <a:off x="6235700" y="14144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A314107-3DD8-4296-B038-D6ED1E8CEC2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8BC6BF3-92A2-4D9E-BC0F-76BEF7962C7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BEF053A-3538-4328-B1AC-8A1EB9F0F8A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D3B761D-9077-4B5F-B024-666C7BD113C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4D6FE28-20EC-4CB2-813A-FFA476E76D1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102651</xdr:rowOff>
    </xdr:from>
    <xdr:to>
      <xdr:col>55</xdr:col>
      <xdr:colOff>50800</xdr:colOff>
      <xdr:row>86</xdr:row>
      <xdr:rowOff>32801</xdr:rowOff>
    </xdr:to>
    <xdr:sp macro="" textlink="">
      <xdr:nvSpPr>
        <xdr:cNvPr id="359" name="楕円 358">
          <a:extLst>
            <a:ext uri="{FF2B5EF4-FFF2-40B4-BE49-F238E27FC236}">
              <a16:creationId xmlns:a16="http://schemas.microsoft.com/office/drawing/2014/main" id="{BB7B34C8-C687-4174-8EB3-79694FB2682E}"/>
            </a:ext>
          </a:extLst>
        </xdr:cNvPr>
        <xdr:cNvSpPr/>
      </xdr:nvSpPr>
      <xdr:spPr>
        <a:xfrm>
          <a:off x="9398000" y="141425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22B12334-93E5-4AE6-BFF8-4DA12B9FD0DA}"/>
            </a:ext>
          </a:extLst>
        </xdr:cNvPr>
        <xdr:cNvSpPr txBox="1"/>
      </xdr:nvSpPr>
      <xdr:spPr>
        <a:xfrm>
          <a:off x="9467850" y="141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108550</xdr:rowOff>
    </xdr:from>
    <xdr:to>
      <xdr:col>50</xdr:col>
      <xdr:colOff>165100</xdr:colOff>
      <xdr:row>86</xdr:row>
      <xdr:rowOff>38700</xdr:rowOff>
    </xdr:to>
    <xdr:sp macro="" textlink="">
      <xdr:nvSpPr>
        <xdr:cNvPr id="361" name="楕円 360">
          <a:extLst>
            <a:ext uri="{FF2B5EF4-FFF2-40B4-BE49-F238E27FC236}">
              <a16:creationId xmlns:a16="http://schemas.microsoft.com/office/drawing/2014/main" id="{E44CBC34-C7C5-46B4-BC40-F3E733840B97}"/>
            </a:ext>
          </a:extLst>
        </xdr:cNvPr>
        <xdr:cNvSpPr/>
      </xdr:nvSpPr>
      <xdr:spPr>
        <a:xfrm>
          <a:off x="8636000" y="1414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153451</xdr:rowOff>
    </xdr:from>
    <xdr:to>
      <xdr:col>55</xdr:col>
      <xdr:colOff>0</xdr:colOff>
      <xdr:row>85</xdr:row>
      <xdr:rowOff>159350</xdr:rowOff>
    </xdr:to>
    <xdr:cxnSp macro="">
      <xdr:nvCxnSpPr>
        <xdr:cNvPr id="362" name="直線コネクタ 361">
          <a:extLst>
            <a:ext uri="{FF2B5EF4-FFF2-40B4-BE49-F238E27FC236}">
              <a16:creationId xmlns:a16="http://schemas.microsoft.com/office/drawing/2014/main" id="{DF5BFE52-81F1-4C6D-B92A-785A3E0ED063}"/>
            </a:ext>
          </a:extLst>
        </xdr:cNvPr>
        <xdr:cNvCxnSpPr/>
      </xdr:nvCxnSpPr>
      <xdr:spPr>
        <a:xfrm flipV="1">
          <a:off x="8686800" y="14193301"/>
          <a:ext cx="74295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108595</xdr:rowOff>
    </xdr:from>
    <xdr:to>
      <xdr:col>46</xdr:col>
      <xdr:colOff>38100</xdr:colOff>
      <xdr:row>86</xdr:row>
      <xdr:rowOff>38745</xdr:rowOff>
    </xdr:to>
    <xdr:sp macro="" textlink="">
      <xdr:nvSpPr>
        <xdr:cNvPr id="363" name="楕円 362">
          <a:extLst>
            <a:ext uri="{FF2B5EF4-FFF2-40B4-BE49-F238E27FC236}">
              <a16:creationId xmlns:a16="http://schemas.microsoft.com/office/drawing/2014/main" id="{620DA584-538F-4ADB-AA8C-34B9848F6DA9}"/>
            </a:ext>
          </a:extLst>
        </xdr:cNvPr>
        <xdr:cNvSpPr/>
      </xdr:nvSpPr>
      <xdr:spPr>
        <a:xfrm>
          <a:off x="7842250" y="141484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159350</xdr:rowOff>
    </xdr:from>
    <xdr:to>
      <xdr:col>50</xdr:col>
      <xdr:colOff>114300</xdr:colOff>
      <xdr:row>85</xdr:row>
      <xdr:rowOff>159395</xdr:rowOff>
    </xdr:to>
    <xdr:cxnSp macro="">
      <xdr:nvCxnSpPr>
        <xdr:cNvPr id="364" name="直線コネクタ 363">
          <a:extLst>
            <a:ext uri="{FF2B5EF4-FFF2-40B4-BE49-F238E27FC236}">
              <a16:creationId xmlns:a16="http://schemas.microsoft.com/office/drawing/2014/main" id="{953C2EA1-65D1-4DD8-B3B3-2006A7E250BC}"/>
            </a:ext>
          </a:extLst>
        </xdr:cNvPr>
        <xdr:cNvCxnSpPr/>
      </xdr:nvCxnSpPr>
      <xdr:spPr>
        <a:xfrm flipV="1">
          <a:off x="7886700" y="14199200"/>
          <a:ext cx="8001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109235</xdr:rowOff>
    </xdr:from>
    <xdr:to>
      <xdr:col>41</xdr:col>
      <xdr:colOff>101600</xdr:colOff>
      <xdr:row>86</xdr:row>
      <xdr:rowOff>39385</xdr:rowOff>
    </xdr:to>
    <xdr:sp macro="" textlink="">
      <xdr:nvSpPr>
        <xdr:cNvPr id="365" name="楕円 364">
          <a:extLst>
            <a:ext uri="{FF2B5EF4-FFF2-40B4-BE49-F238E27FC236}">
              <a16:creationId xmlns:a16="http://schemas.microsoft.com/office/drawing/2014/main" id="{2E76D68A-A913-49E0-9A58-226620957493}"/>
            </a:ext>
          </a:extLst>
        </xdr:cNvPr>
        <xdr:cNvSpPr/>
      </xdr:nvSpPr>
      <xdr:spPr>
        <a:xfrm>
          <a:off x="7029450" y="14149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159395</xdr:rowOff>
    </xdr:from>
    <xdr:to>
      <xdr:col>45</xdr:col>
      <xdr:colOff>177800</xdr:colOff>
      <xdr:row>85</xdr:row>
      <xdr:rowOff>160035</xdr:rowOff>
    </xdr:to>
    <xdr:cxnSp macro="">
      <xdr:nvCxnSpPr>
        <xdr:cNvPr id="366" name="直線コネクタ 365">
          <a:extLst>
            <a:ext uri="{FF2B5EF4-FFF2-40B4-BE49-F238E27FC236}">
              <a16:creationId xmlns:a16="http://schemas.microsoft.com/office/drawing/2014/main" id="{EBF457C2-4ABA-4451-983B-6445EFBF279B}"/>
            </a:ext>
          </a:extLst>
        </xdr:cNvPr>
        <xdr:cNvCxnSpPr/>
      </xdr:nvCxnSpPr>
      <xdr:spPr>
        <a:xfrm flipV="1">
          <a:off x="7080250" y="14199245"/>
          <a:ext cx="80645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108550</xdr:rowOff>
    </xdr:from>
    <xdr:to>
      <xdr:col>36</xdr:col>
      <xdr:colOff>165100</xdr:colOff>
      <xdr:row>86</xdr:row>
      <xdr:rowOff>38700</xdr:rowOff>
    </xdr:to>
    <xdr:sp macro="" textlink="">
      <xdr:nvSpPr>
        <xdr:cNvPr id="367" name="楕円 366">
          <a:extLst>
            <a:ext uri="{FF2B5EF4-FFF2-40B4-BE49-F238E27FC236}">
              <a16:creationId xmlns:a16="http://schemas.microsoft.com/office/drawing/2014/main" id="{657C7121-7F27-4072-B96F-7C593EEB5E52}"/>
            </a:ext>
          </a:extLst>
        </xdr:cNvPr>
        <xdr:cNvSpPr/>
      </xdr:nvSpPr>
      <xdr:spPr>
        <a:xfrm>
          <a:off x="6235700" y="1414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159350</xdr:rowOff>
    </xdr:from>
    <xdr:to>
      <xdr:col>41</xdr:col>
      <xdr:colOff>50800</xdr:colOff>
      <xdr:row>85</xdr:row>
      <xdr:rowOff>160035</xdr:rowOff>
    </xdr:to>
    <xdr:cxnSp macro="">
      <xdr:nvCxnSpPr>
        <xdr:cNvPr id="368" name="直線コネクタ 367">
          <a:extLst>
            <a:ext uri="{FF2B5EF4-FFF2-40B4-BE49-F238E27FC236}">
              <a16:creationId xmlns:a16="http://schemas.microsoft.com/office/drawing/2014/main" id="{D61CEC97-963A-4204-B8FB-BE71820E4F0A}"/>
            </a:ext>
          </a:extLst>
        </xdr:cNvPr>
        <xdr:cNvCxnSpPr/>
      </xdr:nvCxnSpPr>
      <xdr:spPr>
        <a:xfrm>
          <a:off x="6286500" y="14199200"/>
          <a:ext cx="79375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7BB9722-CC0D-43AF-A0A9-7C9DFD3219F2}"/>
            </a:ext>
          </a:extLst>
        </xdr:cNvPr>
        <xdr:cNvSpPr txBox="1"/>
      </xdr:nvSpPr>
      <xdr:spPr>
        <a:xfrm>
          <a:off x="8458277" y="139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BDC4F27D-8CA1-40EF-B1B7-0640AA576C4A}"/>
            </a:ext>
          </a:extLst>
        </xdr:cNvPr>
        <xdr:cNvSpPr txBox="1"/>
      </xdr:nvSpPr>
      <xdr:spPr>
        <a:xfrm>
          <a:off x="7677227" y="1392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5D194F0-9F00-4A53-AAAD-E0CA4EDEB7B6}"/>
            </a:ext>
          </a:extLst>
        </xdr:cNvPr>
        <xdr:cNvSpPr txBox="1"/>
      </xdr:nvSpPr>
      <xdr:spPr>
        <a:xfrm>
          <a:off x="6864427" y="1392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D4A58A4F-2841-494E-98EB-26E1DC03555C}"/>
            </a:ext>
          </a:extLst>
        </xdr:cNvPr>
        <xdr:cNvSpPr txBox="1"/>
      </xdr:nvSpPr>
      <xdr:spPr>
        <a:xfrm>
          <a:off x="6070677" y="1392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29827</xdr:rowOff>
    </xdr:from>
    <xdr:ext cx="469744" cy="259045"/>
    <xdr:sp macro="" textlink="">
      <xdr:nvSpPr>
        <xdr:cNvPr id="373" name="n_1mainValue【公営住宅】&#10;一人当たり面積">
          <a:extLst>
            <a:ext uri="{FF2B5EF4-FFF2-40B4-BE49-F238E27FC236}">
              <a16:creationId xmlns:a16="http://schemas.microsoft.com/office/drawing/2014/main" id="{40605613-4AD4-4484-8ADD-56ADB060AD5A}"/>
            </a:ext>
          </a:extLst>
        </xdr:cNvPr>
        <xdr:cNvSpPr txBox="1"/>
      </xdr:nvSpPr>
      <xdr:spPr>
        <a:xfrm>
          <a:off x="8458277" y="142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29872</xdr:rowOff>
    </xdr:from>
    <xdr:ext cx="469744" cy="259045"/>
    <xdr:sp macro="" textlink="">
      <xdr:nvSpPr>
        <xdr:cNvPr id="374" name="n_2mainValue【公営住宅】&#10;一人当たり面積">
          <a:extLst>
            <a:ext uri="{FF2B5EF4-FFF2-40B4-BE49-F238E27FC236}">
              <a16:creationId xmlns:a16="http://schemas.microsoft.com/office/drawing/2014/main" id="{F56F5525-1F50-4487-9E9B-F9D13BF35091}"/>
            </a:ext>
          </a:extLst>
        </xdr:cNvPr>
        <xdr:cNvSpPr txBox="1"/>
      </xdr:nvSpPr>
      <xdr:spPr>
        <a:xfrm>
          <a:off x="7677227" y="142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30512</xdr:rowOff>
    </xdr:from>
    <xdr:ext cx="469744" cy="259045"/>
    <xdr:sp macro="" textlink="">
      <xdr:nvSpPr>
        <xdr:cNvPr id="375" name="n_3mainValue【公営住宅】&#10;一人当たり面積">
          <a:extLst>
            <a:ext uri="{FF2B5EF4-FFF2-40B4-BE49-F238E27FC236}">
              <a16:creationId xmlns:a16="http://schemas.microsoft.com/office/drawing/2014/main" id="{7320F92B-3723-4B72-AD48-D956D77D4D1A}"/>
            </a:ext>
          </a:extLst>
        </xdr:cNvPr>
        <xdr:cNvSpPr txBox="1"/>
      </xdr:nvSpPr>
      <xdr:spPr>
        <a:xfrm>
          <a:off x="6864427" y="142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29827</xdr:rowOff>
    </xdr:from>
    <xdr:ext cx="469744" cy="259045"/>
    <xdr:sp macro="" textlink="">
      <xdr:nvSpPr>
        <xdr:cNvPr id="376" name="n_4mainValue【公営住宅】&#10;一人当たり面積">
          <a:extLst>
            <a:ext uri="{FF2B5EF4-FFF2-40B4-BE49-F238E27FC236}">
              <a16:creationId xmlns:a16="http://schemas.microsoft.com/office/drawing/2014/main" id="{78F49ADF-E503-45EE-8553-26CA2F31D501}"/>
            </a:ext>
          </a:extLst>
        </xdr:cNvPr>
        <xdr:cNvSpPr txBox="1"/>
      </xdr:nvSpPr>
      <xdr:spPr>
        <a:xfrm>
          <a:off x="6070677" y="142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980266B-66B1-40D3-A6C1-B85AE7F6C5B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CFE4ECC4-8269-43AA-A5FA-D6CD94CC7CE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9DB6920B-F387-4523-9C30-59BB4BDFEE9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608C852-BEF9-4E68-A881-3BB7EDEB3AA8}"/>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6B0B3E50-50F4-4F38-8BBF-DAC7D1290FF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F17E200-6321-464D-B346-AEBE3459BEDF}"/>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9C31651-200C-4B93-B4C5-65937E2D801C}"/>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8ABDBF0-B06A-4DEE-8286-6335E80B2AE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3A6EE22-473E-4C96-A119-D2D7A5F15094}"/>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EF4CBEAA-D9E9-4F84-9BFF-C71E53DE6B6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F2FE482C-46A9-48C3-AEF6-684FC578AB74}"/>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8AE5F85-88E1-498E-B571-D4E6D84D3B84}"/>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F22BCED5-0007-4AF5-AF20-64E3755FA259}"/>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DF9C4A31-D310-4DE3-9C57-05A476AFD282}"/>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99BE0B5B-8AC5-4D45-AA8E-72D37B9FE641}"/>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FF6A5054-7E5C-494A-A52F-9A123921545E}"/>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828A99AC-EED3-4812-836F-BAEB433E1A2F}"/>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BFA0DE31-273C-4A92-BFC7-FF9DCCDE9342}"/>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5B6E8659-8253-41C9-B490-D2DD292B8C7E}"/>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95AEC7B2-BBDE-4225-9E94-A8C925B705DC}"/>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94E1389F-00CB-46B3-8F13-B7D0E453CA59}"/>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8891B273-A547-4092-A4A0-0DB8782B9F42}"/>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DB1034B6-0C8C-4714-BCD7-159A20327AA8}"/>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909FE917-B293-4F11-BBBE-FFAD5541957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7578FC7F-E551-4E04-A474-4235B008754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ECC1B57D-9372-4B5D-881E-2CB2128E3620}"/>
            </a:ext>
          </a:extLst>
        </xdr:cNvPr>
        <xdr:cNvCxnSpPr/>
      </xdr:nvCxnSpPr>
      <xdr:spPr>
        <a:xfrm flipV="1">
          <a:off x="4177665" y="165941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347805BD-3251-4DF4-8E60-8372ACBBBBA0}"/>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51E87072-2881-4888-8956-1E45D4A31C5C}"/>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AEFF262F-468D-4957-8732-DE78691559F8}"/>
            </a:ext>
          </a:extLst>
        </xdr:cNvPr>
        <xdr:cNvSpPr txBox="1"/>
      </xdr:nvSpPr>
      <xdr:spPr>
        <a:xfrm>
          <a:off x="4216400" y="16369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631E6B0A-6CAC-464D-8AC5-739B42472166}"/>
            </a:ext>
          </a:extLst>
        </xdr:cNvPr>
        <xdr:cNvCxnSpPr/>
      </xdr:nvCxnSpPr>
      <xdr:spPr>
        <a:xfrm>
          <a:off x="4108450" y="165941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19AE17E7-F28D-4946-93D9-DE2F084B032D}"/>
            </a:ext>
          </a:extLst>
        </xdr:cNvPr>
        <xdr:cNvSpPr txBox="1"/>
      </xdr:nvSpPr>
      <xdr:spPr>
        <a:xfrm>
          <a:off x="4216400" y="17397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D2F53B75-6980-4F23-A1E7-3A3F23A13E4D}"/>
            </a:ext>
          </a:extLst>
        </xdr:cNvPr>
        <xdr:cNvSpPr/>
      </xdr:nvSpPr>
      <xdr:spPr>
        <a:xfrm>
          <a:off x="412750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586F60E8-CD91-4F44-BBBC-93438B95A7B5}"/>
            </a:ext>
          </a:extLst>
        </xdr:cNvPr>
        <xdr:cNvSpPr/>
      </xdr:nvSpPr>
      <xdr:spPr>
        <a:xfrm>
          <a:off x="3384550" y="17381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3B2C579D-293B-40E8-97EA-8F641E5298CC}"/>
            </a:ext>
          </a:extLst>
        </xdr:cNvPr>
        <xdr:cNvSpPr/>
      </xdr:nvSpPr>
      <xdr:spPr>
        <a:xfrm>
          <a:off x="2571750" y="173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287E07F3-879B-4EF7-A708-ED9D85783BC2}"/>
            </a:ext>
          </a:extLst>
        </xdr:cNvPr>
        <xdr:cNvSpPr/>
      </xdr:nvSpPr>
      <xdr:spPr>
        <a:xfrm>
          <a:off x="177800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A335F7DB-E673-41EC-8F77-E52706EA018F}"/>
            </a:ext>
          </a:extLst>
        </xdr:cNvPr>
        <xdr:cNvSpPr/>
      </xdr:nvSpPr>
      <xdr:spPr>
        <a:xfrm>
          <a:off x="984250" y="173369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8B469E1-A084-405F-8FCB-38ACFE6FDF8B}"/>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BCB36CF-9C43-48DA-867B-028C77B67341}"/>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890D46E-670D-4915-8C89-0E37757C792D}"/>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F09D22E-1157-49C8-AFA7-DCD55C7AF308}"/>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934A6CC-6B7E-4588-A7CC-B2353EEAA475}"/>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418" name="楕円 417">
          <a:extLst>
            <a:ext uri="{FF2B5EF4-FFF2-40B4-BE49-F238E27FC236}">
              <a16:creationId xmlns:a16="http://schemas.microsoft.com/office/drawing/2014/main" id="{499609FD-9998-4BBA-B00C-06F50D4A6B80}"/>
            </a:ext>
          </a:extLst>
        </xdr:cNvPr>
        <xdr:cNvSpPr/>
      </xdr:nvSpPr>
      <xdr:spPr>
        <a:xfrm>
          <a:off x="4127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141350</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3AB82DB9-8A93-40A8-A64D-BB95E248355D}"/>
            </a:ext>
          </a:extLst>
        </xdr:cNvPr>
        <xdr:cNvSpPr txBox="1"/>
      </xdr:nvSpPr>
      <xdr:spPr>
        <a:xfrm>
          <a:off x="4216400" y="1705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420" name="楕円 419">
          <a:extLst>
            <a:ext uri="{FF2B5EF4-FFF2-40B4-BE49-F238E27FC236}">
              <a16:creationId xmlns:a16="http://schemas.microsoft.com/office/drawing/2014/main" id="{F8BDE07A-B833-4695-8DDE-1FB4C21E5CF2}"/>
            </a:ext>
          </a:extLst>
        </xdr:cNvPr>
        <xdr:cNvSpPr/>
      </xdr:nvSpPr>
      <xdr:spPr>
        <a:xfrm>
          <a:off x="3384550" y="17204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103</xdr:row>
      <xdr:rowOff>169273</xdr:rowOff>
    </xdr:to>
    <xdr:cxnSp macro="">
      <xdr:nvCxnSpPr>
        <xdr:cNvPr id="421" name="直線コネクタ 420">
          <a:extLst>
            <a:ext uri="{FF2B5EF4-FFF2-40B4-BE49-F238E27FC236}">
              <a16:creationId xmlns:a16="http://schemas.microsoft.com/office/drawing/2014/main" id="{9B9056EA-360A-4539-B164-DF24A4006CDC}"/>
            </a:ext>
          </a:extLst>
        </xdr:cNvPr>
        <xdr:cNvCxnSpPr/>
      </xdr:nvCxnSpPr>
      <xdr:spPr>
        <a:xfrm>
          <a:off x="3429000" y="17255489"/>
          <a:ext cx="7493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22" name="楕円 421">
          <a:extLst>
            <a:ext uri="{FF2B5EF4-FFF2-40B4-BE49-F238E27FC236}">
              <a16:creationId xmlns:a16="http://schemas.microsoft.com/office/drawing/2014/main" id="{565A4B14-A8E4-4391-A631-499B4F8D7AAB}"/>
            </a:ext>
          </a:extLst>
        </xdr:cNvPr>
        <xdr:cNvSpPr/>
      </xdr:nvSpPr>
      <xdr:spPr>
        <a:xfrm>
          <a:off x="257175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103</xdr:row>
      <xdr:rowOff>167639</xdr:rowOff>
    </xdr:to>
    <xdr:cxnSp macro="">
      <xdr:nvCxnSpPr>
        <xdr:cNvPr id="423" name="直線コネクタ 422">
          <a:extLst>
            <a:ext uri="{FF2B5EF4-FFF2-40B4-BE49-F238E27FC236}">
              <a16:creationId xmlns:a16="http://schemas.microsoft.com/office/drawing/2014/main" id="{E4D1E98B-6741-4F0B-90AB-031E7CD62D35}"/>
            </a:ext>
          </a:extLst>
        </xdr:cNvPr>
        <xdr:cNvCxnSpPr/>
      </xdr:nvCxnSpPr>
      <xdr:spPr>
        <a:xfrm>
          <a:off x="2622550" y="17237529"/>
          <a:ext cx="80645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24" name="楕円 423">
          <a:extLst>
            <a:ext uri="{FF2B5EF4-FFF2-40B4-BE49-F238E27FC236}">
              <a16:creationId xmlns:a16="http://schemas.microsoft.com/office/drawing/2014/main" id="{3723BFE7-311E-4ECD-BA96-E4FAD9524F61}"/>
            </a:ext>
          </a:extLst>
        </xdr:cNvPr>
        <xdr:cNvSpPr/>
      </xdr:nvSpPr>
      <xdr:spPr>
        <a:xfrm>
          <a:off x="17780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149679</xdr:rowOff>
    </xdr:to>
    <xdr:cxnSp macro="">
      <xdr:nvCxnSpPr>
        <xdr:cNvPr id="425" name="直線コネクタ 424">
          <a:extLst>
            <a:ext uri="{FF2B5EF4-FFF2-40B4-BE49-F238E27FC236}">
              <a16:creationId xmlns:a16="http://schemas.microsoft.com/office/drawing/2014/main" id="{59168D96-67FB-4DEA-ACFD-E4CE0DD24B38}"/>
            </a:ext>
          </a:extLst>
        </xdr:cNvPr>
        <xdr:cNvCxnSpPr/>
      </xdr:nvCxnSpPr>
      <xdr:spPr>
        <a:xfrm>
          <a:off x="1828800" y="17204871"/>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44994</xdr:rowOff>
    </xdr:from>
    <xdr:to>
      <xdr:col>6</xdr:col>
      <xdr:colOff>38100</xdr:colOff>
      <xdr:row>103</xdr:row>
      <xdr:rowOff>146594</xdr:rowOff>
    </xdr:to>
    <xdr:sp macro="" textlink="">
      <xdr:nvSpPr>
        <xdr:cNvPr id="426" name="楕円 425">
          <a:extLst>
            <a:ext uri="{FF2B5EF4-FFF2-40B4-BE49-F238E27FC236}">
              <a16:creationId xmlns:a16="http://schemas.microsoft.com/office/drawing/2014/main" id="{82C0498C-6659-4350-A644-971D1D2106E7}"/>
            </a:ext>
          </a:extLst>
        </xdr:cNvPr>
        <xdr:cNvSpPr/>
      </xdr:nvSpPr>
      <xdr:spPr>
        <a:xfrm>
          <a:off x="984250" y="17132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95794</xdr:rowOff>
    </xdr:from>
    <xdr:to>
      <xdr:col>10</xdr:col>
      <xdr:colOff>114300</xdr:colOff>
      <xdr:row>103</xdr:row>
      <xdr:rowOff>117021</xdr:rowOff>
    </xdr:to>
    <xdr:cxnSp macro="">
      <xdr:nvCxnSpPr>
        <xdr:cNvPr id="427" name="直線コネクタ 426">
          <a:extLst>
            <a:ext uri="{FF2B5EF4-FFF2-40B4-BE49-F238E27FC236}">
              <a16:creationId xmlns:a16="http://schemas.microsoft.com/office/drawing/2014/main" id="{4B033A35-BB99-489A-8147-AE0A128408EE}"/>
            </a:ext>
          </a:extLst>
        </xdr:cNvPr>
        <xdr:cNvCxnSpPr/>
      </xdr:nvCxnSpPr>
      <xdr:spPr>
        <a:xfrm>
          <a:off x="1028700" y="17183644"/>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a:extLst>
            <a:ext uri="{FF2B5EF4-FFF2-40B4-BE49-F238E27FC236}">
              <a16:creationId xmlns:a16="http://schemas.microsoft.com/office/drawing/2014/main" id="{09509245-50D7-4402-BE77-5BB98EC183C8}"/>
            </a:ext>
          </a:extLst>
        </xdr:cNvPr>
        <xdr:cNvSpPr txBox="1"/>
      </xdr:nvSpPr>
      <xdr:spPr>
        <a:xfrm>
          <a:off x="3239144" y="1747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a:extLst>
            <a:ext uri="{FF2B5EF4-FFF2-40B4-BE49-F238E27FC236}">
              <a16:creationId xmlns:a16="http://schemas.microsoft.com/office/drawing/2014/main" id="{4B383BA9-49A2-44C2-A859-D55934CE0B65}"/>
            </a:ext>
          </a:extLst>
        </xdr:cNvPr>
        <xdr:cNvSpPr txBox="1"/>
      </xdr:nvSpPr>
      <xdr:spPr>
        <a:xfrm>
          <a:off x="2439044" y="174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a:extLst>
            <a:ext uri="{FF2B5EF4-FFF2-40B4-BE49-F238E27FC236}">
              <a16:creationId xmlns:a16="http://schemas.microsoft.com/office/drawing/2014/main" id="{7A3FD858-5840-4322-9F46-C582A3DE0AEF}"/>
            </a:ext>
          </a:extLst>
        </xdr:cNvPr>
        <xdr:cNvSpPr txBox="1"/>
      </xdr:nvSpPr>
      <xdr:spPr>
        <a:xfrm>
          <a:off x="1645294" y="1745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A0C46AA2-62A9-4D1B-BD6C-9F68F8A78030}"/>
            </a:ext>
          </a:extLst>
        </xdr:cNvPr>
        <xdr:cNvSpPr txBox="1"/>
      </xdr:nvSpPr>
      <xdr:spPr>
        <a:xfrm>
          <a:off x="851544" y="1742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432" name="n_1mainValue【港湾・漁港】&#10;有形固定資産減価償却率">
          <a:extLst>
            <a:ext uri="{FF2B5EF4-FFF2-40B4-BE49-F238E27FC236}">
              <a16:creationId xmlns:a16="http://schemas.microsoft.com/office/drawing/2014/main" id="{D0A636DC-34F0-4C96-B8A5-2EBECED8B4D7}"/>
            </a:ext>
          </a:extLst>
        </xdr:cNvPr>
        <xdr:cNvSpPr txBox="1"/>
      </xdr:nvSpPr>
      <xdr:spPr>
        <a:xfrm>
          <a:off x="32391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33" name="n_2mainValue【港湾・漁港】&#10;有形固定資産減価償却率">
          <a:extLst>
            <a:ext uri="{FF2B5EF4-FFF2-40B4-BE49-F238E27FC236}">
              <a16:creationId xmlns:a16="http://schemas.microsoft.com/office/drawing/2014/main" id="{E2DAE238-F4BB-4F31-AE59-C57C58B2254A}"/>
            </a:ext>
          </a:extLst>
        </xdr:cNvPr>
        <xdr:cNvSpPr txBox="1"/>
      </xdr:nvSpPr>
      <xdr:spPr>
        <a:xfrm>
          <a:off x="243904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34" name="n_3mainValue【港湾・漁港】&#10;有形固定資産減価償却率">
          <a:extLst>
            <a:ext uri="{FF2B5EF4-FFF2-40B4-BE49-F238E27FC236}">
              <a16:creationId xmlns:a16="http://schemas.microsoft.com/office/drawing/2014/main" id="{7C8CDDFF-8682-42D5-85A3-F230D8BD805F}"/>
            </a:ext>
          </a:extLst>
        </xdr:cNvPr>
        <xdr:cNvSpPr txBox="1"/>
      </xdr:nvSpPr>
      <xdr:spPr>
        <a:xfrm>
          <a:off x="164529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163121</xdr:rowOff>
    </xdr:from>
    <xdr:ext cx="405111" cy="259045"/>
    <xdr:sp macro="" textlink="">
      <xdr:nvSpPr>
        <xdr:cNvPr id="435" name="n_4mainValue【港湾・漁港】&#10;有形固定資産減価償却率">
          <a:extLst>
            <a:ext uri="{FF2B5EF4-FFF2-40B4-BE49-F238E27FC236}">
              <a16:creationId xmlns:a16="http://schemas.microsoft.com/office/drawing/2014/main" id="{359F9C7F-71A5-4AD1-9713-3E90A1AAB364}"/>
            </a:ext>
          </a:extLst>
        </xdr:cNvPr>
        <xdr:cNvSpPr txBox="1"/>
      </xdr:nvSpPr>
      <xdr:spPr>
        <a:xfrm>
          <a:off x="851544" y="1690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C127049D-CACB-4915-A591-3A8C5CC6B78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0384CA2-0321-49AE-8DED-101A4DB94BB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C50DBC03-5F06-423F-9EDB-233CC1A2A07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17B48A22-A83E-4D89-B6DD-90B05A5E452A}"/>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F966FD9-326C-45EE-8C9A-FCC283151E6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BBD90A8-6AB2-48E8-8874-1E6B4014EA6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C17FD5AE-D581-49DA-BBEB-85B5E2F8C7D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125B9CC7-DCBE-4F5C-821A-E44BDE2BED78}"/>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74AABB8-BBA3-44F8-9591-E4990C31782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F8A0A1A0-E427-45E4-8F99-D26402CE9BEB}"/>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7D7359E0-7EFD-4AD8-9417-6F5493849325}"/>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A5D3C560-AC68-448B-BFC9-E080E003B1D6}"/>
            </a:ext>
          </a:extLst>
        </xdr:cNvPr>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63CEA6-437F-40F8-B314-4F38E11E7AE1}"/>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AF0FA6D2-7178-4A38-8563-13429686A4A8}"/>
            </a:ext>
          </a:extLst>
        </xdr:cNvPr>
        <xdr:cNvSpPr txBox="1"/>
      </xdr:nvSpPr>
      <xdr:spPr>
        <a:xfrm>
          <a:off x="5327878" y="17421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47545C44-D712-480F-94DE-D12990CDE6C7}"/>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CE3BB564-E24B-4D89-9A5D-8C6253B4AF27}"/>
            </a:ext>
          </a:extLst>
        </xdr:cNvPr>
        <xdr:cNvSpPr txBox="1"/>
      </xdr:nvSpPr>
      <xdr:spPr>
        <a:xfrm>
          <a:off x="5327878" y="1696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30062127-20D8-46BE-A384-19CF48FE9EB6}"/>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818DC573-54DA-4B23-8594-6542F86E8FED}"/>
            </a:ext>
          </a:extLst>
        </xdr:cNvPr>
        <xdr:cNvSpPr txBox="1"/>
      </xdr:nvSpPr>
      <xdr:spPr>
        <a:xfrm>
          <a:off x="5327878" y="1650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5F38519C-B85E-4081-AD48-912FABEDCADA}"/>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E2DDE160-31AD-4323-8189-8512A3F88B83}"/>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18105534-087A-4BCB-A43D-F0AAD6039F76}"/>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723DC29E-508C-4D70-BE33-2148DD76065A}"/>
            </a:ext>
          </a:extLst>
        </xdr:cNvPr>
        <xdr:cNvCxnSpPr/>
      </xdr:nvCxnSpPr>
      <xdr:spPr>
        <a:xfrm flipV="1">
          <a:off x="9429115" y="166722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FB11AC35-E05F-4EEA-BF22-E6110F9B34C0}"/>
            </a:ext>
          </a:extLst>
        </xdr:cNvPr>
        <xdr:cNvSpPr txBox="1"/>
      </xdr:nvSpPr>
      <xdr:spPr>
        <a:xfrm>
          <a:off x="9467850" y="180250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95354D07-E37E-43C7-AF0D-84487DB13F25}"/>
            </a:ext>
          </a:extLst>
        </xdr:cNvPr>
        <xdr:cNvCxnSpPr/>
      </xdr:nvCxnSpPr>
      <xdr:spPr>
        <a:xfrm>
          <a:off x="9359900" y="18021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5A0878CB-7EF6-4A5E-A847-B20CB6CDB106}"/>
            </a:ext>
          </a:extLst>
        </xdr:cNvPr>
        <xdr:cNvSpPr txBox="1"/>
      </xdr:nvSpPr>
      <xdr:spPr>
        <a:xfrm>
          <a:off x="9467850" y="16447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2EB90246-ACAC-499B-BC12-7CFC5851AD23}"/>
            </a:ext>
          </a:extLst>
        </xdr:cNvPr>
        <xdr:cNvCxnSpPr/>
      </xdr:nvCxnSpPr>
      <xdr:spPr>
        <a:xfrm>
          <a:off x="9359900" y="16672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ED1616CB-CE73-495F-802E-48C2E32D64F8}"/>
            </a:ext>
          </a:extLst>
        </xdr:cNvPr>
        <xdr:cNvSpPr txBox="1"/>
      </xdr:nvSpPr>
      <xdr:spPr>
        <a:xfrm>
          <a:off x="9467850" y="1766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55431570-FE50-46E2-B6D9-A24BAC1D13BA}"/>
            </a:ext>
          </a:extLst>
        </xdr:cNvPr>
        <xdr:cNvSpPr/>
      </xdr:nvSpPr>
      <xdr:spPr>
        <a:xfrm>
          <a:off x="9398000" y="178153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4266D2A7-876A-49DA-B1CB-D2F1D3281441}"/>
            </a:ext>
          </a:extLst>
        </xdr:cNvPr>
        <xdr:cNvSpPr/>
      </xdr:nvSpPr>
      <xdr:spPr>
        <a:xfrm>
          <a:off x="8636000" y="178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9AB367FC-9092-4D1C-B615-0D09ED73FC92}"/>
            </a:ext>
          </a:extLst>
        </xdr:cNvPr>
        <xdr:cNvSpPr/>
      </xdr:nvSpPr>
      <xdr:spPr>
        <a:xfrm>
          <a:off x="7842250" y="178071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5AD736D2-84BF-4989-BB5B-254415CBCCBB}"/>
            </a:ext>
          </a:extLst>
        </xdr:cNvPr>
        <xdr:cNvSpPr/>
      </xdr:nvSpPr>
      <xdr:spPr>
        <a:xfrm>
          <a:off x="7029450" y="178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9C7E4A16-C835-4AC5-B8C9-109C696FAF59}"/>
            </a:ext>
          </a:extLst>
        </xdr:cNvPr>
        <xdr:cNvSpPr/>
      </xdr:nvSpPr>
      <xdr:spPr>
        <a:xfrm>
          <a:off x="6235700" y="1782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82EDEDE-AA8E-4FD1-8830-C2FDA537A97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B9C439E8-D133-48DD-B467-57298617F15D}"/>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4B56720-2649-4A66-BFDA-641C4A26729B}"/>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90C36A5-0014-455E-A6FC-4FE9FE30805C}"/>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79EABE3-6041-4408-A067-71AC3E1B9394}"/>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95363</xdr:rowOff>
    </xdr:from>
    <xdr:to>
      <xdr:col>55</xdr:col>
      <xdr:colOff>50800</xdr:colOff>
      <xdr:row>108</xdr:row>
      <xdr:rowOff>25513</xdr:rowOff>
    </xdr:to>
    <xdr:sp macro="" textlink="">
      <xdr:nvSpPr>
        <xdr:cNvPr id="473" name="楕円 472">
          <a:extLst>
            <a:ext uri="{FF2B5EF4-FFF2-40B4-BE49-F238E27FC236}">
              <a16:creationId xmlns:a16="http://schemas.microsoft.com/office/drawing/2014/main" id="{14B2443A-BF53-4A44-96ED-B3F14F4765DB}"/>
            </a:ext>
          </a:extLst>
        </xdr:cNvPr>
        <xdr:cNvSpPr/>
      </xdr:nvSpPr>
      <xdr:spPr>
        <a:xfrm>
          <a:off x="9398000" y="178690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20138</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210289E3-6552-4EF2-9179-106C6C0E146C}"/>
            </a:ext>
          </a:extLst>
        </xdr:cNvPr>
        <xdr:cNvSpPr txBox="1"/>
      </xdr:nvSpPr>
      <xdr:spPr>
        <a:xfrm>
          <a:off x="9467850" y="177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101412</xdr:rowOff>
    </xdr:from>
    <xdr:to>
      <xdr:col>50</xdr:col>
      <xdr:colOff>165100</xdr:colOff>
      <xdr:row>108</xdr:row>
      <xdr:rowOff>31562</xdr:rowOff>
    </xdr:to>
    <xdr:sp macro="" textlink="">
      <xdr:nvSpPr>
        <xdr:cNvPr id="475" name="楕円 474">
          <a:extLst>
            <a:ext uri="{FF2B5EF4-FFF2-40B4-BE49-F238E27FC236}">
              <a16:creationId xmlns:a16="http://schemas.microsoft.com/office/drawing/2014/main" id="{7B2187C7-B9F3-4128-BE47-7E3F853B8BA7}"/>
            </a:ext>
          </a:extLst>
        </xdr:cNvPr>
        <xdr:cNvSpPr/>
      </xdr:nvSpPr>
      <xdr:spPr>
        <a:xfrm>
          <a:off x="8636000" y="178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146163</xdr:rowOff>
    </xdr:from>
    <xdr:to>
      <xdr:col>55</xdr:col>
      <xdr:colOff>0</xdr:colOff>
      <xdr:row>107</xdr:row>
      <xdr:rowOff>152212</xdr:rowOff>
    </xdr:to>
    <xdr:cxnSp macro="">
      <xdr:nvCxnSpPr>
        <xdr:cNvPr id="476" name="直線コネクタ 475">
          <a:extLst>
            <a:ext uri="{FF2B5EF4-FFF2-40B4-BE49-F238E27FC236}">
              <a16:creationId xmlns:a16="http://schemas.microsoft.com/office/drawing/2014/main" id="{41A58556-826C-4CBA-B981-589D012CA0F5}"/>
            </a:ext>
          </a:extLst>
        </xdr:cNvPr>
        <xdr:cNvCxnSpPr/>
      </xdr:nvCxnSpPr>
      <xdr:spPr>
        <a:xfrm flipV="1">
          <a:off x="8686800" y="17919813"/>
          <a:ext cx="74295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104783</xdr:rowOff>
    </xdr:from>
    <xdr:to>
      <xdr:col>46</xdr:col>
      <xdr:colOff>38100</xdr:colOff>
      <xdr:row>108</xdr:row>
      <xdr:rowOff>34933</xdr:rowOff>
    </xdr:to>
    <xdr:sp macro="" textlink="">
      <xdr:nvSpPr>
        <xdr:cNvPr id="477" name="楕円 476">
          <a:extLst>
            <a:ext uri="{FF2B5EF4-FFF2-40B4-BE49-F238E27FC236}">
              <a16:creationId xmlns:a16="http://schemas.microsoft.com/office/drawing/2014/main" id="{8B38D294-174C-4136-B575-EC31E44947EE}"/>
            </a:ext>
          </a:extLst>
        </xdr:cNvPr>
        <xdr:cNvSpPr/>
      </xdr:nvSpPr>
      <xdr:spPr>
        <a:xfrm>
          <a:off x="7842250" y="178784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152212</xdr:rowOff>
    </xdr:from>
    <xdr:to>
      <xdr:col>50</xdr:col>
      <xdr:colOff>114300</xdr:colOff>
      <xdr:row>107</xdr:row>
      <xdr:rowOff>155583</xdr:rowOff>
    </xdr:to>
    <xdr:cxnSp macro="">
      <xdr:nvCxnSpPr>
        <xdr:cNvPr id="478" name="直線コネクタ 477">
          <a:extLst>
            <a:ext uri="{FF2B5EF4-FFF2-40B4-BE49-F238E27FC236}">
              <a16:creationId xmlns:a16="http://schemas.microsoft.com/office/drawing/2014/main" id="{60BA2378-7BF7-4F56-8A8D-2B3C217F9C65}"/>
            </a:ext>
          </a:extLst>
        </xdr:cNvPr>
        <xdr:cNvCxnSpPr/>
      </xdr:nvCxnSpPr>
      <xdr:spPr>
        <a:xfrm flipV="1">
          <a:off x="7886700" y="17925862"/>
          <a:ext cx="8001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106349</xdr:rowOff>
    </xdr:from>
    <xdr:to>
      <xdr:col>41</xdr:col>
      <xdr:colOff>101600</xdr:colOff>
      <xdr:row>108</xdr:row>
      <xdr:rowOff>36499</xdr:rowOff>
    </xdr:to>
    <xdr:sp macro="" textlink="">
      <xdr:nvSpPr>
        <xdr:cNvPr id="479" name="楕円 478">
          <a:extLst>
            <a:ext uri="{FF2B5EF4-FFF2-40B4-BE49-F238E27FC236}">
              <a16:creationId xmlns:a16="http://schemas.microsoft.com/office/drawing/2014/main" id="{DFF8974A-4816-44C9-A068-1E651D86ADB6}"/>
            </a:ext>
          </a:extLst>
        </xdr:cNvPr>
        <xdr:cNvSpPr/>
      </xdr:nvSpPr>
      <xdr:spPr>
        <a:xfrm>
          <a:off x="7029450" y="178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155583</xdr:rowOff>
    </xdr:from>
    <xdr:to>
      <xdr:col>45</xdr:col>
      <xdr:colOff>177800</xdr:colOff>
      <xdr:row>107</xdr:row>
      <xdr:rowOff>157149</xdr:rowOff>
    </xdr:to>
    <xdr:cxnSp macro="">
      <xdr:nvCxnSpPr>
        <xdr:cNvPr id="480" name="直線コネクタ 479">
          <a:extLst>
            <a:ext uri="{FF2B5EF4-FFF2-40B4-BE49-F238E27FC236}">
              <a16:creationId xmlns:a16="http://schemas.microsoft.com/office/drawing/2014/main" id="{59DFB136-3E47-46E0-887A-0859E0AD3039}"/>
            </a:ext>
          </a:extLst>
        </xdr:cNvPr>
        <xdr:cNvCxnSpPr/>
      </xdr:nvCxnSpPr>
      <xdr:spPr>
        <a:xfrm flipV="1">
          <a:off x="7080250" y="17929233"/>
          <a:ext cx="80645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109609</xdr:rowOff>
    </xdr:from>
    <xdr:to>
      <xdr:col>36</xdr:col>
      <xdr:colOff>165100</xdr:colOff>
      <xdr:row>108</xdr:row>
      <xdr:rowOff>39759</xdr:rowOff>
    </xdr:to>
    <xdr:sp macro="" textlink="">
      <xdr:nvSpPr>
        <xdr:cNvPr id="481" name="楕円 480">
          <a:extLst>
            <a:ext uri="{FF2B5EF4-FFF2-40B4-BE49-F238E27FC236}">
              <a16:creationId xmlns:a16="http://schemas.microsoft.com/office/drawing/2014/main" id="{EFC548D6-41EB-4D56-A770-96A7157BF49E}"/>
            </a:ext>
          </a:extLst>
        </xdr:cNvPr>
        <xdr:cNvSpPr/>
      </xdr:nvSpPr>
      <xdr:spPr>
        <a:xfrm>
          <a:off x="6235700" y="178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157149</xdr:rowOff>
    </xdr:from>
    <xdr:to>
      <xdr:col>41</xdr:col>
      <xdr:colOff>50800</xdr:colOff>
      <xdr:row>107</xdr:row>
      <xdr:rowOff>160409</xdr:rowOff>
    </xdr:to>
    <xdr:cxnSp macro="">
      <xdr:nvCxnSpPr>
        <xdr:cNvPr id="482" name="直線コネクタ 481">
          <a:extLst>
            <a:ext uri="{FF2B5EF4-FFF2-40B4-BE49-F238E27FC236}">
              <a16:creationId xmlns:a16="http://schemas.microsoft.com/office/drawing/2014/main" id="{38DB983B-82C1-4C16-B8A3-834CCAE47F49}"/>
            </a:ext>
          </a:extLst>
        </xdr:cNvPr>
        <xdr:cNvCxnSpPr/>
      </xdr:nvCxnSpPr>
      <xdr:spPr>
        <a:xfrm flipV="1">
          <a:off x="6286500" y="17930799"/>
          <a:ext cx="79375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B59C45A-36B1-4D9B-85F4-AFF332EA8B08}"/>
            </a:ext>
          </a:extLst>
        </xdr:cNvPr>
        <xdr:cNvSpPr txBox="1"/>
      </xdr:nvSpPr>
      <xdr:spPr>
        <a:xfrm>
          <a:off x="8399995" y="175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170D49B-4898-4BAA-9C98-E49FA1C8B441}"/>
            </a:ext>
          </a:extLst>
        </xdr:cNvPr>
        <xdr:cNvSpPr txBox="1"/>
      </xdr:nvSpPr>
      <xdr:spPr>
        <a:xfrm>
          <a:off x="7612595" y="175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9E77FDF-D090-429C-9AD2-27C4A371BE63}"/>
            </a:ext>
          </a:extLst>
        </xdr:cNvPr>
        <xdr:cNvSpPr txBox="1"/>
      </xdr:nvSpPr>
      <xdr:spPr>
        <a:xfrm>
          <a:off x="6818845" y="176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5D031D02-AD84-4DA8-A6FE-01BAD1CBB87F}"/>
            </a:ext>
          </a:extLst>
        </xdr:cNvPr>
        <xdr:cNvSpPr txBox="1"/>
      </xdr:nvSpPr>
      <xdr:spPr>
        <a:xfrm>
          <a:off x="6006045" y="1760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22689</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8FED521A-202D-4639-B398-20F28A758555}"/>
            </a:ext>
          </a:extLst>
        </xdr:cNvPr>
        <xdr:cNvSpPr txBox="1"/>
      </xdr:nvSpPr>
      <xdr:spPr>
        <a:xfrm>
          <a:off x="8399995" y="1796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26060</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4C6CD4DD-33B8-40BF-9D0D-B50095B04596}"/>
            </a:ext>
          </a:extLst>
        </xdr:cNvPr>
        <xdr:cNvSpPr txBox="1"/>
      </xdr:nvSpPr>
      <xdr:spPr>
        <a:xfrm>
          <a:off x="7612595" y="1797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27626</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6BED7E44-8128-49A3-AE85-73A62D367E88}"/>
            </a:ext>
          </a:extLst>
        </xdr:cNvPr>
        <xdr:cNvSpPr txBox="1"/>
      </xdr:nvSpPr>
      <xdr:spPr>
        <a:xfrm>
          <a:off x="6818845" y="1797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30886</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CB7291E8-FE4C-41A9-AF8D-09A5D51A8E27}"/>
            </a:ext>
          </a:extLst>
        </xdr:cNvPr>
        <xdr:cNvSpPr txBox="1"/>
      </xdr:nvSpPr>
      <xdr:spPr>
        <a:xfrm>
          <a:off x="6006045" y="179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3ACC723E-22EA-4880-9F7E-C1D6CD47369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8A0E8846-8357-49F5-92BA-BA29FB159E2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1EBEFFF7-1571-417C-80E5-49419D857BE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668D2FEA-F78D-49D3-B5D3-0732E802EB1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3C990B20-F8DC-44EB-A090-30FC512416A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DBC0AA30-259C-4763-87FF-AEF156A76E5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B8A6AD95-0E5E-4DDD-AFEE-1186C3041E7A}"/>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7BE19836-4AF4-429C-8C90-95A6A86342C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15AD03C4-CF61-4CB1-B060-56C01F99B37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A32156B2-6DD1-4697-B0B1-ED5F72FD96BD}"/>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DFE56A25-6821-49CB-BDEB-8E545BA68CDC}"/>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33F59F55-1BDE-4749-A856-F0683A7C5A44}"/>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9B450456-2EFD-4D2D-97FD-B3AF0225B305}"/>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EEA272A8-A6A2-4DAE-8645-20E86702678C}"/>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854A8313-1799-4CC8-8A65-93D10C013DAD}"/>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5A52EC38-68C9-499B-AE67-2DDFE5BAC3A6}"/>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CC8A4B88-3174-410A-AAB8-8F062515D85D}"/>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B4C38981-815A-4B32-8B3D-24B887CC5E2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53B64E19-0E7B-4D77-B795-A5B24A2BAEDE}"/>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248D1B00-B729-4601-9B23-EBA6142CFCC1}"/>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29C66704-F57B-48DE-A7D8-71D433C7C461}"/>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EA04F793-BE4C-4FA8-8BFD-60836B5025AB}"/>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F768CBDC-73D1-4048-90F7-E0E3E387BED5}"/>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8717F561-3345-44B5-AA79-9385F28631A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4AC1C7C-FDF1-45E9-B70F-7602FCCD7C3D}"/>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7F8FC5DC-B7F1-400C-B5BF-F0072908E9D7}"/>
            </a:ext>
          </a:extLst>
        </xdr:cNvPr>
        <xdr:cNvCxnSpPr/>
      </xdr:nvCxnSpPr>
      <xdr:spPr>
        <a:xfrm flipV="1">
          <a:off x="14699614" y="5570039"/>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CA5971A7-56C8-4203-8DB4-1E26EABA1286}"/>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83895926-BA65-4C27-92C5-F3519210B918}"/>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E6802911-C808-4929-B4F8-2BC5293AA34D}"/>
            </a:ext>
          </a:extLst>
        </xdr:cNvPr>
        <xdr:cNvSpPr txBox="1"/>
      </xdr:nvSpPr>
      <xdr:spPr>
        <a:xfrm>
          <a:off x="14738350" y="5351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531431C-37F0-464F-BB4A-F451E4CE2730}"/>
            </a:ext>
          </a:extLst>
        </xdr:cNvPr>
        <xdr:cNvCxnSpPr/>
      </xdr:nvCxnSpPr>
      <xdr:spPr>
        <a:xfrm>
          <a:off x="14611350" y="5570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84DEA50B-E571-4D88-B307-F552DC964398}"/>
            </a:ext>
          </a:extLst>
        </xdr:cNvPr>
        <xdr:cNvSpPr txBox="1"/>
      </xdr:nvSpPr>
      <xdr:spPr>
        <a:xfrm>
          <a:off x="14738350" y="618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63262F2B-D10B-48F9-8563-F6CEFFE65DAA}"/>
            </a:ext>
          </a:extLst>
        </xdr:cNvPr>
        <xdr:cNvSpPr/>
      </xdr:nvSpPr>
      <xdr:spPr>
        <a:xfrm>
          <a:off x="14649450" y="63300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12BCDBFA-2998-4778-A7D9-1E56D41A2BB6}"/>
            </a:ext>
          </a:extLst>
        </xdr:cNvPr>
        <xdr:cNvSpPr/>
      </xdr:nvSpPr>
      <xdr:spPr>
        <a:xfrm>
          <a:off x="13887450" y="632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FA034C19-D959-4E41-BCC5-2FD69E61D128}"/>
            </a:ext>
          </a:extLst>
        </xdr:cNvPr>
        <xdr:cNvSpPr/>
      </xdr:nvSpPr>
      <xdr:spPr>
        <a:xfrm>
          <a:off x="13093700" y="629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34F4D98-A2A4-4656-8B60-763B94F360D6}"/>
            </a:ext>
          </a:extLst>
        </xdr:cNvPr>
        <xdr:cNvSpPr/>
      </xdr:nvSpPr>
      <xdr:spPr>
        <a:xfrm>
          <a:off x="12299950" y="6318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1F1FC963-1FC9-46AA-B78B-676BC62E7554}"/>
            </a:ext>
          </a:extLst>
        </xdr:cNvPr>
        <xdr:cNvSpPr/>
      </xdr:nvSpPr>
      <xdr:spPr>
        <a:xfrm>
          <a:off x="11487150" y="6348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836D869-DFCE-4952-ACBF-7CC87526586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AAAC3A7-E523-4517-BD5A-5307A24B427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A73C6BD-8036-43EB-AED5-622518C6DAB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DAE7830-E614-4448-B4B2-349D8FDDD3D1}"/>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4D55E7E-0FBB-47AA-8D58-BD8060F8604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144599</xdr:rowOff>
    </xdr:from>
    <xdr:to>
      <xdr:col>85</xdr:col>
      <xdr:colOff>177800</xdr:colOff>
      <xdr:row>41</xdr:row>
      <xdr:rowOff>74749</xdr:rowOff>
    </xdr:to>
    <xdr:sp macro="" textlink="">
      <xdr:nvSpPr>
        <xdr:cNvPr id="532" name="楕円 531">
          <a:extLst>
            <a:ext uri="{FF2B5EF4-FFF2-40B4-BE49-F238E27FC236}">
              <a16:creationId xmlns:a16="http://schemas.microsoft.com/office/drawing/2014/main" id="{91BF92CC-DDBF-49D7-877D-A7547F5ABC95}"/>
            </a:ext>
          </a:extLst>
        </xdr:cNvPr>
        <xdr:cNvSpPr/>
      </xdr:nvSpPr>
      <xdr:spPr>
        <a:xfrm>
          <a:off x="14649450" y="67549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123026</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9FC2044A-CE83-400E-B75E-F8311199F9FC}"/>
            </a:ext>
          </a:extLst>
        </xdr:cNvPr>
        <xdr:cNvSpPr txBox="1"/>
      </xdr:nvSpPr>
      <xdr:spPr>
        <a:xfrm>
          <a:off x="14738350" y="673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22134</xdr:rowOff>
    </xdr:from>
    <xdr:to>
      <xdr:col>81</xdr:col>
      <xdr:colOff>101600</xdr:colOff>
      <xdr:row>41</xdr:row>
      <xdr:rowOff>123734</xdr:rowOff>
    </xdr:to>
    <xdr:sp macro="" textlink="">
      <xdr:nvSpPr>
        <xdr:cNvPr id="534" name="楕円 533">
          <a:extLst>
            <a:ext uri="{FF2B5EF4-FFF2-40B4-BE49-F238E27FC236}">
              <a16:creationId xmlns:a16="http://schemas.microsoft.com/office/drawing/2014/main" id="{571D139F-B396-4BD4-8CF2-8055BA028382}"/>
            </a:ext>
          </a:extLst>
        </xdr:cNvPr>
        <xdr:cNvSpPr/>
      </xdr:nvSpPr>
      <xdr:spPr>
        <a:xfrm>
          <a:off x="13887450" y="67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23949</xdr:rowOff>
    </xdr:from>
    <xdr:to>
      <xdr:col>85</xdr:col>
      <xdr:colOff>127000</xdr:colOff>
      <xdr:row>41</xdr:row>
      <xdr:rowOff>72934</xdr:rowOff>
    </xdr:to>
    <xdr:cxnSp macro="">
      <xdr:nvCxnSpPr>
        <xdr:cNvPr id="535" name="直線コネクタ 534">
          <a:extLst>
            <a:ext uri="{FF2B5EF4-FFF2-40B4-BE49-F238E27FC236}">
              <a16:creationId xmlns:a16="http://schemas.microsoft.com/office/drawing/2014/main" id="{CDFAD6CD-9C36-4961-8425-27F8658CE70D}"/>
            </a:ext>
          </a:extLst>
        </xdr:cNvPr>
        <xdr:cNvCxnSpPr/>
      </xdr:nvCxnSpPr>
      <xdr:spPr>
        <a:xfrm flipV="1">
          <a:off x="13938250" y="6799399"/>
          <a:ext cx="762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170724</xdr:rowOff>
    </xdr:from>
    <xdr:to>
      <xdr:col>76</xdr:col>
      <xdr:colOff>165100</xdr:colOff>
      <xdr:row>41</xdr:row>
      <xdr:rowOff>100874</xdr:rowOff>
    </xdr:to>
    <xdr:sp macro="" textlink="">
      <xdr:nvSpPr>
        <xdr:cNvPr id="536" name="楕円 535">
          <a:extLst>
            <a:ext uri="{FF2B5EF4-FFF2-40B4-BE49-F238E27FC236}">
              <a16:creationId xmlns:a16="http://schemas.microsoft.com/office/drawing/2014/main" id="{4040F04D-82E7-4630-BB49-A73C145159F6}"/>
            </a:ext>
          </a:extLst>
        </xdr:cNvPr>
        <xdr:cNvSpPr/>
      </xdr:nvSpPr>
      <xdr:spPr>
        <a:xfrm>
          <a:off x="13093700" y="67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50074</xdr:rowOff>
    </xdr:from>
    <xdr:to>
      <xdr:col>81</xdr:col>
      <xdr:colOff>50800</xdr:colOff>
      <xdr:row>41</xdr:row>
      <xdr:rowOff>72934</xdr:rowOff>
    </xdr:to>
    <xdr:cxnSp macro="">
      <xdr:nvCxnSpPr>
        <xdr:cNvPr id="537" name="直線コネクタ 536">
          <a:extLst>
            <a:ext uri="{FF2B5EF4-FFF2-40B4-BE49-F238E27FC236}">
              <a16:creationId xmlns:a16="http://schemas.microsoft.com/office/drawing/2014/main" id="{AEA41266-97C9-404C-B3AC-8874F9A25114}"/>
            </a:ext>
          </a:extLst>
        </xdr:cNvPr>
        <xdr:cNvCxnSpPr/>
      </xdr:nvCxnSpPr>
      <xdr:spPr>
        <a:xfrm>
          <a:off x="13144500" y="6825524"/>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141333</xdr:rowOff>
    </xdr:from>
    <xdr:to>
      <xdr:col>72</xdr:col>
      <xdr:colOff>38100</xdr:colOff>
      <xdr:row>41</xdr:row>
      <xdr:rowOff>71483</xdr:rowOff>
    </xdr:to>
    <xdr:sp macro="" textlink="">
      <xdr:nvSpPr>
        <xdr:cNvPr id="538" name="楕円 537">
          <a:extLst>
            <a:ext uri="{FF2B5EF4-FFF2-40B4-BE49-F238E27FC236}">
              <a16:creationId xmlns:a16="http://schemas.microsoft.com/office/drawing/2014/main" id="{BB52CEA0-8D03-4037-B3F4-30DEBAF53253}"/>
            </a:ext>
          </a:extLst>
        </xdr:cNvPr>
        <xdr:cNvSpPr/>
      </xdr:nvSpPr>
      <xdr:spPr>
        <a:xfrm>
          <a:off x="12299950" y="67516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20683</xdr:rowOff>
    </xdr:from>
    <xdr:to>
      <xdr:col>76</xdr:col>
      <xdr:colOff>114300</xdr:colOff>
      <xdr:row>41</xdr:row>
      <xdr:rowOff>50074</xdr:rowOff>
    </xdr:to>
    <xdr:cxnSp macro="">
      <xdr:nvCxnSpPr>
        <xdr:cNvPr id="539" name="直線コネクタ 538">
          <a:extLst>
            <a:ext uri="{FF2B5EF4-FFF2-40B4-BE49-F238E27FC236}">
              <a16:creationId xmlns:a16="http://schemas.microsoft.com/office/drawing/2014/main" id="{4FA49AE5-6EEE-4DCF-9A0D-2FB3D8215147}"/>
            </a:ext>
          </a:extLst>
        </xdr:cNvPr>
        <xdr:cNvCxnSpPr/>
      </xdr:nvCxnSpPr>
      <xdr:spPr>
        <a:xfrm>
          <a:off x="12344400" y="6796133"/>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540" name="楕円 539">
          <a:extLst>
            <a:ext uri="{FF2B5EF4-FFF2-40B4-BE49-F238E27FC236}">
              <a16:creationId xmlns:a16="http://schemas.microsoft.com/office/drawing/2014/main" id="{5EC911C5-3422-4F88-83CB-0BC7D4D029C8}"/>
            </a:ext>
          </a:extLst>
        </xdr:cNvPr>
        <xdr:cNvSpPr/>
      </xdr:nvSpPr>
      <xdr:spPr>
        <a:xfrm>
          <a:off x="11487150" y="672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20683</xdr:rowOff>
    </xdr:to>
    <xdr:cxnSp macro="">
      <xdr:nvCxnSpPr>
        <xdr:cNvPr id="541" name="直線コネクタ 540">
          <a:extLst>
            <a:ext uri="{FF2B5EF4-FFF2-40B4-BE49-F238E27FC236}">
              <a16:creationId xmlns:a16="http://schemas.microsoft.com/office/drawing/2014/main" id="{030D22C9-33AC-4FF6-BDBD-1752F7E038AB}"/>
            </a:ext>
          </a:extLst>
        </xdr:cNvPr>
        <xdr:cNvCxnSpPr/>
      </xdr:nvCxnSpPr>
      <xdr:spPr>
        <a:xfrm>
          <a:off x="11537950" y="6777990"/>
          <a:ext cx="8064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75FA3251-3E41-425B-860A-950C258436A1}"/>
            </a:ext>
          </a:extLst>
        </xdr:cNvPr>
        <xdr:cNvSpPr txBox="1"/>
      </xdr:nvSpPr>
      <xdr:spPr>
        <a:xfrm>
          <a:off x="137420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B3E7C5D2-8F4F-4C10-BDED-77FFFC7A46CD}"/>
            </a:ext>
          </a:extLst>
        </xdr:cNvPr>
        <xdr:cNvSpPr txBox="1"/>
      </xdr:nvSpPr>
      <xdr:spPr>
        <a:xfrm>
          <a:off x="12960994" y="608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D502A036-5004-46B8-8338-BFF4D0D6B5FC}"/>
            </a:ext>
          </a:extLst>
        </xdr:cNvPr>
        <xdr:cNvSpPr txBox="1"/>
      </xdr:nvSpPr>
      <xdr:spPr>
        <a:xfrm>
          <a:off x="12167244" y="6106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6EB598D5-20EE-4FC4-BD2A-300E08DDA00F}"/>
            </a:ext>
          </a:extLst>
        </xdr:cNvPr>
        <xdr:cNvSpPr txBox="1"/>
      </xdr:nvSpPr>
      <xdr:spPr>
        <a:xfrm>
          <a:off x="113544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114861</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918825C3-85E6-450D-B34D-E4589282A93D}"/>
            </a:ext>
          </a:extLst>
        </xdr:cNvPr>
        <xdr:cNvSpPr txBox="1"/>
      </xdr:nvSpPr>
      <xdr:spPr>
        <a:xfrm>
          <a:off x="13742044" y="689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92001</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82899081-C3DD-414D-AEE5-1D1CCCD62687}"/>
            </a:ext>
          </a:extLst>
        </xdr:cNvPr>
        <xdr:cNvSpPr txBox="1"/>
      </xdr:nvSpPr>
      <xdr:spPr>
        <a:xfrm>
          <a:off x="12960994" y="686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62610</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9ACB096C-5AD3-4132-89C5-67CEB3832347}"/>
            </a:ext>
          </a:extLst>
        </xdr:cNvPr>
        <xdr:cNvSpPr txBox="1"/>
      </xdr:nvSpPr>
      <xdr:spPr>
        <a:xfrm>
          <a:off x="12167244" y="683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BC92A5A1-0A91-47DA-BF32-9D725DC19C45}"/>
            </a:ext>
          </a:extLst>
        </xdr:cNvPr>
        <xdr:cNvSpPr txBox="1"/>
      </xdr:nvSpPr>
      <xdr:spPr>
        <a:xfrm>
          <a:off x="113544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E6E908C5-924D-4050-9ED2-476CF22BC24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EED11B70-56E6-43DC-B00F-D517B3EB2EF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A68C473C-DA44-424F-A187-C92B6A2827D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EDE1B1B4-F9A0-4EFA-80A8-B257A8569F6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B62F4AA9-A293-42DF-91E8-6A1DF62407F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D3418D45-C78D-4A23-877E-7614519EA303}"/>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A62A26A3-B91D-4941-ACA0-989187DEA31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2D1E05FF-AB0F-4CB1-B624-BF35912CD48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82EC9A50-7B7F-4234-97F4-136AC65B216B}"/>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2BD9F3F3-BF5F-496F-87B3-FF7F8958BA2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D17BA48A-4107-4794-9DFD-C6B11D815423}"/>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3C2A3CAF-D1F6-4E78-9473-B437FCE3B2B5}"/>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642F68D9-AD62-4822-9B14-9DAAAAF0235D}"/>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3BFC41B9-8545-40E9-BA41-85C345167809}"/>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5FF7F76E-CECD-44F9-AA57-A3A596AAA42C}"/>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752CA5C-24EA-4427-B674-8E42E82DE19C}"/>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AAA21BDE-29C0-4B12-A972-E3F12036A5D7}"/>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40F43315-C264-4B28-A6D7-6363AA75F1BE}"/>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FA10F66E-3D10-488A-99AF-E878A8A8A13A}"/>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272CC046-0B01-4167-8097-922D38EF84B3}"/>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2A4B5E36-A6A1-4B29-8F75-5F3D1104B725}"/>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FA93D98-BDA5-434E-B1FF-149FB96C0358}"/>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45B9F86D-11B3-4AB3-AF3C-1A843ECF6F4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724A90B9-4DD9-4CB5-BCEE-0934854541FB}"/>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A6011560-6BF4-4146-9E75-590DBA80F6E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3E323EB3-0363-459E-A7A2-E9AD0003A2B2}"/>
            </a:ext>
          </a:extLst>
        </xdr:cNvPr>
        <xdr:cNvCxnSpPr/>
      </xdr:nvCxnSpPr>
      <xdr:spPr>
        <a:xfrm flipV="1">
          <a:off x="19951064" y="5457190"/>
          <a:ext cx="0" cy="15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1391BAE3-D007-4C82-96F3-D54C17D2C4E8}"/>
            </a:ext>
          </a:extLst>
        </xdr:cNvPr>
        <xdr:cNvSpPr txBox="1"/>
      </xdr:nvSpPr>
      <xdr:spPr>
        <a:xfrm>
          <a:off x="19989800" y="702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A29C9334-69CC-44E8-989C-BE37D772EA9E}"/>
            </a:ext>
          </a:extLst>
        </xdr:cNvPr>
        <xdr:cNvCxnSpPr/>
      </xdr:nvCxnSpPr>
      <xdr:spPr>
        <a:xfrm>
          <a:off x="19881850" y="7021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6AF39E7E-E8BF-452B-A022-1B771CEC4084}"/>
            </a:ext>
          </a:extLst>
        </xdr:cNvPr>
        <xdr:cNvSpPr txBox="1"/>
      </xdr:nvSpPr>
      <xdr:spPr>
        <a:xfrm>
          <a:off x="19989800" y="52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A9CCCCFE-D5DA-4CAC-962A-0512B2093C8C}"/>
            </a:ext>
          </a:extLst>
        </xdr:cNvPr>
        <xdr:cNvCxnSpPr/>
      </xdr:nvCxnSpPr>
      <xdr:spPr>
        <a:xfrm>
          <a:off x="19881850" y="5457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73407C0B-B5D8-4F17-846A-8B931EDEFA63}"/>
            </a:ext>
          </a:extLst>
        </xdr:cNvPr>
        <xdr:cNvSpPr txBox="1"/>
      </xdr:nvSpPr>
      <xdr:spPr>
        <a:xfrm>
          <a:off x="19989800" y="6664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F9C75092-3207-4E92-948F-DA3FD84834ED}"/>
            </a:ext>
          </a:extLst>
        </xdr:cNvPr>
        <xdr:cNvSpPr/>
      </xdr:nvSpPr>
      <xdr:spPr>
        <a:xfrm>
          <a:off x="19900900" y="6686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12A9F36B-43DD-4FDF-9850-8AAE5BADFCE3}"/>
            </a:ext>
          </a:extLst>
        </xdr:cNvPr>
        <xdr:cNvSpPr/>
      </xdr:nvSpPr>
      <xdr:spPr>
        <a:xfrm>
          <a:off x="19157950" y="6699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AD9A6EE0-44A7-4F23-9AD5-2E500A8D0EC3}"/>
            </a:ext>
          </a:extLst>
        </xdr:cNvPr>
        <xdr:cNvSpPr/>
      </xdr:nvSpPr>
      <xdr:spPr>
        <a:xfrm>
          <a:off x="18345150" y="66945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73250C6A-9DD1-488B-8F21-5E2D3775FEB6}"/>
            </a:ext>
          </a:extLst>
        </xdr:cNvPr>
        <xdr:cNvSpPr/>
      </xdr:nvSpPr>
      <xdr:spPr>
        <a:xfrm>
          <a:off x="17551400" y="6692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A62CB28A-C2E8-481A-BABA-AAA2F0B6B9D3}"/>
            </a:ext>
          </a:extLst>
        </xdr:cNvPr>
        <xdr:cNvSpPr/>
      </xdr:nvSpPr>
      <xdr:spPr>
        <a:xfrm>
          <a:off x="16757650" y="67075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47DD6DE-9989-49B4-B256-BDB409A45C2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D278411-7585-4B7B-B933-8EF6182F437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E870258-8785-49AE-B3FE-586DA81B3F0D}"/>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8A0C7DA-9C0D-4C45-B526-8A874BAB4EA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4DEE3E6-8D69-4B4B-BAE7-289FCD244DA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91" name="楕円 590">
          <a:extLst>
            <a:ext uri="{FF2B5EF4-FFF2-40B4-BE49-F238E27FC236}">
              <a16:creationId xmlns:a16="http://schemas.microsoft.com/office/drawing/2014/main" id="{F859BA42-DE31-47EA-9045-F18EC5D1F596}"/>
            </a:ext>
          </a:extLst>
        </xdr:cNvPr>
        <xdr:cNvSpPr/>
      </xdr:nvSpPr>
      <xdr:spPr>
        <a:xfrm>
          <a:off x="199009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48277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67F07B52-8403-4701-A5C2-5FFE8CBD496C}"/>
            </a:ext>
          </a:extLst>
        </xdr:cNvPr>
        <xdr:cNvSpPr txBox="1"/>
      </xdr:nvSpPr>
      <xdr:spPr>
        <a:xfrm>
          <a:off x="1998980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33565</xdr:rowOff>
    </xdr:from>
    <xdr:to>
      <xdr:col>112</xdr:col>
      <xdr:colOff>38100</xdr:colOff>
      <xdr:row>40</xdr:row>
      <xdr:rowOff>135165</xdr:rowOff>
    </xdr:to>
    <xdr:sp macro="" textlink="">
      <xdr:nvSpPr>
        <xdr:cNvPr id="593" name="楕円 592">
          <a:extLst>
            <a:ext uri="{FF2B5EF4-FFF2-40B4-BE49-F238E27FC236}">
              <a16:creationId xmlns:a16="http://schemas.microsoft.com/office/drawing/2014/main" id="{667D91F9-B971-4CE2-AF1C-EDBBAF8BCEFC}"/>
            </a:ext>
          </a:extLst>
        </xdr:cNvPr>
        <xdr:cNvSpPr/>
      </xdr:nvSpPr>
      <xdr:spPr>
        <a:xfrm>
          <a:off x="19157950" y="6643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84365</xdr:rowOff>
    </xdr:to>
    <xdr:cxnSp macro="">
      <xdr:nvCxnSpPr>
        <xdr:cNvPr id="594" name="直線コネクタ 593">
          <a:extLst>
            <a:ext uri="{FF2B5EF4-FFF2-40B4-BE49-F238E27FC236}">
              <a16:creationId xmlns:a16="http://schemas.microsoft.com/office/drawing/2014/main" id="{6C0E884C-6CE5-421E-AC6B-6A1353DDF82A}"/>
            </a:ext>
          </a:extLst>
        </xdr:cNvPr>
        <xdr:cNvCxnSpPr/>
      </xdr:nvCxnSpPr>
      <xdr:spPr>
        <a:xfrm flipV="1">
          <a:off x="19202400" y="6686550"/>
          <a:ext cx="7493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40096</xdr:rowOff>
    </xdr:from>
    <xdr:to>
      <xdr:col>107</xdr:col>
      <xdr:colOff>101600</xdr:colOff>
      <xdr:row>40</xdr:row>
      <xdr:rowOff>141696</xdr:rowOff>
    </xdr:to>
    <xdr:sp macro="" textlink="">
      <xdr:nvSpPr>
        <xdr:cNvPr id="595" name="楕円 594">
          <a:extLst>
            <a:ext uri="{FF2B5EF4-FFF2-40B4-BE49-F238E27FC236}">
              <a16:creationId xmlns:a16="http://schemas.microsoft.com/office/drawing/2014/main" id="{DA56EC37-4E6D-44DD-A890-4525B234C5CC}"/>
            </a:ext>
          </a:extLst>
        </xdr:cNvPr>
        <xdr:cNvSpPr/>
      </xdr:nvSpPr>
      <xdr:spPr>
        <a:xfrm>
          <a:off x="18345150" y="66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84365</xdr:rowOff>
    </xdr:from>
    <xdr:to>
      <xdr:col>111</xdr:col>
      <xdr:colOff>177800</xdr:colOff>
      <xdr:row>40</xdr:row>
      <xdr:rowOff>90896</xdr:rowOff>
    </xdr:to>
    <xdr:cxnSp macro="">
      <xdr:nvCxnSpPr>
        <xdr:cNvPr id="596" name="直線コネクタ 595">
          <a:extLst>
            <a:ext uri="{FF2B5EF4-FFF2-40B4-BE49-F238E27FC236}">
              <a16:creationId xmlns:a16="http://schemas.microsoft.com/office/drawing/2014/main" id="{2430D344-BCB4-4CBE-A724-DC69A52CB06B}"/>
            </a:ext>
          </a:extLst>
        </xdr:cNvPr>
        <xdr:cNvCxnSpPr/>
      </xdr:nvCxnSpPr>
      <xdr:spPr>
        <a:xfrm flipV="1">
          <a:off x="18395950" y="6694715"/>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44994</xdr:rowOff>
    </xdr:from>
    <xdr:to>
      <xdr:col>102</xdr:col>
      <xdr:colOff>165100</xdr:colOff>
      <xdr:row>40</xdr:row>
      <xdr:rowOff>146594</xdr:rowOff>
    </xdr:to>
    <xdr:sp macro="" textlink="">
      <xdr:nvSpPr>
        <xdr:cNvPr id="597" name="楕円 596">
          <a:extLst>
            <a:ext uri="{FF2B5EF4-FFF2-40B4-BE49-F238E27FC236}">
              <a16:creationId xmlns:a16="http://schemas.microsoft.com/office/drawing/2014/main" id="{33784565-00D6-49E8-B1D9-069B4B094CAD}"/>
            </a:ext>
          </a:extLst>
        </xdr:cNvPr>
        <xdr:cNvSpPr/>
      </xdr:nvSpPr>
      <xdr:spPr>
        <a:xfrm>
          <a:off x="17551400" y="66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90896</xdr:rowOff>
    </xdr:from>
    <xdr:to>
      <xdr:col>107</xdr:col>
      <xdr:colOff>50800</xdr:colOff>
      <xdr:row>40</xdr:row>
      <xdr:rowOff>95794</xdr:rowOff>
    </xdr:to>
    <xdr:cxnSp macro="">
      <xdr:nvCxnSpPr>
        <xdr:cNvPr id="598" name="直線コネクタ 597">
          <a:extLst>
            <a:ext uri="{FF2B5EF4-FFF2-40B4-BE49-F238E27FC236}">
              <a16:creationId xmlns:a16="http://schemas.microsoft.com/office/drawing/2014/main" id="{EA663487-41CB-42FD-ACA3-98E38D4BDB04}"/>
            </a:ext>
          </a:extLst>
        </xdr:cNvPr>
        <xdr:cNvCxnSpPr/>
      </xdr:nvCxnSpPr>
      <xdr:spPr>
        <a:xfrm flipV="1">
          <a:off x="17602200" y="6701246"/>
          <a:ext cx="7937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53159</xdr:rowOff>
    </xdr:from>
    <xdr:to>
      <xdr:col>98</xdr:col>
      <xdr:colOff>38100</xdr:colOff>
      <xdr:row>40</xdr:row>
      <xdr:rowOff>154759</xdr:rowOff>
    </xdr:to>
    <xdr:sp macro="" textlink="">
      <xdr:nvSpPr>
        <xdr:cNvPr id="599" name="楕円 598">
          <a:extLst>
            <a:ext uri="{FF2B5EF4-FFF2-40B4-BE49-F238E27FC236}">
              <a16:creationId xmlns:a16="http://schemas.microsoft.com/office/drawing/2014/main" id="{8AF88F56-30A2-415D-9456-70BE4762BD7E}"/>
            </a:ext>
          </a:extLst>
        </xdr:cNvPr>
        <xdr:cNvSpPr/>
      </xdr:nvSpPr>
      <xdr:spPr>
        <a:xfrm>
          <a:off x="16757650" y="66635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95794</xdr:rowOff>
    </xdr:from>
    <xdr:to>
      <xdr:col>102</xdr:col>
      <xdr:colOff>114300</xdr:colOff>
      <xdr:row>40</xdr:row>
      <xdr:rowOff>103959</xdr:rowOff>
    </xdr:to>
    <xdr:cxnSp macro="">
      <xdr:nvCxnSpPr>
        <xdr:cNvPr id="600" name="直線コネクタ 599">
          <a:extLst>
            <a:ext uri="{FF2B5EF4-FFF2-40B4-BE49-F238E27FC236}">
              <a16:creationId xmlns:a16="http://schemas.microsoft.com/office/drawing/2014/main" id="{44BC3B17-9928-4042-BE69-B955CD247214}"/>
            </a:ext>
          </a:extLst>
        </xdr:cNvPr>
        <xdr:cNvCxnSpPr/>
      </xdr:nvCxnSpPr>
      <xdr:spPr>
        <a:xfrm flipV="1">
          <a:off x="16802100" y="6706144"/>
          <a:ext cx="8001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C5E2FD95-0412-46AD-A4D6-A2D72229C8A9}"/>
            </a:ext>
          </a:extLst>
        </xdr:cNvPr>
        <xdr:cNvSpPr txBox="1"/>
      </xdr:nvSpPr>
      <xdr:spPr>
        <a:xfrm>
          <a:off x="18980227" y="678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72021EB-9A5B-4A07-A546-8C303232C48F}"/>
            </a:ext>
          </a:extLst>
        </xdr:cNvPr>
        <xdr:cNvSpPr txBox="1"/>
      </xdr:nvSpPr>
      <xdr:spPr>
        <a:xfrm>
          <a:off x="18180127" y="67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510083C0-9BB0-411E-8C46-3B710D8BF90D}"/>
            </a:ext>
          </a:extLst>
        </xdr:cNvPr>
        <xdr:cNvSpPr txBox="1"/>
      </xdr:nvSpPr>
      <xdr:spPr>
        <a:xfrm>
          <a:off x="1738637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80F29704-BDA2-41BD-8BB8-52A1378C33F1}"/>
            </a:ext>
          </a:extLst>
        </xdr:cNvPr>
        <xdr:cNvSpPr txBox="1"/>
      </xdr:nvSpPr>
      <xdr:spPr>
        <a:xfrm>
          <a:off x="16592627" y="679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151692</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14356DE6-855A-4DD4-B359-DE57C18E9E2A}"/>
            </a:ext>
          </a:extLst>
        </xdr:cNvPr>
        <xdr:cNvSpPr txBox="1"/>
      </xdr:nvSpPr>
      <xdr:spPr>
        <a:xfrm>
          <a:off x="18980227" y="643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158223</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4FFDADC9-31B0-47D3-BE20-5A3D3AFB1342}"/>
            </a:ext>
          </a:extLst>
        </xdr:cNvPr>
        <xdr:cNvSpPr txBox="1"/>
      </xdr:nvSpPr>
      <xdr:spPr>
        <a:xfrm>
          <a:off x="18180127" y="64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163121</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A1016805-BB48-4247-BDB9-229FF7B1C877}"/>
            </a:ext>
          </a:extLst>
        </xdr:cNvPr>
        <xdr:cNvSpPr txBox="1"/>
      </xdr:nvSpPr>
      <xdr:spPr>
        <a:xfrm>
          <a:off x="17386377" y="644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171286</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60FC7AFA-6124-43C6-979C-17EE61F455AE}"/>
            </a:ext>
          </a:extLst>
        </xdr:cNvPr>
        <xdr:cNvSpPr txBox="1"/>
      </xdr:nvSpPr>
      <xdr:spPr>
        <a:xfrm>
          <a:off x="16592627" y="644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860DE08-CB58-423C-A086-0A26A62912D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F4EA80EC-0D94-4872-AB31-C5DD1C9E694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5412A45B-E587-4B06-B451-77A664BB6D9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8055CD85-BB8C-4F47-BB41-98BDA1C6C0E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48EE2B94-1880-41CC-ACFD-3A2B658A4BB4}"/>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4BC86D2E-E4D9-4871-8E6E-6BBE62C5576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D014CAF3-0B49-4017-9EE9-26FFFEC37FB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6CA11BF1-708D-4231-BE56-CDADCDF3411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D0CE8123-39F0-42BB-B843-30C47CE5D898}"/>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5FD2E3A9-929E-4160-909B-31120EED8CC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CFA58ED2-EF4B-4C84-B87C-B60466499019}"/>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C96E1C30-2884-4AFF-B8B0-1B8CCD2E2197}"/>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71CD5367-7D21-4E7A-A169-4A55B822E3F0}"/>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782BEF8F-AD3C-463F-AE99-B8FD80E49F5B}"/>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332210AD-EDE2-4BBC-9151-499684613856}"/>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6E6868AC-80F6-41C3-81A5-D8CC7F896595}"/>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E5F316A8-FC56-436B-90D4-1C3F91A793CA}"/>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E2B2325E-5CCC-46EC-84C9-A921441CB525}"/>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718F25D5-72CC-4F03-9EFA-7E6E5F55D6D5}"/>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38D5660-B7AD-4F43-BB4C-33433E4166E2}"/>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330F5C3-EBEA-4148-B101-F92B95EB737D}"/>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8BEB1752-260D-499C-AB12-FFE2C81F3CD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49761048-8F54-44AE-8B7F-4E76D1E1F9FC}"/>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2E6C5C3B-5BB4-4795-B036-65159798320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ABC7896B-B61E-4D1A-9CE9-E4D9D6739184}"/>
            </a:ext>
          </a:extLst>
        </xdr:cNvPr>
        <xdr:cNvCxnSpPr/>
      </xdr:nvCxnSpPr>
      <xdr:spPr>
        <a:xfrm flipV="1">
          <a:off x="14699614" y="9389110"/>
          <a:ext cx="0" cy="10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69C0D73A-7FC5-4845-BD07-5FB9178F4D83}"/>
            </a:ext>
          </a:extLst>
        </xdr:cNvPr>
        <xdr:cNvSpPr txBox="1"/>
      </xdr:nvSpPr>
      <xdr:spPr>
        <a:xfrm>
          <a:off x="14738350"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F7AEBB41-9E25-4077-BE44-2DB4E4F8358F}"/>
            </a:ext>
          </a:extLst>
        </xdr:cNvPr>
        <xdr:cNvCxnSpPr/>
      </xdr:nvCxnSpPr>
      <xdr:spPr>
        <a:xfrm>
          <a:off x="14611350" y="10413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884317D1-6326-4E9C-8373-10A02F3ADB51}"/>
            </a:ext>
          </a:extLst>
        </xdr:cNvPr>
        <xdr:cNvSpPr txBox="1"/>
      </xdr:nvSpPr>
      <xdr:spPr>
        <a:xfrm>
          <a:off x="1473835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6B65CE8D-1C44-4C73-B2E8-8BD2ED2C840F}"/>
            </a:ext>
          </a:extLst>
        </xdr:cNvPr>
        <xdr:cNvCxnSpPr/>
      </xdr:nvCxnSpPr>
      <xdr:spPr>
        <a:xfrm>
          <a:off x="146113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AD075F52-31AD-4316-8F08-DBE24A8C1FBC}"/>
            </a:ext>
          </a:extLst>
        </xdr:cNvPr>
        <xdr:cNvSpPr txBox="1"/>
      </xdr:nvSpPr>
      <xdr:spPr>
        <a:xfrm>
          <a:off x="14738350" y="975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1012CC56-1CFC-488E-BAA8-9CC76E92B540}"/>
            </a:ext>
          </a:extLst>
        </xdr:cNvPr>
        <xdr:cNvSpPr/>
      </xdr:nvSpPr>
      <xdr:spPr>
        <a:xfrm>
          <a:off x="14649450" y="99021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48C5BB91-AE9E-4EC6-BA58-200BB9E68921}"/>
            </a:ext>
          </a:extLst>
        </xdr:cNvPr>
        <xdr:cNvSpPr/>
      </xdr:nvSpPr>
      <xdr:spPr>
        <a:xfrm>
          <a:off x="1388745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D421D1E7-1999-4E81-9DB8-D35D4323C5F4}"/>
            </a:ext>
          </a:extLst>
        </xdr:cNvPr>
        <xdr:cNvSpPr/>
      </xdr:nvSpPr>
      <xdr:spPr>
        <a:xfrm>
          <a:off x="1309370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C7632629-3AAF-4BF4-AF8A-D061C9A9BF60}"/>
            </a:ext>
          </a:extLst>
        </xdr:cNvPr>
        <xdr:cNvSpPr/>
      </xdr:nvSpPr>
      <xdr:spPr>
        <a:xfrm>
          <a:off x="12299950" y="9871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DF89C49A-77AD-46EF-ADB4-E24A883829EB}"/>
            </a:ext>
          </a:extLst>
        </xdr:cNvPr>
        <xdr:cNvSpPr/>
      </xdr:nvSpPr>
      <xdr:spPr>
        <a:xfrm>
          <a:off x="11487150" y="9860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A86005B-B764-4A87-9D39-257466A36C9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C1CDABE-C87E-4A77-930D-FFD43A7D54F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8FF3D7B-35E7-4F41-9C50-65B3E468E2CE}"/>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0CE6285-D5BB-469D-994F-306238D0E842}"/>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0C39AB8-D66E-4A56-8F82-821860B11FC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49" name="楕円 648">
          <a:extLst>
            <a:ext uri="{FF2B5EF4-FFF2-40B4-BE49-F238E27FC236}">
              <a16:creationId xmlns:a16="http://schemas.microsoft.com/office/drawing/2014/main" id="{F8B2E95D-6DD5-4F0F-951B-C35D7743A3E4}"/>
            </a:ext>
          </a:extLst>
        </xdr:cNvPr>
        <xdr:cNvSpPr/>
      </xdr:nvSpPr>
      <xdr:spPr>
        <a:xfrm>
          <a:off x="14649450" y="9935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2E9E48CA-DAF2-4D9B-927A-E9A09B51CC47}"/>
            </a:ext>
          </a:extLst>
        </xdr:cNvPr>
        <xdr:cNvSpPr txBox="1"/>
      </xdr:nvSpPr>
      <xdr:spPr>
        <a:xfrm>
          <a:off x="1473835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51" name="楕円 650">
          <a:extLst>
            <a:ext uri="{FF2B5EF4-FFF2-40B4-BE49-F238E27FC236}">
              <a16:creationId xmlns:a16="http://schemas.microsoft.com/office/drawing/2014/main" id="{6B9D2B38-4D8C-4531-B98B-52A4B6E4CC43}"/>
            </a:ext>
          </a:extLst>
        </xdr:cNvPr>
        <xdr:cNvSpPr/>
      </xdr:nvSpPr>
      <xdr:spPr>
        <a:xfrm>
          <a:off x="13887450" y="9902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74295</xdr:rowOff>
    </xdr:to>
    <xdr:cxnSp macro="">
      <xdr:nvCxnSpPr>
        <xdr:cNvPr id="652" name="直線コネクタ 651">
          <a:extLst>
            <a:ext uri="{FF2B5EF4-FFF2-40B4-BE49-F238E27FC236}">
              <a16:creationId xmlns:a16="http://schemas.microsoft.com/office/drawing/2014/main" id="{02D6AD84-2223-48E3-BF28-3373FA827189}"/>
            </a:ext>
          </a:extLst>
        </xdr:cNvPr>
        <xdr:cNvCxnSpPr/>
      </xdr:nvCxnSpPr>
      <xdr:spPr>
        <a:xfrm>
          <a:off x="13938250" y="994664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653" name="楕円 652">
          <a:extLst>
            <a:ext uri="{FF2B5EF4-FFF2-40B4-BE49-F238E27FC236}">
              <a16:creationId xmlns:a16="http://schemas.microsoft.com/office/drawing/2014/main" id="{E13B427B-12E6-4354-9DAC-F0108D682747}"/>
            </a:ext>
          </a:extLst>
        </xdr:cNvPr>
        <xdr:cNvSpPr/>
      </xdr:nvSpPr>
      <xdr:spPr>
        <a:xfrm>
          <a:off x="13093700" y="9852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34290</xdr:rowOff>
    </xdr:to>
    <xdr:cxnSp macro="">
      <xdr:nvCxnSpPr>
        <xdr:cNvPr id="654" name="直線コネクタ 653">
          <a:extLst>
            <a:ext uri="{FF2B5EF4-FFF2-40B4-BE49-F238E27FC236}">
              <a16:creationId xmlns:a16="http://schemas.microsoft.com/office/drawing/2014/main" id="{C97373D3-5291-4DC0-889F-B31DA37C5B9D}"/>
            </a:ext>
          </a:extLst>
        </xdr:cNvPr>
        <xdr:cNvCxnSpPr/>
      </xdr:nvCxnSpPr>
      <xdr:spPr>
        <a:xfrm>
          <a:off x="13144500" y="9903460"/>
          <a:ext cx="7937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149225</xdr:rowOff>
    </xdr:from>
    <xdr:to>
      <xdr:col>72</xdr:col>
      <xdr:colOff>38100</xdr:colOff>
      <xdr:row>60</xdr:row>
      <xdr:rowOff>79375</xdr:rowOff>
    </xdr:to>
    <xdr:sp macro="" textlink="">
      <xdr:nvSpPr>
        <xdr:cNvPr id="655" name="楕円 654">
          <a:extLst>
            <a:ext uri="{FF2B5EF4-FFF2-40B4-BE49-F238E27FC236}">
              <a16:creationId xmlns:a16="http://schemas.microsoft.com/office/drawing/2014/main" id="{B2DEA272-1545-4595-94C1-229D2D9B8A4B}"/>
            </a:ext>
          </a:extLst>
        </xdr:cNvPr>
        <xdr:cNvSpPr/>
      </xdr:nvSpPr>
      <xdr:spPr>
        <a:xfrm>
          <a:off x="12299950" y="98964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28575</xdr:rowOff>
    </xdr:to>
    <xdr:cxnSp macro="">
      <xdr:nvCxnSpPr>
        <xdr:cNvPr id="656" name="直線コネクタ 655">
          <a:extLst>
            <a:ext uri="{FF2B5EF4-FFF2-40B4-BE49-F238E27FC236}">
              <a16:creationId xmlns:a16="http://schemas.microsoft.com/office/drawing/2014/main" id="{104DCF1F-4DD3-4334-A6E0-F28096182FB2}"/>
            </a:ext>
          </a:extLst>
        </xdr:cNvPr>
        <xdr:cNvCxnSpPr/>
      </xdr:nvCxnSpPr>
      <xdr:spPr>
        <a:xfrm flipV="1">
          <a:off x="12344400" y="9903460"/>
          <a:ext cx="8001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657" name="楕円 656">
          <a:extLst>
            <a:ext uri="{FF2B5EF4-FFF2-40B4-BE49-F238E27FC236}">
              <a16:creationId xmlns:a16="http://schemas.microsoft.com/office/drawing/2014/main" id="{5BB9FB7E-555B-4B28-B221-C62519464D86}"/>
            </a:ext>
          </a:extLst>
        </xdr:cNvPr>
        <xdr:cNvSpPr/>
      </xdr:nvSpPr>
      <xdr:spPr>
        <a:xfrm>
          <a:off x="1148715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28575</xdr:rowOff>
    </xdr:from>
    <xdr:to>
      <xdr:col>71</xdr:col>
      <xdr:colOff>177800</xdr:colOff>
      <xdr:row>61</xdr:row>
      <xdr:rowOff>74295</xdr:rowOff>
    </xdr:to>
    <xdr:cxnSp macro="">
      <xdr:nvCxnSpPr>
        <xdr:cNvPr id="658" name="直線コネクタ 657">
          <a:extLst>
            <a:ext uri="{FF2B5EF4-FFF2-40B4-BE49-F238E27FC236}">
              <a16:creationId xmlns:a16="http://schemas.microsoft.com/office/drawing/2014/main" id="{9673730D-6F97-412B-8C86-74BA868D6F17}"/>
            </a:ext>
          </a:extLst>
        </xdr:cNvPr>
        <xdr:cNvCxnSpPr/>
      </xdr:nvCxnSpPr>
      <xdr:spPr>
        <a:xfrm flipV="1">
          <a:off x="11537950" y="9940925"/>
          <a:ext cx="80645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a:extLst>
            <a:ext uri="{FF2B5EF4-FFF2-40B4-BE49-F238E27FC236}">
              <a16:creationId xmlns:a16="http://schemas.microsoft.com/office/drawing/2014/main" id="{42BD0D9A-3666-451C-8DD5-6183E1D0E137}"/>
            </a:ext>
          </a:extLst>
        </xdr:cNvPr>
        <xdr:cNvSpPr txBox="1"/>
      </xdr:nvSpPr>
      <xdr:spPr>
        <a:xfrm>
          <a:off x="1374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a:extLst>
            <a:ext uri="{FF2B5EF4-FFF2-40B4-BE49-F238E27FC236}">
              <a16:creationId xmlns:a16="http://schemas.microsoft.com/office/drawing/2014/main" id="{279DA747-4D6E-4619-8D22-B15380F719A5}"/>
            </a:ext>
          </a:extLst>
        </xdr:cNvPr>
        <xdr:cNvSpPr txBox="1"/>
      </xdr:nvSpPr>
      <xdr:spPr>
        <a:xfrm>
          <a:off x="1296099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a:extLst>
            <a:ext uri="{FF2B5EF4-FFF2-40B4-BE49-F238E27FC236}">
              <a16:creationId xmlns:a16="http://schemas.microsoft.com/office/drawing/2014/main" id="{BA1F3DB0-92CA-443E-B074-A0040031A012}"/>
            </a:ext>
          </a:extLst>
        </xdr:cNvPr>
        <xdr:cNvSpPr txBox="1"/>
      </xdr:nvSpPr>
      <xdr:spPr>
        <a:xfrm>
          <a:off x="121672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a:extLst>
            <a:ext uri="{FF2B5EF4-FFF2-40B4-BE49-F238E27FC236}">
              <a16:creationId xmlns:a16="http://schemas.microsoft.com/office/drawing/2014/main" id="{0A91C3B0-A9D7-46C7-9965-6C1A18A81271}"/>
            </a:ext>
          </a:extLst>
        </xdr:cNvPr>
        <xdr:cNvSpPr txBox="1"/>
      </xdr:nvSpPr>
      <xdr:spPr>
        <a:xfrm>
          <a:off x="113544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663" name="n_1mainValue【学校施設】&#10;有形固定資産減価償却率">
          <a:extLst>
            <a:ext uri="{FF2B5EF4-FFF2-40B4-BE49-F238E27FC236}">
              <a16:creationId xmlns:a16="http://schemas.microsoft.com/office/drawing/2014/main" id="{471D898E-84B7-4B83-AF76-612BF6427C0B}"/>
            </a:ext>
          </a:extLst>
        </xdr:cNvPr>
        <xdr:cNvSpPr txBox="1"/>
      </xdr:nvSpPr>
      <xdr:spPr>
        <a:xfrm>
          <a:off x="1374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664" name="n_2mainValue【学校施設】&#10;有形固定資産減価償却率">
          <a:extLst>
            <a:ext uri="{FF2B5EF4-FFF2-40B4-BE49-F238E27FC236}">
              <a16:creationId xmlns:a16="http://schemas.microsoft.com/office/drawing/2014/main" id="{5F03E7F9-E990-4A0B-A722-6F1F61BC4A93}"/>
            </a:ext>
          </a:extLst>
        </xdr:cNvPr>
        <xdr:cNvSpPr txBox="1"/>
      </xdr:nvSpPr>
      <xdr:spPr>
        <a:xfrm>
          <a:off x="1296099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70502</xdr:rowOff>
    </xdr:from>
    <xdr:ext cx="405111" cy="259045"/>
    <xdr:sp macro="" textlink="">
      <xdr:nvSpPr>
        <xdr:cNvPr id="665" name="n_3mainValue【学校施設】&#10;有形固定資産減価償却率">
          <a:extLst>
            <a:ext uri="{FF2B5EF4-FFF2-40B4-BE49-F238E27FC236}">
              <a16:creationId xmlns:a16="http://schemas.microsoft.com/office/drawing/2014/main" id="{22B82E3D-CA69-4A5A-BA2C-991D0DC3DB85}"/>
            </a:ext>
          </a:extLst>
        </xdr:cNvPr>
        <xdr:cNvSpPr txBox="1"/>
      </xdr:nvSpPr>
      <xdr:spPr>
        <a:xfrm>
          <a:off x="121672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666" name="n_4mainValue【学校施設】&#10;有形固定資産減価償却率">
          <a:extLst>
            <a:ext uri="{FF2B5EF4-FFF2-40B4-BE49-F238E27FC236}">
              <a16:creationId xmlns:a16="http://schemas.microsoft.com/office/drawing/2014/main" id="{155C47A7-785D-4FC6-84E3-6AF0A87AA779}"/>
            </a:ext>
          </a:extLst>
        </xdr:cNvPr>
        <xdr:cNvSpPr txBox="1"/>
      </xdr:nvSpPr>
      <xdr:spPr>
        <a:xfrm>
          <a:off x="113544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C0AB5124-4F38-4A0A-8F72-7A0A6D6F694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5566335E-85CB-48AD-AA73-9A29B50DF3A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587DA5DB-307F-441F-830A-08D18A0112D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D5192A7-3B65-4A94-8947-D3676DD03DB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14F74D8C-F42D-4B63-ABB7-14AA5D64918A}"/>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C6A6BD08-C8ED-4FA0-A446-7D12CC38CEB3}"/>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3B876D54-23F7-4B26-BF52-74E60BAEB7C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97208392-03F9-4F4E-9043-4A390DE3C57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E7D504B0-DCA9-4CD2-A65D-3EABCB3D89BC}"/>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7CDC28D4-8464-4663-BF3A-4924A8CD3917}"/>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49C345DD-B3FB-4C49-BF20-2A9E481100F3}"/>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27E0F69A-6176-4537-8C6B-88361596B261}"/>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A6A690D4-62AB-4A60-8755-7A9CA50A548C}"/>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E30D9647-BD4A-48AC-B410-65B195FDB73E}"/>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FE2C691B-DB2E-40AD-9DD6-9C43DEF2237B}"/>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C32876A5-6024-4978-B8CF-02FFA829F08B}"/>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37438D3A-28AA-4A86-92ED-372A92F549AD}"/>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90B01A08-1B7B-42B7-90D2-44D4F56F69B8}"/>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12C3AD8-895E-4F0E-9FE4-7F42D61B1301}"/>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A0DAE67A-F410-4AFB-AB16-D3630F92C138}"/>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616DBDFC-1ACC-4BAE-83A1-0CE20B699C5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43CB0A81-3EF6-494C-BE7B-E90060336E21}"/>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9C5A3E2C-96C9-4497-92AB-819FEE6709FB}"/>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DE5EE2CD-C3A4-4DD0-9B45-111D5AACF9F9}"/>
            </a:ext>
          </a:extLst>
        </xdr:cNvPr>
        <xdr:cNvCxnSpPr/>
      </xdr:nvCxnSpPr>
      <xdr:spPr>
        <a:xfrm flipV="1">
          <a:off x="19951064" y="9153144"/>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5AB0FD39-2917-44BD-B079-B739DAA52A06}"/>
            </a:ext>
          </a:extLst>
        </xdr:cNvPr>
        <xdr:cNvSpPr txBox="1"/>
      </xdr:nvSpPr>
      <xdr:spPr>
        <a:xfrm>
          <a:off x="19989800"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DE9A7599-6888-484B-B712-BFB814206F59}"/>
            </a:ext>
          </a:extLst>
        </xdr:cNvPr>
        <xdr:cNvCxnSpPr/>
      </xdr:nvCxnSpPr>
      <xdr:spPr>
        <a:xfrm>
          <a:off x="19881850" y="10405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CBBA91C0-4D33-479B-B1CC-11B01D7CC3EF}"/>
            </a:ext>
          </a:extLst>
        </xdr:cNvPr>
        <xdr:cNvSpPr txBox="1"/>
      </xdr:nvSpPr>
      <xdr:spPr>
        <a:xfrm>
          <a:off x="19989800" y="893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19FA0290-F760-4ACC-A73B-56E4F96EB733}"/>
            </a:ext>
          </a:extLst>
        </xdr:cNvPr>
        <xdr:cNvCxnSpPr/>
      </xdr:nvCxnSpPr>
      <xdr:spPr>
        <a:xfrm>
          <a:off x="19881850" y="9153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a:extLst>
            <a:ext uri="{FF2B5EF4-FFF2-40B4-BE49-F238E27FC236}">
              <a16:creationId xmlns:a16="http://schemas.microsoft.com/office/drawing/2014/main" id="{414E13CE-6C1F-4A1C-BF5C-D61320B10F99}"/>
            </a:ext>
          </a:extLst>
        </xdr:cNvPr>
        <xdr:cNvSpPr txBox="1"/>
      </xdr:nvSpPr>
      <xdr:spPr>
        <a:xfrm>
          <a:off x="19989800" y="10028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9B3FE44B-92DE-4803-9C5A-FDED534ABB6F}"/>
            </a:ext>
          </a:extLst>
        </xdr:cNvPr>
        <xdr:cNvSpPr/>
      </xdr:nvSpPr>
      <xdr:spPr>
        <a:xfrm>
          <a:off x="19900900" y="10170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AD124CB0-37C1-4B7C-9BE6-6D7995A890EA}"/>
            </a:ext>
          </a:extLst>
        </xdr:cNvPr>
        <xdr:cNvSpPr/>
      </xdr:nvSpPr>
      <xdr:spPr>
        <a:xfrm>
          <a:off x="19157950" y="10183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F8FB4AD6-0EA6-4D52-B358-1F6F545615A2}"/>
            </a:ext>
          </a:extLst>
        </xdr:cNvPr>
        <xdr:cNvSpPr/>
      </xdr:nvSpPr>
      <xdr:spPr>
        <a:xfrm>
          <a:off x="18345150" y="10186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B16740D6-EF3E-4FD6-B0EA-461E4DDF8CDF}"/>
            </a:ext>
          </a:extLst>
        </xdr:cNvPr>
        <xdr:cNvSpPr/>
      </xdr:nvSpPr>
      <xdr:spPr>
        <a:xfrm>
          <a:off x="17551400" y="10164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A70D8882-D7E8-4DA3-A679-17937E292408}"/>
            </a:ext>
          </a:extLst>
        </xdr:cNvPr>
        <xdr:cNvSpPr/>
      </xdr:nvSpPr>
      <xdr:spPr>
        <a:xfrm>
          <a:off x="16757650" y="101845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8F46FE5-99B7-45D0-AC9F-60CAC5129F4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C7DD4EC-6DD9-4E16-B0F2-139AFA5DE2C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83CAADA-AB54-4D32-935A-BC6B091861E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37F0F30-0322-4867-88CE-5BAED3E09DC7}"/>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53E15B6-C9B4-49E4-A69C-259D9550305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706" name="楕円 705">
          <a:extLst>
            <a:ext uri="{FF2B5EF4-FFF2-40B4-BE49-F238E27FC236}">
              <a16:creationId xmlns:a16="http://schemas.microsoft.com/office/drawing/2014/main" id="{A05988F6-76AA-48B1-82E1-CACE5ACB328E}"/>
            </a:ext>
          </a:extLst>
        </xdr:cNvPr>
        <xdr:cNvSpPr/>
      </xdr:nvSpPr>
      <xdr:spPr>
        <a:xfrm>
          <a:off x="19900900" y="1025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95013</xdr:rowOff>
    </xdr:from>
    <xdr:ext cx="469744" cy="259045"/>
    <xdr:sp macro="" textlink="">
      <xdr:nvSpPr>
        <xdr:cNvPr id="707" name="【学校施設】&#10;一人当たり面積該当値テキスト">
          <a:extLst>
            <a:ext uri="{FF2B5EF4-FFF2-40B4-BE49-F238E27FC236}">
              <a16:creationId xmlns:a16="http://schemas.microsoft.com/office/drawing/2014/main" id="{1B41AADE-7A2E-4A0E-9829-D9AAEEDBBBF1}"/>
            </a:ext>
          </a:extLst>
        </xdr:cNvPr>
        <xdr:cNvSpPr txBox="1"/>
      </xdr:nvSpPr>
      <xdr:spPr>
        <a:xfrm>
          <a:off x="19989800" y="1017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xdr:rowOff>
    </xdr:from>
    <xdr:to>
      <xdr:col>112</xdr:col>
      <xdr:colOff>38100</xdr:colOff>
      <xdr:row>62</xdr:row>
      <xdr:rowOff>117094</xdr:rowOff>
    </xdr:to>
    <xdr:sp macro="" textlink="">
      <xdr:nvSpPr>
        <xdr:cNvPr id="708" name="楕円 707">
          <a:extLst>
            <a:ext uri="{FF2B5EF4-FFF2-40B4-BE49-F238E27FC236}">
              <a16:creationId xmlns:a16="http://schemas.microsoft.com/office/drawing/2014/main" id="{10BA6FCE-8A8E-42AF-AB79-54941898BEAD}"/>
            </a:ext>
          </a:extLst>
        </xdr:cNvPr>
        <xdr:cNvSpPr/>
      </xdr:nvSpPr>
      <xdr:spPr>
        <a:xfrm>
          <a:off x="19157950" y="102580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66294</xdr:rowOff>
    </xdr:to>
    <xdr:cxnSp macro="">
      <xdr:nvCxnSpPr>
        <xdr:cNvPr id="709" name="直線コネクタ 708">
          <a:extLst>
            <a:ext uri="{FF2B5EF4-FFF2-40B4-BE49-F238E27FC236}">
              <a16:creationId xmlns:a16="http://schemas.microsoft.com/office/drawing/2014/main" id="{9EEE541E-1EBF-4456-B37B-213453EEBA0D}"/>
            </a:ext>
          </a:extLst>
        </xdr:cNvPr>
        <xdr:cNvCxnSpPr/>
      </xdr:nvCxnSpPr>
      <xdr:spPr>
        <a:xfrm flipV="1">
          <a:off x="19202400" y="10301986"/>
          <a:ext cx="7493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21209</xdr:rowOff>
    </xdr:from>
    <xdr:to>
      <xdr:col>107</xdr:col>
      <xdr:colOff>101600</xdr:colOff>
      <xdr:row>62</xdr:row>
      <xdr:rowOff>122809</xdr:rowOff>
    </xdr:to>
    <xdr:sp macro="" textlink="">
      <xdr:nvSpPr>
        <xdr:cNvPr id="710" name="楕円 709">
          <a:extLst>
            <a:ext uri="{FF2B5EF4-FFF2-40B4-BE49-F238E27FC236}">
              <a16:creationId xmlns:a16="http://schemas.microsoft.com/office/drawing/2014/main" id="{F185948F-F8D2-41F8-9761-16C426C169FB}"/>
            </a:ext>
          </a:extLst>
        </xdr:cNvPr>
        <xdr:cNvSpPr/>
      </xdr:nvSpPr>
      <xdr:spPr>
        <a:xfrm>
          <a:off x="18345150" y="102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66294</xdr:rowOff>
    </xdr:from>
    <xdr:to>
      <xdr:col>111</xdr:col>
      <xdr:colOff>177800</xdr:colOff>
      <xdr:row>62</xdr:row>
      <xdr:rowOff>72009</xdr:rowOff>
    </xdr:to>
    <xdr:cxnSp macro="">
      <xdr:nvCxnSpPr>
        <xdr:cNvPr id="711" name="直線コネクタ 710">
          <a:extLst>
            <a:ext uri="{FF2B5EF4-FFF2-40B4-BE49-F238E27FC236}">
              <a16:creationId xmlns:a16="http://schemas.microsoft.com/office/drawing/2014/main" id="{AE1D241D-516E-47E2-BC82-7953C4A1CF38}"/>
            </a:ext>
          </a:extLst>
        </xdr:cNvPr>
        <xdr:cNvCxnSpPr/>
      </xdr:nvCxnSpPr>
      <xdr:spPr>
        <a:xfrm flipV="1">
          <a:off x="18395950" y="10308844"/>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712" name="楕円 711">
          <a:extLst>
            <a:ext uri="{FF2B5EF4-FFF2-40B4-BE49-F238E27FC236}">
              <a16:creationId xmlns:a16="http://schemas.microsoft.com/office/drawing/2014/main" id="{CF60F9F1-C1BF-41FE-A1D6-42F5C62F59FF}"/>
            </a:ext>
          </a:extLst>
        </xdr:cNvPr>
        <xdr:cNvSpPr/>
      </xdr:nvSpPr>
      <xdr:spPr>
        <a:xfrm>
          <a:off x="17551400" y="102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54102</xdr:rowOff>
    </xdr:from>
    <xdr:to>
      <xdr:col>107</xdr:col>
      <xdr:colOff>50800</xdr:colOff>
      <xdr:row>62</xdr:row>
      <xdr:rowOff>72009</xdr:rowOff>
    </xdr:to>
    <xdr:cxnSp macro="">
      <xdr:nvCxnSpPr>
        <xdr:cNvPr id="713" name="直線コネクタ 712">
          <a:extLst>
            <a:ext uri="{FF2B5EF4-FFF2-40B4-BE49-F238E27FC236}">
              <a16:creationId xmlns:a16="http://schemas.microsoft.com/office/drawing/2014/main" id="{70D4E49B-EEBE-4B91-BC90-25A15BD68134}"/>
            </a:ext>
          </a:extLst>
        </xdr:cNvPr>
        <xdr:cNvCxnSpPr/>
      </xdr:nvCxnSpPr>
      <xdr:spPr>
        <a:xfrm>
          <a:off x="17602200" y="10296652"/>
          <a:ext cx="79375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160655</xdr:rowOff>
    </xdr:from>
    <xdr:to>
      <xdr:col>98</xdr:col>
      <xdr:colOff>38100</xdr:colOff>
      <xdr:row>62</xdr:row>
      <xdr:rowOff>90805</xdr:rowOff>
    </xdr:to>
    <xdr:sp macro="" textlink="">
      <xdr:nvSpPr>
        <xdr:cNvPr id="714" name="楕円 713">
          <a:extLst>
            <a:ext uri="{FF2B5EF4-FFF2-40B4-BE49-F238E27FC236}">
              <a16:creationId xmlns:a16="http://schemas.microsoft.com/office/drawing/2014/main" id="{3613C30D-1D2E-4419-813E-1E1A2557FC5C}"/>
            </a:ext>
          </a:extLst>
        </xdr:cNvPr>
        <xdr:cNvSpPr/>
      </xdr:nvSpPr>
      <xdr:spPr>
        <a:xfrm>
          <a:off x="16757650" y="102381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40005</xdr:rowOff>
    </xdr:from>
    <xdr:to>
      <xdr:col>102</xdr:col>
      <xdr:colOff>114300</xdr:colOff>
      <xdr:row>62</xdr:row>
      <xdr:rowOff>54102</xdr:rowOff>
    </xdr:to>
    <xdr:cxnSp macro="">
      <xdr:nvCxnSpPr>
        <xdr:cNvPr id="715" name="直線コネクタ 714">
          <a:extLst>
            <a:ext uri="{FF2B5EF4-FFF2-40B4-BE49-F238E27FC236}">
              <a16:creationId xmlns:a16="http://schemas.microsoft.com/office/drawing/2014/main" id="{D0053D77-3937-438A-91C8-9CF537CA34C9}"/>
            </a:ext>
          </a:extLst>
        </xdr:cNvPr>
        <xdr:cNvCxnSpPr/>
      </xdr:nvCxnSpPr>
      <xdr:spPr>
        <a:xfrm>
          <a:off x="16802100" y="10282555"/>
          <a:ext cx="8001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a:extLst>
            <a:ext uri="{FF2B5EF4-FFF2-40B4-BE49-F238E27FC236}">
              <a16:creationId xmlns:a16="http://schemas.microsoft.com/office/drawing/2014/main" id="{8000E4EC-CE78-4908-B981-C9703C8AB51C}"/>
            </a:ext>
          </a:extLst>
        </xdr:cNvPr>
        <xdr:cNvSpPr txBox="1"/>
      </xdr:nvSpPr>
      <xdr:spPr>
        <a:xfrm>
          <a:off x="18980227" y="99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a:extLst>
            <a:ext uri="{FF2B5EF4-FFF2-40B4-BE49-F238E27FC236}">
              <a16:creationId xmlns:a16="http://schemas.microsoft.com/office/drawing/2014/main" id="{8934877D-C68E-425C-91CB-E000ED552DBF}"/>
            </a:ext>
          </a:extLst>
        </xdr:cNvPr>
        <xdr:cNvSpPr txBox="1"/>
      </xdr:nvSpPr>
      <xdr:spPr>
        <a:xfrm>
          <a:off x="18180127" y="996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a:extLst>
            <a:ext uri="{FF2B5EF4-FFF2-40B4-BE49-F238E27FC236}">
              <a16:creationId xmlns:a16="http://schemas.microsoft.com/office/drawing/2014/main" id="{1E0E82FE-B799-4546-88E4-3BEBD1F8CE19}"/>
            </a:ext>
          </a:extLst>
        </xdr:cNvPr>
        <xdr:cNvSpPr txBox="1"/>
      </xdr:nvSpPr>
      <xdr:spPr>
        <a:xfrm>
          <a:off x="17386377" y="994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a:extLst>
            <a:ext uri="{FF2B5EF4-FFF2-40B4-BE49-F238E27FC236}">
              <a16:creationId xmlns:a16="http://schemas.microsoft.com/office/drawing/2014/main" id="{202B3362-3CA2-481A-9D4B-C796A8BFD098}"/>
            </a:ext>
          </a:extLst>
        </xdr:cNvPr>
        <xdr:cNvSpPr txBox="1"/>
      </xdr:nvSpPr>
      <xdr:spPr>
        <a:xfrm>
          <a:off x="16592627" y="996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108221</xdr:rowOff>
    </xdr:from>
    <xdr:ext cx="469744" cy="259045"/>
    <xdr:sp macro="" textlink="">
      <xdr:nvSpPr>
        <xdr:cNvPr id="720" name="n_1mainValue【学校施設】&#10;一人当たり面積">
          <a:extLst>
            <a:ext uri="{FF2B5EF4-FFF2-40B4-BE49-F238E27FC236}">
              <a16:creationId xmlns:a16="http://schemas.microsoft.com/office/drawing/2014/main" id="{93F4E1A7-8CDE-4F04-8E48-29BAB7919BDE}"/>
            </a:ext>
          </a:extLst>
        </xdr:cNvPr>
        <xdr:cNvSpPr txBox="1"/>
      </xdr:nvSpPr>
      <xdr:spPr>
        <a:xfrm>
          <a:off x="18980227" y="103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113936</xdr:rowOff>
    </xdr:from>
    <xdr:ext cx="469744" cy="259045"/>
    <xdr:sp macro="" textlink="">
      <xdr:nvSpPr>
        <xdr:cNvPr id="721" name="n_2mainValue【学校施設】&#10;一人当たり面積">
          <a:extLst>
            <a:ext uri="{FF2B5EF4-FFF2-40B4-BE49-F238E27FC236}">
              <a16:creationId xmlns:a16="http://schemas.microsoft.com/office/drawing/2014/main" id="{97085CD1-9435-4C4E-AAA2-D5599451D477}"/>
            </a:ext>
          </a:extLst>
        </xdr:cNvPr>
        <xdr:cNvSpPr txBox="1"/>
      </xdr:nvSpPr>
      <xdr:spPr>
        <a:xfrm>
          <a:off x="18180127" y="103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722" name="n_3mainValue【学校施設】&#10;一人当たり面積">
          <a:extLst>
            <a:ext uri="{FF2B5EF4-FFF2-40B4-BE49-F238E27FC236}">
              <a16:creationId xmlns:a16="http://schemas.microsoft.com/office/drawing/2014/main" id="{601DC03D-15B9-4094-AE4F-F17349E3E841}"/>
            </a:ext>
          </a:extLst>
        </xdr:cNvPr>
        <xdr:cNvSpPr txBox="1"/>
      </xdr:nvSpPr>
      <xdr:spPr>
        <a:xfrm>
          <a:off x="17386377" y="1033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81932</xdr:rowOff>
    </xdr:from>
    <xdr:ext cx="469744" cy="259045"/>
    <xdr:sp macro="" textlink="">
      <xdr:nvSpPr>
        <xdr:cNvPr id="723" name="n_4mainValue【学校施設】&#10;一人当たり面積">
          <a:extLst>
            <a:ext uri="{FF2B5EF4-FFF2-40B4-BE49-F238E27FC236}">
              <a16:creationId xmlns:a16="http://schemas.microsoft.com/office/drawing/2014/main" id="{10455621-F3AD-4FC4-BB0F-C5E8CED722F0}"/>
            </a:ext>
          </a:extLst>
        </xdr:cNvPr>
        <xdr:cNvSpPr txBox="1"/>
      </xdr:nvSpPr>
      <xdr:spPr>
        <a:xfrm>
          <a:off x="16592627" y="1032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DBEA5F2F-5F46-4C7D-A761-93D96D7D18D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D0905B22-2CB0-4450-9B4C-6E59213E2B9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360772CC-1E2E-4394-9C7A-77EAE349CDC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B0819118-7BA7-4804-8DD0-4B7720221E7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860DBC44-0E17-4D47-A994-DC9990EC459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BE1324B7-644B-4FDB-9548-F0A170B66C6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5F4E5158-54EC-4F67-B14D-0C8DAC99821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E15D3D52-DF18-4D5B-B5D0-EAF1C69E88B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7C4C3406-3D75-4118-817B-189F65ADB7B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3BB5E4D-7A7F-4FFE-B080-0CD11094DE5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52AAC821-1BDD-4241-AD5B-3BC7F6C0F74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38FEF7DF-299F-48C3-B407-9F6C2364584E}"/>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F43CEC9D-4ACD-4C8F-97A2-9AC089D49409}"/>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FBD72AF5-BA5C-4A7C-857B-0A332E6C77E6}"/>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DB970E56-8D2C-4E71-9732-3F0FBD1F8A6A}"/>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435E186E-6642-40DA-BAEA-484016B50931}"/>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8F946E0-458A-42B8-B271-980A3B189338}"/>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7F0DD250-8829-42FB-BF9E-DD365225E065}"/>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E607127-900D-4632-A623-4B2F2909ECA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D8CCB26-D060-4630-B34F-81D48A9F9342}"/>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79BFDA2E-3577-44C5-A90F-E8AD8334A7DB}"/>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1499C098-80D8-4082-B4B9-9D1FBBF55317}"/>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583B142B-4419-4480-BAFC-DD6835372707}"/>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19C55FF-A692-4506-BE1E-E97423C8DB8A}"/>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4FE66F45-1B57-485B-A4C2-DBFD12286283}"/>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1BD00171-1F31-422F-B012-467E98DDC9B5}"/>
            </a:ext>
          </a:extLst>
        </xdr:cNvPr>
        <xdr:cNvCxnSpPr/>
      </xdr:nvCxnSpPr>
      <xdr:spPr>
        <a:xfrm flipV="1">
          <a:off x="14699614" y="12855121"/>
          <a:ext cx="0" cy="15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88A47EC4-F89F-4892-B9EB-BB2B99F68BF3}"/>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6390F246-3654-421C-82CA-734CDA014E87}"/>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a:extLst>
            <a:ext uri="{FF2B5EF4-FFF2-40B4-BE49-F238E27FC236}">
              <a16:creationId xmlns:a16="http://schemas.microsoft.com/office/drawing/2014/main" id="{DB919299-3717-4C5F-AF4B-6C458CFD3BC1}"/>
            </a:ext>
          </a:extLst>
        </xdr:cNvPr>
        <xdr:cNvSpPr txBox="1"/>
      </xdr:nvSpPr>
      <xdr:spPr>
        <a:xfrm>
          <a:off x="14738350" y="12636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a:extLst>
            <a:ext uri="{FF2B5EF4-FFF2-40B4-BE49-F238E27FC236}">
              <a16:creationId xmlns:a16="http://schemas.microsoft.com/office/drawing/2014/main" id="{DCC23DE5-1E2F-4E33-BE6A-DAEE1E1C0385}"/>
            </a:ext>
          </a:extLst>
        </xdr:cNvPr>
        <xdr:cNvCxnSpPr/>
      </xdr:nvCxnSpPr>
      <xdr:spPr>
        <a:xfrm>
          <a:off x="14611350" y="12855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a:extLst>
            <a:ext uri="{FF2B5EF4-FFF2-40B4-BE49-F238E27FC236}">
              <a16:creationId xmlns:a16="http://schemas.microsoft.com/office/drawing/2014/main" id="{B13EDC0E-634D-4DA4-A8BF-80D82F315308}"/>
            </a:ext>
          </a:extLst>
        </xdr:cNvPr>
        <xdr:cNvSpPr txBox="1"/>
      </xdr:nvSpPr>
      <xdr:spPr>
        <a:xfrm>
          <a:off x="14738350" y="13463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a:extLst>
            <a:ext uri="{FF2B5EF4-FFF2-40B4-BE49-F238E27FC236}">
              <a16:creationId xmlns:a16="http://schemas.microsoft.com/office/drawing/2014/main" id="{897C0D3D-3DF5-4C90-82EB-5889EC073F92}"/>
            </a:ext>
          </a:extLst>
        </xdr:cNvPr>
        <xdr:cNvSpPr/>
      </xdr:nvSpPr>
      <xdr:spPr>
        <a:xfrm>
          <a:off x="14649450" y="1360532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a:extLst>
            <a:ext uri="{FF2B5EF4-FFF2-40B4-BE49-F238E27FC236}">
              <a16:creationId xmlns:a16="http://schemas.microsoft.com/office/drawing/2014/main" id="{5D42F769-D3F8-416B-9AE9-36644F8A5F9A}"/>
            </a:ext>
          </a:extLst>
        </xdr:cNvPr>
        <xdr:cNvSpPr/>
      </xdr:nvSpPr>
      <xdr:spPr>
        <a:xfrm>
          <a:off x="1388745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F576597E-5D02-4DE7-BFCD-DCAB0AD595FC}"/>
            </a:ext>
          </a:extLst>
        </xdr:cNvPr>
        <xdr:cNvSpPr/>
      </xdr:nvSpPr>
      <xdr:spPr>
        <a:xfrm>
          <a:off x="13093700" y="13637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a:extLst>
            <a:ext uri="{FF2B5EF4-FFF2-40B4-BE49-F238E27FC236}">
              <a16:creationId xmlns:a16="http://schemas.microsoft.com/office/drawing/2014/main" id="{23B73003-4703-417C-B44A-14BBCB546D11}"/>
            </a:ext>
          </a:extLst>
        </xdr:cNvPr>
        <xdr:cNvSpPr/>
      </xdr:nvSpPr>
      <xdr:spPr>
        <a:xfrm>
          <a:off x="12299950" y="136477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a:extLst>
            <a:ext uri="{FF2B5EF4-FFF2-40B4-BE49-F238E27FC236}">
              <a16:creationId xmlns:a16="http://schemas.microsoft.com/office/drawing/2014/main" id="{2A42832B-A265-4941-B026-4C5AC5447DBA}"/>
            </a:ext>
          </a:extLst>
        </xdr:cNvPr>
        <xdr:cNvSpPr/>
      </xdr:nvSpPr>
      <xdr:spPr>
        <a:xfrm>
          <a:off x="11487150" y="136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95723C2-3FFF-4CA1-855C-63BAB9DFF5D6}"/>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699CAFA-414E-4E44-A37B-3B1455D68F1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3A080FB-0891-4A58-8A12-CDEDF25882EA}"/>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92380D8-3CCC-40A8-BDC1-73BD6FA1D203}"/>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E53E878-2E49-4A93-88E9-4A4FF31DF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134257</xdr:rowOff>
    </xdr:from>
    <xdr:to>
      <xdr:col>85</xdr:col>
      <xdr:colOff>177800</xdr:colOff>
      <xdr:row>85</xdr:row>
      <xdr:rowOff>64407</xdr:rowOff>
    </xdr:to>
    <xdr:sp macro="" textlink="">
      <xdr:nvSpPr>
        <xdr:cNvPr id="765" name="楕円 764">
          <a:extLst>
            <a:ext uri="{FF2B5EF4-FFF2-40B4-BE49-F238E27FC236}">
              <a16:creationId xmlns:a16="http://schemas.microsoft.com/office/drawing/2014/main" id="{4CC4036F-B4D7-49EB-90C6-3262FA22445F}"/>
            </a:ext>
          </a:extLst>
        </xdr:cNvPr>
        <xdr:cNvSpPr/>
      </xdr:nvSpPr>
      <xdr:spPr>
        <a:xfrm>
          <a:off x="14649450" y="14009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112684</xdr:rowOff>
    </xdr:from>
    <xdr:ext cx="405111" cy="259045"/>
    <xdr:sp macro="" textlink="">
      <xdr:nvSpPr>
        <xdr:cNvPr id="766" name="【児童館】&#10;有形固定資産減価償却率該当値テキスト">
          <a:extLst>
            <a:ext uri="{FF2B5EF4-FFF2-40B4-BE49-F238E27FC236}">
              <a16:creationId xmlns:a16="http://schemas.microsoft.com/office/drawing/2014/main" id="{DAE41081-BC3D-48F4-9CD6-75107A2E423B}"/>
            </a:ext>
          </a:extLst>
        </xdr:cNvPr>
        <xdr:cNvSpPr txBox="1"/>
      </xdr:nvSpPr>
      <xdr:spPr>
        <a:xfrm>
          <a:off x="1473835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767" name="楕円 766">
          <a:extLst>
            <a:ext uri="{FF2B5EF4-FFF2-40B4-BE49-F238E27FC236}">
              <a16:creationId xmlns:a16="http://schemas.microsoft.com/office/drawing/2014/main" id="{AA7F1CD9-283D-4A60-9ED4-BB01A2832F72}"/>
            </a:ext>
          </a:extLst>
        </xdr:cNvPr>
        <xdr:cNvSpPr/>
      </xdr:nvSpPr>
      <xdr:spPr>
        <a:xfrm>
          <a:off x="138874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13607</xdr:rowOff>
    </xdr:to>
    <xdr:cxnSp macro="">
      <xdr:nvCxnSpPr>
        <xdr:cNvPr id="768" name="直線コネクタ 767">
          <a:extLst>
            <a:ext uri="{FF2B5EF4-FFF2-40B4-BE49-F238E27FC236}">
              <a16:creationId xmlns:a16="http://schemas.microsoft.com/office/drawing/2014/main" id="{D77C32C3-AC64-4D06-9FDA-7A2D1D38BC6D}"/>
            </a:ext>
          </a:extLst>
        </xdr:cNvPr>
        <xdr:cNvCxnSpPr/>
      </xdr:nvCxnSpPr>
      <xdr:spPr>
        <a:xfrm>
          <a:off x="13938250" y="14027150"/>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a:extLst>
            <a:ext uri="{FF2B5EF4-FFF2-40B4-BE49-F238E27FC236}">
              <a16:creationId xmlns:a16="http://schemas.microsoft.com/office/drawing/2014/main" id="{04874EED-13DD-465C-9B8C-D55C40C2E3B0}"/>
            </a:ext>
          </a:extLst>
        </xdr:cNvPr>
        <xdr:cNvSpPr/>
      </xdr:nvSpPr>
      <xdr:spPr>
        <a:xfrm>
          <a:off x="1309370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86</xdr:row>
      <xdr:rowOff>168729</xdr:rowOff>
    </xdr:to>
    <xdr:cxnSp macro="">
      <xdr:nvCxnSpPr>
        <xdr:cNvPr id="770" name="直線コネクタ 769">
          <a:extLst>
            <a:ext uri="{FF2B5EF4-FFF2-40B4-BE49-F238E27FC236}">
              <a16:creationId xmlns:a16="http://schemas.microsoft.com/office/drawing/2014/main" id="{05F9E47F-ADF0-438E-BEF5-1F38DBE551A7}"/>
            </a:ext>
          </a:extLst>
        </xdr:cNvPr>
        <xdr:cNvCxnSpPr/>
      </xdr:nvCxnSpPr>
      <xdr:spPr>
        <a:xfrm flipV="1">
          <a:off x="13144500" y="14027150"/>
          <a:ext cx="793750" cy="3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1" name="n_1aveValue【児童館】&#10;有形固定資産減価償却率">
          <a:extLst>
            <a:ext uri="{FF2B5EF4-FFF2-40B4-BE49-F238E27FC236}">
              <a16:creationId xmlns:a16="http://schemas.microsoft.com/office/drawing/2014/main" id="{22B10F58-8E6F-46B1-870F-DBE869133F15}"/>
            </a:ext>
          </a:extLst>
        </xdr:cNvPr>
        <xdr:cNvSpPr txBox="1"/>
      </xdr:nvSpPr>
      <xdr:spPr>
        <a:xfrm>
          <a:off x="13742044" y="1337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2" name="n_2aveValue【児童館】&#10;有形固定資産減価償却率">
          <a:extLst>
            <a:ext uri="{FF2B5EF4-FFF2-40B4-BE49-F238E27FC236}">
              <a16:creationId xmlns:a16="http://schemas.microsoft.com/office/drawing/2014/main" id="{85C67C67-9096-4796-B5B4-F98A2154E2E4}"/>
            </a:ext>
          </a:extLst>
        </xdr:cNvPr>
        <xdr:cNvSpPr txBox="1"/>
      </xdr:nvSpPr>
      <xdr:spPr>
        <a:xfrm>
          <a:off x="12960994"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3" name="n_3aveValue【児童館】&#10;有形固定資産減価償却率">
          <a:extLst>
            <a:ext uri="{FF2B5EF4-FFF2-40B4-BE49-F238E27FC236}">
              <a16:creationId xmlns:a16="http://schemas.microsoft.com/office/drawing/2014/main" id="{1F5B268C-ADE2-4FE6-A578-AB9803644EBE}"/>
            </a:ext>
          </a:extLst>
        </xdr:cNvPr>
        <xdr:cNvSpPr txBox="1"/>
      </xdr:nvSpPr>
      <xdr:spPr>
        <a:xfrm>
          <a:off x="12167244" y="1342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4" name="n_4aveValue【児童館】&#10;有形固定資産減価償却率">
          <a:extLst>
            <a:ext uri="{FF2B5EF4-FFF2-40B4-BE49-F238E27FC236}">
              <a16:creationId xmlns:a16="http://schemas.microsoft.com/office/drawing/2014/main" id="{E55109BD-A431-4F58-B4FF-38D132DE237E}"/>
            </a:ext>
          </a:extLst>
        </xdr:cNvPr>
        <xdr:cNvSpPr txBox="1"/>
      </xdr:nvSpPr>
      <xdr:spPr>
        <a:xfrm>
          <a:off x="11354444" y="1338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75" name="n_1mainValue【児童館】&#10;有形固定資産減価償却率">
          <a:extLst>
            <a:ext uri="{FF2B5EF4-FFF2-40B4-BE49-F238E27FC236}">
              <a16:creationId xmlns:a16="http://schemas.microsoft.com/office/drawing/2014/main" id="{8FB703F9-91BA-47A8-9B47-EBA1EC6C85AC}"/>
            </a:ext>
          </a:extLst>
        </xdr:cNvPr>
        <xdr:cNvSpPr txBox="1"/>
      </xdr:nvSpPr>
      <xdr:spPr>
        <a:xfrm>
          <a:off x="1374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6" name="n_2mainValue【児童館】&#10;有形固定資産減価償却率">
          <a:extLst>
            <a:ext uri="{FF2B5EF4-FFF2-40B4-BE49-F238E27FC236}">
              <a16:creationId xmlns:a16="http://schemas.microsoft.com/office/drawing/2014/main" id="{A298D0FF-34C5-4018-8874-A2DDF47A249F}"/>
            </a:ext>
          </a:extLst>
        </xdr:cNvPr>
        <xdr:cNvSpPr txBox="1"/>
      </xdr:nvSpPr>
      <xdr:spPr>
        <a:xfrm>
          <a:off x="1292867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41EBF227-5A51-4EC8-BCD2-D998F88D735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8729FE10-FB87-4719-B984-867DBB51F78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1BE491D0-84D2-4083-A599-4456861B945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4FA787F3-BCEC-4DCF-B137-CB47BDB1070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46D64912-AB0B-48AB-BA4F-56537D42F46D}"/>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B5962EC8-C4EA-49A0-8274-085245D90CD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61F43A6-3160-4B6B-9149-4EFA367CF91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D30F665A-CF35-41F4-BC9C-35E42F017F1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E4DB0115-82C0-45B0-B14C-4E3C69E95B13}"/>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39F00091-943A-4106-ADFE-7EC59A27DF44}"/>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E3E1923C-8361-436B-A1B3-2CA36939ACFC}"/>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35E75022-3D20-461D-A5D5-FFA1E4F6629E}"/>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447A674E-4F14-4C54-B181-73BFA660B24D}"/>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2EBD4CC3-91CC-4029-9D1E-CA0A0C102393}"/>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70A014D0-302E-421F-95FD-8CE5A156003C}"/>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33AD6439-FAA5-40F6-AA11-52B8335D9446}"/>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C2794485-6F5C-4F0E-873A-C456063F06F5}"/>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EB4D309F-2B85-4828-ABFF-3572F4B2F968}"/>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3BF2D262-37BA-4F16-B2B1-930E7549FCD5}"/>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176C739B-6D4A-412B-A217-27C48CB0E093}"/>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3493CAED-EEA8-41C8-AE4C-1340074EEBCD}"/>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5E3449F3-874F-488E-AF1E-DB12E177F9B9}"/>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3DA37DBB-D757-44D4-881C-6818B01E088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0B64228C-3EBB-44E3-8B8C-786BB27FF5F8}"/>
            </a:ext>
          </a:extLst>
        </xdr:cNvPr>
        <xdr:cNvCxnSpPr/>
      </xdr:nvCxnSpPr>
      <xdr:spPr>
        <a:xfrm flipV="1">
          <a:off x="19951064" y="1303655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児童館】&#10;一人当たり面積最小値テキスト">
          <a:extLst>
            <a:ext uri="{FF2B5EF4-FFF2-40B4-BE49-F238E27FC236}">
              <a16:creationId xmlns:a16="http://schemas.microsoft.com/office/drawing/2014/main" id="{187F1E26-CCD8-48CF-8E56-F7601E8D857E}"/>
            </a:ext>
          </a:extLst>
        </xdr:cNvPr>
        <xdr:cNvSpPr txBox="1"/>
      </xdr:nvSpPr>
      <xdr:spPr>
        <a:xfrm>
          <a:off x="199898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7DE85B15-A46D-4740-B3A2-964CAFE5CA94}"/>
            </a:ext>
          </a:extLst>
        </xdr:cNvPr>
        <xdr:cNvCxnSpPr/>
      </xdr:nvCxnSpPr>
      <xdr:spPr>
        <a:xfrm>
          <a:off x="1988185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3" name="【児童館】&#10;一人当たり面積最大値テキスト">
          <a:extLst>
            <a:ext uri="{FF2B5EF4-FFF2-40B4-BE49-F238E27FC236}">
              <a16:creationId xmlns:a16="http://schemas.microsoft.com/office/drawing/2014/main" id="{DF3F81FE-85FB-4E9D-A3FD-4CE3D09085E6}"/>
            </a:ext>
          </a:extLst>
        </xdr:cNvPr>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4" name="直線コネクタ 803">
          <a:extLst>
            <a:ext uri="{FF2B5EF4-FFF2-40B4-BE49-F238E27FC236}">
              <a16:creationId xmlns:a16="http://schemas.microsoft.com/office/drawing/2014/main" id="{587DBD3F-BCC3-4753-93E0-CD61EB96F1E1}"/>
            </a:ext>
          </a:extLst>
        </xdr:cNvPr>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05" name="【児童館】&#10;一人当たり面積平均値テキスト">
          <a:extLst>
            <a:ext uri="{FF2B5EF4-FFF2-40B4-BE49-F238E27FC236}">
              <a16:creationId xmlns:a16="http://schemas.microsoft.com/office/drawing/2014/main" id="{83F2622A-6297-48CB-856C-B88B2E8B5CCA}"/>
            </a:ext>
          </a:extLst>
        </xdr:cNvPr>
        <xdr:cNvSpPr txBox="1"/>
      </xdr:nvSpPr>
      <xdr:spPr>
        <a:xfrm>
          <a:off x="199898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6" name="フローチャート: 判断 805">
          <a:extLst>
            <a:ext uri="{FF2B5EF4-FFF2-40B4-BE49-F238E27FC236}">
              <a16:creationId xmlns:a16="http://schemas.microsoft.com/office/drawing/2014/main" id="{21E9E42A-18D4-4610-8700-DC4800F98EB4}"/>
            </a:ext>
          </a:extLst>
        </xdr:cNvPr>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07" name="フローチャート: 判断 806">
          <a:extLst>
            <a:ext uri="{FF2B5EF4-FFF2-40B4-BE49-F238E27FC236}">
              <a16:creationId xmlns:a16="http://schemas.microsoft.com/office/drawing/2014/main" id="{D15B89B2-00AE-4EE2-BA93-75E6344AA9AC}"/>
            </a:ext>
          </a:extLst>
        </xdr:cNvPr>
        <xdr:cNvSpPr/>
      </xdr:nvSpPr>
      <xdr:spPr>
        <a:xfrm>
          <a:off x="19157950" y="1388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08" name="フローチャート: 判断 807">
          <a:extLst>
            <a:ext uri="{FF2B5EF4-FFF2-40B4-BE49-F238E27FC236}">
              <a16:creationId xmlns:a16="http://schemas.microsoft.com/office/drawing/2014/main" id="{76F44B85-8754-47A3-A543-52E4E3210E6D}"/>
            </a:ext>
          </a:extLst>
        </xdr:cNvPr>
        <xdr:cNvSpPr/>
      </xdr:nvSpPr>
      <xdr:spPr>
        <a:xfrm>
          <a:off x="1834515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09" name="フローチャート: 判断 808">
          <a:extLst>
            <a:ext uri="{FF2B5EF4-FFF2-40B4-BE49-F238E27FC236}">
              <a16:creationId xmlns:a16="http://schemas.microsoft.com/office/drawing/2014/main" id="{7257C1C3-ECBB-42A8-9832-763356CD788C}"/>
            </a:ext>
          </a:extLst>
        </xdr:cNvPr>
        <xdr:cNvSpPr/>
      </xdr:nvSpPr>
      <xdr:spPr>
        <a:xfrm>
          <a:off x="175514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0" name="フローチャート: 判断 809">
          <a:extLst>
            <a:ext uri="{FF2B5EF4-FFF2-40B4-BE49-F238E27FC236}">
              <a16:creationId xmlns:a16="http://schemas.microsoft.com/office/drawing/2014/main" id="{EC804049-6E01-4663-9DE4-0FA5B5CEC941}"/>
            </a:ext>
          </a:extLst>
        </xdr:cNvPr>
        <xdr:cNvSpPr/>
      </xdr:nvSpPr>
      <xdr:spPr>
        <a:xfrm>
          <a:off x="16757650" y="1392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351A4611-81CD-40C6-9113-746811683751}"/>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01C6CE9-4EB6-4413-A884-4BE93258453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5B8D066-ADAD-4F42-B223-840FB73A5ECC}"/>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C774A10C-9051-4C22-84DC-62DF7F17DF0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924FD8D3-D71F-465A-A51E-69B368B62541}"/>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816" name="楕円 815">
          <a:extLst>
            <a:ext uri="{FF2B5EF4-FFF2-40B4-BE49-F238E27FC236}">
              <a16:creationId xmlns:a16="http://schemas.microsoft.com/office/drawing/2014/main" id="{AD7BE24C-464D-4C76-BC0F-E5077AB5D425}"/>
            </a:ext>
          </a:extLst>
        </xdr:cNvPr>
        <xdr:cNvSpPr/>
      </xdr:nvSpPr>
      <xdr:spPr>
        <a:xfrm>
          <a:off x="199009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7" name="【児童館】&#10;一人当たり面積該当値テキスト">
          <a:extLst>
            <a:ext uri="{FF2B5EF4-FFF2-40B4-BE49-F238E27FC236}">
              <a16:creationId xmlns:a16="http://schemas.microsoft.com/office/drawing/2014/main" id="{6A0B1A3D-C341-4083-B7D7-CDBFAF3D6BF7}"/>
            </a:ext>
          </a:extLst>
        </xdr:cNvPr>
        <xdr:cNvSpPr txBox="1"/>
      </xdr:nvSpPr>
      <xdr:spPr>
        <a:xfrm>
          <a:off x="199898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818" name="楕円 817">
          <a:extLst>
            <a:ext uri="{FF2B5EF4-FFF2-40B4-BE49-F238E27FC236}">
              <a16:creationId xmlns:a16="http://schemas.microsoft.com/office/drawing/2014/main" id="{ED8A1578-4A0E-4F65-B113-AA4248A38BC9}"/>
            </a:ext>
          </a:extLst>
        </xdr:cNvPr>
        <xdr:cNvSpPr/>
      </xdr:nvSpPr>
      <xdr:spPr>
        <a:xfrm>
          <a:off x="19157950" y="14097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819" name="直線コネクタ 818">
          <a:extLst>
            <a:ext uri="{FF2B5EF4-FFF2-40B4-BE49-F238E27FC236}">
              <a16:creationId xmlns:a16="http://schemas.microsoft.com/office/drawing/2014/main" id="{3AB30BF3-C053-4B50-A16B-16D7C94F3C20}"/>
            </a:ext>
          </a:extLst>
        </xdr:cNvPr>
        <xdr:cNvCxnSpPr/>
      </xdr:nvCxnSpPr>
      <xdr:spPr>
        <a:xfrm>
          <a:off x="19202400" y="141478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820" name="楕円 819">
          <a:extLst>
            <a:ext uri="{FF2B5EF4-FFF2-40B4-BE49-F238E27FC236}">
              <a16:creationId xmlns:a16="http://schemas.microsoft.com/office/drawing/2014/main" id="{D9A53EFB-F912-4165-8294-18705C38C9D7}"/>
            </a:ext>
          </a:extLst>
        </xdr:cNvPr>
        <xdr:cNvSpPr/>
      </xdr:nvSpPr>
      <xdr:spPr>
        <a:xfrm>
          <a:off x="18345150" y="14109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120650</xdr:rowOff>
    </xdr:to>
    <xdr:cxnSp macro="">
      <xdr:nvCxnSpPr>
        <xdr:cNvPr id="821" name="直線コネクタ 820">
          <a:extLst>
            <a:ext uri="{FF2B5EF4-FFF2-40B4-BE49-F238E27FC236}">
              <a16:creationId xmlns:a16="http://schemas.microsoft.com/office/drawing/2014/main" id="{B5746C8B-4C88-4433-8415-CE0E30AA652E}"/>
            </a:ext>
          </a:extLst>
        </xdr:cNvPr>
        <xdr:cNvCxnSpPr/>
      </xdr:nvCxnSpPr>
      <xdr:spPr>
        <a:xfrm flipV="1">
          <a:off x="18395950" y="141478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22" name="n_1aveValue【児童館】&#10;一人当たり面積">
          <a:extLst>
            <a:ext uri="{FF2B5EF4-FFF2-40B4-BE49-F238E27FC236}">
              <a16:creationId xmlns:a16="http://schemas.microsoft.com/office/drawing/2014/main" id="{ADA94EDA-201A-4EC6-9194-7601FEEEDD09}"/>
            </a:ext>
          </a:extLst>
        </xdr:cNvPr>
        <xdr:cNvSpPr txBox="1"/>
      </xdr:nvSpPr>
      <xdr:spPr>
        <a:xfrm>
          <a:off x="18980227" y="136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23" name="n_2aveValue【児童館】&#10;一人当たり面積">
          <a:extLst>
            <a:ext uri="{FF2B5EF4-FFF2-40B4-BE49-F238E27FC236}">
              <a16:creationId xmlns:a16="http://schemas.microsoft.com/office/drawing/2014/main" id="{76C68020-BD83-4A5A-8B3A-5CB449C74D5E}"/>
            </a:ext>
          </a:extLst>
        </xdr:cNvPr>
        <xdr:cNvSpPr txBox="1"/>
      </xdr:nvSpPr>
      <xdr:spPr>
        <a:xfrm>
          <a:off x="181801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24" name="n_3aveValue【児童館】&#10;一人当たり面積">
          <a:extLst>
            <a:ext uri="{FF2B5EF4-FFF2-40B4-BE49-F238E27FC236}">
              <a16:creationId xmlns:a16="http://schemas.microsoft.com/office/drawing/2014/main" id="{87397EC0-191D-4EAB-9224-F95C004CB7FC}"/>
            </a:ext>
          </a:extLst>
        </xdr:cNvPr>
        <xdr:cNvSpPr txBox="1"/>
      </xdr:nvSpPr>
      <xdr:spPr>
        <a:xfrm>
          <a:off x="1738637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25" name="n_4aveValue【児童館】&#10;一人当たり面積">
          <a:extLst>
            <a:ext uri="{FF2B5EF4-FFF2-40B4-BE49-F238E27FC236}">
              <a16:creationId xmlns:a16="http://schemas.microsoft.com/office/drawing/2014/main" id="{54BDE403-4CC3-4671-A28B-286F7EB26381}"/>
            </a:ext>
          </a:extLst>
        </xdr:cNvPr>
        <xdr:cNvSpPr txBox="1"/>
      </xdr:nvSpPr>
      <xdr:spPr>
        <a:xfrm>
          <a:off x="165926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826" name="n_1mainValue【児童館】&#10;一人当たり面積">
          <a:extLst>
            <a:ext uri="{FF2B5EF4-FFF2-40B4-BE49-F238E27FC236}">
              <a16:creationId xmlns:a16="http://schemas.microsoft.com/office/drawing/2014/main" id="{02DA685D-019F-45EC-87BA-6B9E8AB69123}"/>
            </a:ext>
          </a:extLst>
        </xdr:cNvPr>
        <xdr:cNvSpPr txBox="1"/>
      </xdr:nvSpPr>
      <xdr:spPr>
        <a:xfrm>
          <a:off x="189802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827" name="n_2mainValue【児童館】&#10;一人当たり面積">
          <a:extLst>
            <a:ext uri="{FF2B5EF4-FFF2-40B4-BE49-F238E27FC236}">
              <a16:creationId xmlns:a16="http://schemas.microsoft.com/office/drawing/2014/main" id="{6EFA4CC1-E56E-457A-9FBD-48A78F94EA35}"/>
            </a:ext>
          </a:extLst>
        </xdr:cNvPr>
        <xdr:cNvSpPr txBox="1"/>
      </xdr:nvSpPr>
      <xdr:spPr>
        <a:xfrm>
          <a:off x="181801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56ADCD81-DCA1-439D-9724-678032CBC13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BB811BA-46A8-4B43-BBDF-98337D3088BA}"/>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29ED697E-E89C-47F7-8947-76B2934575B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5F2F4494-009F-4CD8-AFE3-74854D7F0629}"/>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42CC1B75-73D4-4F67-85B6-3AF19012229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22E3514E-D207-432E-A090-5F43715C40EE}"/>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7E80D919-5F46-48A2-BD78-F27A64C40FD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35284E74-0001-4A17-BEB3-9AFA56AA1E4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C551E5A4-101E-4896-ABC9-28E57295C88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1F3A0394-7861-4668-BD6E-42649626469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BB94ACAD-93AB-4483-A95F-CE32C0EA6936}"/>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a:extLst>
            <a:ext uri="{FF2B5EF4-FFF2-40B4-BE49-F238E27FC236}">
              <a16:creationId xmlns:a16="http://schemas.microsoft.com/office/drawing/2014/main" id="{C7066AA5-D402-4BDD-AA03-EA9EB4AD741B}"/>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0" name="テキスト ボックス 839">
          <a:extLst>
            <a:ext uri="{FF2B5EF4-FFF2-40B4-BE49-F238E27FC236}">
              <a16:creationId xmlns:a16="http://schemas.microsoft.com/office/drawing/2014/main" id="{87FEFDD0-20BA-4630-A3D2-B743C991B3EC}"/>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a:extLst>
            <a:ext uri="{FF2B5EF4-FFF2-40B4-BE49-F238E27FC236}">
              <a16:creationId xmlns:a16="http://schemas.microsoft.com/office/drawing/2014/main" id="{5AF2FDD8-2700-44C7-A33C-46A7BACE6506}"/>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a:extLst>
            <a:ext uri="{FF2B5EF4-FFF2-40B4-BE49-F238E27FC236}">
              <a16:creationId xmlns:a16="http://schemas.microsoft.com/office/drawing/2014/main" id="{7BE20C40-4120-4E6C-BD61-73223DCC66E9}"/>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a:extLst>
            <a:ext uri="{FF2B5EF4-FFF2-40B4-BE49-F238E27FC236}">
              <a16:creationId xmlns:a16="http://schemas.microsoft.com/office/drawing/2014/main" id="{F24F851E-5853-40E5-9816-95485F2E21E4}"/>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a:extLst>
            <a:ext uri="{FF2B5EF4-FFF2-40B4-BE49-F238E27FC236}">
              <a16:creationId xmlns:a16="http://schemas.microsoft.com/office/drawing/2014/main" id="{EEAF0C93-5F30-4458-B0A4-8C3F621152A5}"/>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a:extLst>
            <a:ext uri="{FF2B5EF4-FFF2-40B4-BE49-F238E27FC236}">
              <a16:creationId xmlns:a16="http://schemas.microsoft.com/office/drawing/2014/main" id="{8F3B1A42-549C-4E71-B1A6-A1F815680E26}"/>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a:extLst>
            <a:ext uri="{FF2B5EF4-FFF2-40B4-BE49-F238E27FC236}">
              <a16:creationId xmlns:a16="http://schemas.microsoft.com/office/drawing/2014/main" id="{5E124485-BA1F-4212-BBC8-A4622EE1F3C2}"/>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a:extLst>
            <a:ext uri="{FF2B5EF4-FFF2-40B4-BE49-F238E27FC236}">
              <a16:creationId xmlns:a16="http://schemas.microsoft.com/office/drawing/2014/main" id="{CE4E12E6-8295-46F0-B21B-8B76961FC45D}"/>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a:extLst>
            <a:ext uri="{FF2B5EF4-FFF2-40B4-BE49-F238E27FC236}">
              <a16:creationId xmlns:a16="http://schemas.microsoft.com/office/drawing/2014/main" id="{E3C45EDE-A899-4748-BE0C-7162A2116D28}"/>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ED688071-4E50-442D-A831-810E5EFE78C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0" name="テキスト ボックス 849">
          <a:extLst>
            <a:ext uri="{FF2B5EF4-FFF2-40B4-BE49-F238E27FC236}">
              <a16:creationId xmlns:a16="http://schemas.microsoft.com/office/drawing/2014/main" id="{EB8925FF-97A2-464D-B7E6-96E5558D45BC}"/>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公民館】&#10;有形固定資産減価償却率グラフ枠">
          <a:extLst>
            <a:ext uri="{FF2B5EF4-FFF2-40B4-BE49-F238E27FC236}">
              <a16:creationId xmlns:a16="http://schemas.microsoft.com/office/drawing/2014/main" id="{DC283056-4DFC-478A-8AA4-32A4B840947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52" name="直線コネクタ 851">
          <a:extLst>
            <a:ext uri="{FF2B5EF4-FFF2-40B4-BE49-F238E27FC236}">
              <a16:creationId xmlns:a16="http://schemas.microsoft.com/office/drawing/2014/main" id="{4587EFBB-774B-4A86-A314-EA0F6D015FCF}"/>
            </a:ext>
          </a:extLst>
        </xdr:cNvPr>
        <xdr:cNvCxnSpPr/>
      </xdr:nvCxnSpPr>
      <xdr:spPr>
        <a:xfrm flipV="1">
          <a:off x="14699614" y="16497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3" name="【公民館】&#10;有形固定資産減価償却率最小値テキスト">
          <a:extLst>
            <a:ext uri="{FF2B5EF4-FFF2-40B4-BE49-F238E27FC236}">
              <a16:creationId xmlns:a16="http://schemas.microsoft.com/office/drawing/2014/main" id="{641F38B6-186B-4698-8F84-F7181F32CEB5}"/>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4" name="直線コネクタ 853">
          <a:extLst>
            <a:ext uri="{FF2B5EF4-FFF2-40B4-BE49-F238E27FC236}">
              <a16:creationId xmlns:a16="http://schemas.microsoft.com/office/drawing/2014/main" id="{C72B9F2F-2346-4A8C-A272-EADCABA8B716}"/>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55" name="【公民館】&#10;有形固定資産減価償却率最大値テキスト">
          <a:extLst>
            <a:ext uri="{FF2B5EF4-FFF2-40B4-BE49-F238E27FC236}">
              <a16:creationId xmlns:a16="http://schemas.microsoft.com/office/drawing/2014/main" id="{34192109-0D25-49F2-B18F-9360B3DD694B}"/>
            </a:ext>
          </a:extLst>
        </xdr:cNvPr>
        <xdr:cNvSpPr txBox="1"/>
      </xdr:nvSpPr>
      <xdr:spPr>
        <a:xfrm>
          <a:off x="14738350" y="1627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56" name="直線コネクタ 855">
          <a:extLst>
            <a:ext uri="{FF2B5EF4-FFF2-40B4-BE49-F238E27FC236}">
              <a16:creationId xmlns:a16="http://schemas.microsoft.com/office/drawing/2014/main" id="{5E81E04C-2D36-4765-AEF9-A350916BF23D}"/>
            </a:ext>
          </a:extLst>
        </xdr:cNvPr>
        <xdr:cNvCxnSpPr/>
      </xdr:nvCxnSpPr>
      <xdr:spPr>
        <a:xfrm>
          <a:off x="14611350" y="16497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57" name="【公民館】&#10;有形固定資産減価償却率平均値テキスト">
          <a:extLst>
            <a:ext uri="{FF2B5EF4-FFF2-40B4-BE49-F238E27FC236}">
              <a16:creationId xmlns:a16="http://schemas.microsoft.com/office/drawing/2014/main" id="{E98FC5DF-ADEB-41D0-A300-7283A953986A}"/>
            </a:ext>
          </a:extLst>
        </xdr:cNvPr>
        <xdr:cNvSpPr txBox="1"/>
      </xdr:nvSpPr>
      <xdr:spPr>
        <a:xfrm>
          <a:off x="14738350" y="17352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58" name="フローチャート: 判断 857">
          <a:extLst>
            <a:ext uri="{FF2B5EF4-FFF2-40B4-BE49-F238E27FC236}">
              <a16:creationId xmlns:a16="http://schemas.microsoft.com/office/drawing/2014/main" id="{FE12212B-DA80-45A1-89EF-E83880CBE872}"/>
            </a:ext>
          </a:extLst>
        </xdr:cNvPr>
        <xdr:cNvSpPr/>
      </xdr:nvSpPr>
      <xdr:spPr>
        <a:xfrm>
          <a:off x="14649450" y="173742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59" name="フローチャート: 判断 858">
          <a:extLst>
            <a:ext uri="{FF2B5EF4-FFF2-40B4-BE49-F238E27FC236}">
              <a16:creationId xmlns:a16="http://schemas.microsoft.com/office/drawing/2014/main" id="{8A070C03-E6F4-41D2-9F16-D35FF4174B4D}"/>
            </a:ext>
          </a:extLst>
        </xdr:cNvPr>
        <xdr:cNvSpPr/>
      </xdr:nvSpPr>
      <xdr:spPr>
        <a:xfrm>
          <a:off x="1388745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60" name="フローチャート: 判断 859">
          <a:extLst>
            <a:ext uri="{FF2B5EF4-FFF2-40B4-BE49-F238E27FC236}">
              <a16:creationId xmlns:a16="http://schemas.microsoft.com/office/drawing/2014/main" id="{33740FC4-D015-45C1-9A55-1B15DFA804EF}"/>
            </a:ext>
          </a:extLst>
        </xdr:cNvPr>
        <xdr:cNvSpPr/>
      </xdr:nvSpPr>
      <xdr:spPr>
        <a:xfrm>
          <a:off x="13093700" y="1736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61" name="フローチャート: 判断 860">
          <a:extLst>
            <a:ext uri="{FF2B5EF4-FFF2-40B4-BE49-F238E27FC236}">
              <a16:creationId xmlns:a16="http://schemas.microsoft.com/office/drawing/2014/main" id="{8AE6386E-5079-4C71-9E97-3DC855584EA0}"/>
            </a:ext>
          </a:extLst>
        </xdr:cNvPr>
        <xdr:cNvSpPr/>
      </xdr:nvSpPr>
      <xdr:spPr>
        <a:xfrm>
          <a:off x="122999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62" name="フローチャート: 判断 861">
          <a:extLst>
            <a:ext uri="{FF2B5EF4-FFF2-40B4-BE49-F238E27FC236}">
              <a16:creationId xmlns:a16="http://schemas.microsoft.com/office/drawing/2014/main" id="{04C6A1D3-5D22-4C67-9DAA-42B25D819E9D}"/>
            </a:ext>
          </a:extLst>
        </xdr:cNvPr>
        <xdr:cNvSpPr/>
      </xdr:nvSpPr>
      <xdr:spPr>
        <a:xfrm>
          <a:off x="1148715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3B0A643C-C69C-469E-8FDF-645F597BCB6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41044AE6-D917-43B1-949D-0F285C7C23F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FCC0B82D-671B-4077-8FA1-80A4CFC861C1}"/>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31052E1-8534-441C-829A-98BFBC4A5D4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3391AD67-1A19-4A51-BBD2-D0C1E202C6EE}"/>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68" name="楕円 867">
          <a:extLst>
            <a:ext uri="{FF2B5EF4-FFF2-40B4-BE49-F238E27FC236}">
              <a16:creationId xmlns:a16="http://schemas.microsoft.com/office/drawing/2014/main" id="{E4F904B3-1554-4755-8A55-ED796C504F98}"/>
            </a:ext>
          </a:extLst>
        </xdr:cNvPr>
        <xdr:cNvSpPr/>
      </xdr:nvSpPr>
      <xdr:spPr>
        <a:xfrm>
          <a:off x="14649450" y="172618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869" name="【公民館】&#10;有形固定資産減価償却率該当値テキスト">
          <a:extLst>
            <a:ext uri="{FF2B5EF4-FFF2-40B4-BE49-F238E27FC236}">
              <a16:creationId xmlns:a16="http://schemas.microsoft.com/office/drawing/2014/main" id="{3E3ECB4E-A03A-4FE1-86F6-94EA9BAB3DB0}"/>
            </a:ext>
          </a:extLst>
        </xdr:cNvPr>
        <xdr:cNvSpPr txBox="1"/>
      </xdr:nvSpPr>
      <xdr:spPr>
        <a:xfrm>
          <a:off x="1473835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870" name="楕円 869">
          <a:extLst>
            <a:ext uri="{FF2B5EF4-FFF2-40B4-BE49-F238E27FC236}">
              <a16:creationId xmlns:a16="http://schemas.microsoft.com/office/drawing/2014/main" id="{30244010-72A8-4541-AE1D-372BEE290F58}"/>
            </a:ext>
          </a:extLst>
        </xdr:cNvPr>
        <xdr:cNvSpPr/>
      </xdr:nvSpPr>
      <xdr:spPr>
        <a:xfrm>
          <a:off x="1388745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139064</xdr:rowOff>
    </xdr:to>
    <xdr:cxnSp macro="">
      <xdr:nvCxnSpPr>
        <xdr:cNvPr id="871" name="直線コネクタ 870">
          <a:extLst>
            <a:ext uri="{FF2B5EF4-FFF2-40B4-BE49-F238E27FC236}">
              <a16:creationId xmlns:a16="http://schemas.microsoft.com/office/drawing/2014/main" id="{191068F9-CDCB-4D44-B6EB-2BA9C9160215}"/>
            </a:ext>
          </a:extLst>
        </xdr:cNvPr>
        <xdr:cNvCxnSpPr/>
      </xdr:nvCxnSpPr>
      <xdr:spPr>
        <a:xfrm flipV="1">
          <a:off x="13938250" y="17312639"/>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50164</xdr:rowOff>
    </xdr:from>
    <xdr:to>
      <xdr:col>76</xdr:col>
      <xdr:colOff>165100</xdr:colOff>
      <xdr:row>104</xdr:row>
      <xdr:rowOff>151764</xdr:rowOff>
    </xdr:to>
    <xdr:sp macro="" textlink="">
      <xdr:nvSpPr>
        <xdr:cNvPr id="872" name="楕円 871">
          <a:extLst>
            <a:ext uri="{FF2B5EF4-FFF2-40B4-BE49-F238E27FC236}">
              <a16:creationId xmlns:a16="http://schemas.microsoft.com/office/drawing/2014/main" id="{D933B421-2175-43D8-89D3-7FD8932BD653}"/>
            </a:ext>
          </a:extLst>
        </xdr:cNvPr>
        <xdr:cNvSpPr/>
      </xdr:nvSpPr>
      <xdr:spPr>
        <a:xfrm>
          <a:off x="130937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139064</xdr:rowOff>
    </xdr:to>
    <xdr:cxnSp macro="">
      <xdr:nvCxnSpPr>
        <xdr:cNvPr id="873" name="直線コネクタ 872">
          <a:extLst>
            <a:ext uri="{FF2B5EF4-FFF2-40B4-BE49-F238E27FC236}">
              <a16:creationId xmlns:a16="http://schemas.microsoft.com/office/drawing/2014/main" id="{F86BF4D1-BF7A-4A03-8369-244B21FB826F}"/>
            </a:ext>
          </a:extLst>
        </xdr:cNvPr>
        <xdr:cNvCxnSpPr/>
      </xdr:nvCxnSpPr>
      <xdr:spPr>
        <a:xfrm>
          <a:off x="13144500" y="17360264"/>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874" name="楕円 873">
          <a:extLst>
            <a:ext uri="{FF2B5EF4-FFF2-40B4-BE49-F238E27FC236}">
              <a16:creationId xmlns:a16="http://schemas.microsoft.com/office/drawing/2014/main" id="{FF828286-2058-4ABD-BD02-380A0F75B22D}"/>
            </a:ext>
          </a:extLst>
        </xdr:cNvPr>
        <xdr:cNvSpPr/>
      </xdr:nvSpPr>
      <xdr:spPr>
        <a:xfrm>
          <a:off x="12299950" y="17273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100964</xdr:rowOff>
    </xdr:to>
    <xdr:cxnSp macro="">
      <xdr:nvCxnSpPr>
        <xdr:cNvPr id="875" name="直線コネクタ 874">
          <a:extLst>
            <a:ext uri="{FF2B5EF4-FFF2-40B4-BE49-F238E27FC236}">
              <a16:creationId xmlns:a16="http://schemas.microsoft.com/office/drawing/2014/main" id="{E1FEA595-C1E3-46E2-B4DB-A82F9B7AB3B5}"/>
            </a:ext>
          </a:extLst>
        </xdr:cNvPr>
        <xdr:cNvCxnSpPr/>
      </xdr:nvCxnSpPr>
      <xdr:spPr>
        <a:xfrm>
          <a:off x="12344400" y="17324070"/>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149225</xdr:rowOff>
    </xdr:from>
    <xdr:to>
      <xdr:col>67</xdr:col>
      <xdr:colOff>101600</xdr:colOff>
      <xdr:row>104</xdr:row>
      <xdr:rowOff>79375</xdr:rowOff>
    </xdr:to>
    <xdr:sp macro="" textlink="">
      <xdr:nvSpPr>
        <xdr:cNvPr id="876" name="楕円 875">
          <a:extLst>
            <a:ext uri="{FF2B5EF4-FFF2-40B4-BE49-F238E27FC236}">
              <a16:creationId xmlns:a16="http://schemas.microsoft.com/office/drawing/2014/main" id="{0BACAA40-0503-4831-BD11-5D021891EF06}"/>
            </a:ext>
          </a:extLst>
        </xdr:cNvPr>
        <xdr:cNvSpPr/>
      </xdr:nvSpPr>
      <xdr:spPr>
        <a:xfrm>
          <a:off x="1148715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28575</xdr:rowOff>
    </xdr:from>
    <xdr:to>
      <xdr:col>71</xdr:col>
      <xdr:colOff>177800</xdr:colOff>
      <xdr:row>104</xdr:row>
      <xdr:rowOff>64770</xdr:rowOff>
    </xdr:to>
    <xdr:cxnSp macro="">
      <xdr:nvCxnSpPr>
        <xdr:cNvPr id="877" name="直線コネクタ 876">
          <a:extLst>
            <a:ext uri="{FF2B5EF4-FFF2-40B4-BE49-F238E27FC236}">
              <a16:creationId xmlns:a16="http://schemas.microsoft.com/office/drawing/2014/main" id="{B567B758-1092-4EDC-924C-8E1879A85A93}"/>
            </a:ext>
          </a:extLst>
        </xdr:cNvPr>
        <xdr:cNvCxnSpPr/>
      </xdr:nvCxnSpPr>
      <xdr:spPr>
        <a:xfrm>
          <a:off x="11537950" y="1728787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78" name="n_1aveValue【公民館】&#10;有形固定資産減価償却率">
          <a:extLst>
            <a:ext uri="{FF2B5EF4-FFF2-40B4-BE49-F238E27FC236}">
              <a16:creationId xmlns:a16="http://schemas.microsoft.com/office/drawing/2014/main" id="{ED23EFC0-20C2-4C4C-B7E1-71FE143AB489}"/>
            </a:ext>
          </a:extLst>
        </xdr:cNvPr>
        <xdr:cNvSpPr txBox="1"/>
      </xdr:nvSpPr>
      <xdr:spPr>
        <a:xfrm>
          <a:off x="13742044" y="1747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79" name="n_2aveValue【公民館】&#10;有形固定資産減価償却率">
          <a:extLst>
            <a:ext uri="{FF2B5EF4-FFF2-40B4-BE49-F238E27FC236}">
              <a16:creationId xmlns:a16="http://schemas.microsoft.com/office/drawing/2014/main" id="{54BD64DD-B2F7-4EA5-A0BA-395BEBD2260D}"/>
            </a:ext>
          </a:extLst>
        </xdr:cNvPr>
        <xdr:cNvSpPr txBox="1"/>
      </xdr:nvSpPr>
      <xdr:spPr>
        <a:xfrm>
          <a:off x="12960994" y="174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80" name="n_3aveValue【公民館】&#10;有形固定資産減価償却率">
          <a:extLst>
            <a:ext uri="{FF2B5EF4-FFF2-40B4-BE49-F238E27FC236}">
              <a16:creationId xmlns:a16="http://schemas.microsoft.com/office/drawing/2014/main" id="{DCFBD843-225B-4417-92C0-86447881AD89}"/>
            </a:ext>
          </a:extLst>
        </xdr:cNvPr>
        <xdr:cNvSpPr txBox="1"/>
      </xdr:nvSpPr>
      <xdr:spPr>
        <a:xfrm>
          <a:off x="121672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881" name="n_4aveValue【公民館】&#10;有形固定資産減価償却率">
          <a:extLst>
            <a:ext uri="{FF2B5EF4-FFF2-40B4-BE49-F238E27FC236}">
              <a16:creationId xmlns:a16="http://schemas.microsoft.com/office/drawing/2014/main" id="{216F8A48-5698-4115-8CB3-ED55910787CB}"/>
            </a:ext>
          </a:extLst>
        </xdr:cNvPr>
        <xdr:cNvSpPr txBox="1"/>
      </xdr:nvSpPr>
      <xdr:spPr>
        <a:xfrm>
          <a:off x="1135444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34941</xdr:rowOff>
    </xdr:from>
    <xdr:ext cx="405111" cy="259045"/>
    <xdr:sp macro="" textlink="">
      <xdr:nvSpPr>
        <xdr:cNvPr id="882" name="n_1mainValue【公民館】&#10;有形固定資産減価償却率">
          <a:extLst>
            <a:ext uri="{FF2B5EF4-FFF2-40B4-BE49-F238E27FC236}">
              <a16:creationId xmlns:a16="http://schemas.microsoft.com/office/drawing/2014/main" id="{BA1EA233-57D6-47ED-BCFC-BCA36C52D3F7}"/>
            </a:ext>
          </a:extLst>
        </xdr:cNvPr>
        <xdr:cNvSpPr txBox="1"/>
      </xdr:nvSpPr>
      <xdr:spPr>
        <a:xfrm>
          <a:off x="1374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168291</xdr:rowOff>
    </xdr:from>
    <xdr:ext cx="405111" cy="259045"/>
    <xdr:sp macro="" textlink="">
      <xdr:nvSpPr>
        <xdr:cNvPr id="883" name="n_2mainValue【公民館】&#10;有形固定資産減価償却率">
          <a:extLst>
            <a:ext uri="{FF2B5EF4-FFF2-40B4-BE49-F238E27FC236}">
              <a16:creationId xmlns:a16="http://schemas.microsoft.com/office/drawing/2014/main" id="{BF6503F0-DE5A-4FC4-B0FA-1041DAE7FDDD}"/>
            </a:ext>
          </a:extLst>
        </xdr:cNvPr>
        <xdr:cNvSpPr txBox="1"/>
      </xdr:nvSpPr>
      <xdr:spPr>
        <a:xfrm>
          <a:off x="1296099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884" name="n_3mainValue【公民館】&#10;有形固定資産減価償却率">
          <a:extLst>
            <a:ext uri="{FF2B5EF4-FFF2-40B4-BE49-F238E27FC236}">
              <a16:creationId xmlns:a16="http://schemas.microsoft.com/office/drawing/2014/main" id="{AE0FA9A2-448A-4280-A385-AF3BC31BFB57}"/>
            </a:ext>
          </a:extLst>
        </xdr:cNvPr>
        <xdr:cNvSpPr txBox="1"/>
      </xdr:nvSpPr>
      <xdr:spPr>
        <a:xfrm>
          <a:off x="121672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95902</xdr:rowOff>
    </xdr:from>
    <xdr:ext cx="405111" cy="259045"/>
    <xdr:sp macro="" textlink="">
      <xdr:nvSpPr>
        <xdr:cNvPr id="885" name="n_4mainValue【公民館】&#10;有形固定資産減価償却率">
          <a:extLst>
            <a:ext uri="{FF2B5EF4-FFF2-40B4-BE49-F238E27FC236}">
              <a16:creationId xmlns:a16="http://schemas.microsoft.com/office/drawing/2014/main" id="{B3457123-6852-47C0-8A7E-175006698A24}"/>
            </a:ext>
          </a:extLst>
        </xdr:cNvPr>
        <xdr:cNvSpPr txBox="1"/>
      </xdr:nvSpPr>
      <xdr:spPr>
        <a:xfrm>
          <a:off x="113544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98337800-4A7E-4A4E-8B60-3F213B88709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585E1F1C-6005-4AEA-9CD5-0EBBD28FA33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E77AFCC8-3826-481C-9463-AD764999AAC7}"/>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97BBE92-EC52-4477-9CB8-186C93B8A53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2E630990-E02D-4AE8-89A7-5AD7CC0BF1F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D8F379A3-CDF3-42F7-9DB7-F29FF662B03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C664E9E8-D9F4-41BA-A8BF-05956C92E15F}"/>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9AF85A96-F081-453A-8B08-19C5C9B06124}"/>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2F39014B-3397-4362-8E5F-A0C151433911}"/>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C345F91B-8D34-4F9E-8FF3-E92D3D63B0C4}"/>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CE66BE1C-36A6-4650-86A9-8530534EA9B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BDD2AC9D-A572-4C31-9A58-3202A5CC0387}"/>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68CEDF05-3DAC-4332-90F1-1228AB539B8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D9073CED-6277-4BEE-9868-D2501D35564E}"/>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93EFBE72-E18D-490D-A8E6-20419847F13A}"/>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14BE3D04-B593-454F-AEBE-3D0B37404F8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A606A77C-3911-4DD8-B430-01EFE1192E77}"/>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E5369C27-5766-4448-81AA-4FE8CB4F38C4}"/>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78567D70-6D1C-491D-BC23-B097D2E41504}"/>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15A07771-0B21-4DBE-ABFB-BE3FB7D7DE29}"/>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3BC8ABD9-E64F-4D05-B6D2-CE5353D746A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EB125F86-7602-490C-A441-B99E5CCB4B4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F0CFB032-8876-4AB7-9A97-F92DD3D1802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09" name="直線コネクタ 908">
          <a:extLst>
            <a:ext uri="{FF2B5EF4-FFF2-40B4-BE49-F238E27FC236}">
              <a16:creationId xmlns:a16="http://schemas.microsoft.com/office/drawing/2014/main" id="{A2D2A31C-EEEE-43D8-9FFC-7D0F44766794}"/>
            </a:ext>
          </a:extLst>
        </xdr:cNvPr>
        <xdr:cNvCxnSpPr/>
      </xdr:nvCxnSpPr>
      <xdr:spPr>
        <a:xfrm flipV="1">
          <a:off x="19951064" y="164973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10" name="【公民館】&#10;一人当たり面積最小値テキスト">
          <a:extLst>
            <a:ext uri="{FF2B5EF4-FFF2-40B4-BE49-F238E27FC236}">
              <a16:creationId xmlns:a16="http://schemas.microsoft.com/office/drawing/2014/main" id="{FC3FEDA9-79ED-44B6-AC66-3D964805FB6F}"/>
            </a:ext>
          </a:extLst>
        </xdr:cNvPr>
        <xdr:cNvSpPr txBox="1"/>
      </xdr:nvSpPr>
      <xdr:spPr>
        <a:xfrm>
          <a:off x="19989800"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11" name="直線コネクタ 910">
          <a:extLst>
            <a:ext uri="{FF2B5EF4-FFF2-40B4-BE49-F238E27FC236}">
              <a16:creationId xmlns:a16="http://schemas.microsoft.com/office/drawing/2014/main" id="{7C3AE7DE-E1DF-42C9-BFC2-62EE8DFA923A}"/>
            </a:ext>
          </a:extLst>
        </xdr:cNvPr>
        <xdr:cNvCxnSpPr/>
      </xdr:nvCxnSpPr>
      <xdr:spPr>
        <a:xfrm>
          <a:off x="19881850" y="18080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12" name="【公民館】&#10;一人当たり面積最大値テキスト">
          <a:extLst>
            <a:ext uri="{FF2B5EF4-FFF2-40B4-BE49-F238E27FC236}">
              <a16:creationId xmlns:a16="http://schemas.microsoft.com/office/drawing/2014/main" id="{43D8ECD5-DDE8-48A2-98A7-1578B44E34B2}"/>
            </a:ext>
          </a:extLst>
        </xdr:cNvPr>
        <xdr:cNvSpPr txBox="1"/>
      </xdr:nvSpPr>
      <xdr:spPr>
        <a:xfrm>
          <a:off x="19989800" y="1627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13" name="直線コネクタ 912">
          <a:extLst>
            <a:ext uri="{FF2B5EF4-FFF2-40B4-BE49-F238E27FC236}">
              <a16:creationId xmlns:a16="http://schemas.microsoft.com/office/drawing/2014/main" id="{CC13DC87-A826-4B33-A560-CDC47DF41ACE}"/>
            </a:ext>
          </a:extLst>
        </xdr:cNvPr>
        <xdr:cNvCxnSpPr/>
      </xdr:nvCxnSpPr>
      <xdr:spPr>
        <a:xfrm>
          <a:off x="19881850" y="16497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14" name="【公民館】&#10;一人当たり面積平均値テキスト">
          <a:extLst>
            <a:ext uri="{FF2B5EF4-FFF2-40B4-BE49-F238E27FC236}">
              <a16:creationId xmlns:a16="http://schemas.microsoft.com/office/drawing/2014/main" id="{8CB0AE6B-8D6B-41FD-9A86-14653DB92257}"/>
            </a:ext>
          </a:extLst>
        </xdr:cNvPr>
        <xdr:cNvSpPr txBox="1"/>
      </xdr:nvSpPr>
      <xdr:spPr>
        <a:xfrm>
          <a:off x="1998980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15" name="フローチャート: 判断 914">
          <a:extLst>
            <a:ext uri="{FF2B5EF4-FFF2-40B4-BE49-F238E27FC236}">
              <a16:creationId xmlns:a16="http://schemas.microsoft.com/office/drawing/2014/main" id="{50775634-E25E-4B42-86AD-F845FAAEB672}"/>
            </a:ext>
          </a:extLst>
        </xdr:cNvPr>
        <xdr:cNvSpPr/>
      </xdr:nvSpPr>
      <xdr:spPr>
        <a:xfrm>
          <a:off x="199009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16" name="フローチャート: 判断 915">
          <a:extLst>
            <a:ext uri="{FF2B5EF4-FFF2-40B4-BE49-F238E27FC236}">
              <a16:creationId xmlns:a16="http://schemas.microsoft.com/office/drawing/2014/main" id="{7E34DC42-365C-4B08-AC35-A8A4AAA39462}"/>
            </a:ext>
          </a:extLst>
        </xdr:cNvPr>
        <xdr:cNvSpPr/>
      </xdr:nvSpPr>
      <xdr:spPr>
        <a:xfrm>
          <a:off x="19157950" y="17633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17" name="フローチャート: 判断 916">
          <a:extLst>
            <a:ext uri="{FF2B5EF4-FFF2-40B4-BE49-F238E27FC236}">
              <a16:creationId xmlns:a16="http://schemas.microsoft.com/office/drawing/2014/main" id="{89568355-3616-4477-835F-1E88A344A12E}"/>
            </a:ext>
          </a:extLst>
        </xdr:cNvPr>
        <xdr:cNvSpPr/>
      </xdr:nvSpPr>
      <xdr:spPr>
        <a:xfrm>
          <a:off x="1834515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18" name="フローチャート: 判断 917">
          <a:extLst>
            <a:ext uri="{FF2B5EF4-FFF2-40B4-BE49-F238E27FC236}">
              <a16:creationId xmlns:a16="http://schemas.microsoft.com/office/drawing/2014/main" id="{42889F61-A39C-4DF4-8E46-DF17D402E5AD}"/>
            </a:ext>
          </a:extLst>
        </xdr:cNvPr>
        <xdr:cNvSpPr/>
      </xdr:nvSpPr>
      <xdr:spPr>
        <a:xfrm>
          <a:off x="175514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19" name="フローチャート: 判断 918">
          <a:extLst>
            <a:ext uri="{FF2B5EF4-FFF2-40B4-BE49-F238E27FC236}">
              <a16:creationId xmlns:a16="http://schemas.microsoft.com/office/drawing/2014/main" id="{E20B61F9-8AB6-4FE9-AE53-9E2302774586}"/>
            </a:ext>
          </a:extLst>
        </xdr:cNvPr>
        <xdr:cNvSpPr/>
      </xdr:nvSpPr>
      <xdr:spPr>
        <a:xfrm>
          <a:off x="16757650" y="17654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F13F20BA-21D4-421B-B89A-865182E79D1F}"/>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2897FFFB-72C5-4260-B0E4-046CEF92684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DE7922C7-003A-41C8-B1CD-83A1F53E6B6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AC232DDE-75D1-416D-B3D6-2CE95C075FC2}"/>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7519AD4-2CBC-42F8-828B-890C1BFED1F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153036</xdr:rowOff>
    </xdr:from>
    <xdr:to>
      <xdr:col>116</xdr:col>
      <xdr:colOff>114300</xdr:colOff>
      <xdr:row>104</xdr:row>
      <xdr:rowOff>83186</xdr:rowOff>
    </xdr:to>
    <xdr:sp macro="" textlink="">
      <xdr:nvSpPr>
        <xdr:cNvPr id="925" name="楕円 924">
          <a:extLst>
            <a:ext uri="{FF2B5EF4-FFF2-40B4-BE49-F238E27FC236}">
              <a16:creationId xmlns:a16="http://schemas.microsoft.com/office/drawing/2014/main" id="{DDD41EF1-A5C8-46A4-9CFC-387770028A4C}"/>
            </a:ext>
          </a:extLst>
        </xdr:cNvPr>
        <xdr:cNvSpPr/>
      </xdr:nvSpPr>
      <xdr:spPr>
        <a:xfrm>
          <a:off x="199009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4463</xdr:rowOff>
    </xdr:from>
    <xdr:ext cx="469744" cy="259045"/>
    <xdr:sp macro="" textlink="">
      <xdr:nvSpPr>
        <xdr:cNvPr id="926" name="【公民館】&#10;一人当たり面積該当値テキスト">
          <a:extLst>
            <a:ext uri="{FF2B5EF4-FFF2-40B4-BE49-F238E27FC236}">
              <a16:creationId xmlns:a16="http://schemas.microsoft.com/office/drawing/2014/main" id="{66321309-7086-4AB3-B0AA-50E1B848EEFD}"/>
            </a:ext>
          </a:extLst>
        </xdr:cNvPr>
        <xdr:cNvSpPr txBox="1"/>
      </xdr:nvSpPr>
      <xdr:spPr>
        <a:xfrm>
          <a:off x="19989800" y="170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34925</xdr:rowOff>
    </xdr:from>
    <xdr:to>
      <xdr:col>112</xdr:col>
      <xdr:colOff>38100</xdr:colOff>
      <xdr:row>104</xdr:row>
      <xdr:rowOff>136525</xdr:rowOff>
    </xdr:to>
    <xdr:sp macro="" textlink="">
      <xdr:nvSpPr>
        <xdr:cNvPr id="927" name="楕円 926">
          <a:extLst>
            <a:ext uri="{FF2B5EF4-FFF2-40B4-BE49-F238E27FC236}">
              <a16:creationId xmlns:a16="http://schemas.microsoft.com/office/drawing/2014/main" id="{5958626F-B4FB-4C4E-853A-0CFC6A9F843C}"/>
            </a:ext>
          </a:extLst>
        </xdr:cNvPr>
        <xdr:cNvSpPr/>
      </xdr:nvSpPr>
      <xdr:spPr>
        <a:xfrm>
          <a:off x="19157950" y="17294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32386</xdr:rowOff>
    </xdr:from>
    <xdr:to>
      <xdr:col>116</xdr:col>
      <xdr:colOff>63500</xdr:colOff>
      <xdr:row>104</xdr:row>
      <xdr:rowOff>85725</xdr:rowOff>
    </xdr:to>
    <xdr:cxnSp macro="">
      <xdr:nvCxnSpPr>
        <xdr:cNvPr id="928" name="直線コネクタ 927">
          <a:extLst>
            <a:ext uri="{FF2B5EF4-FFF2-40B4-BE49-F238E27FC236}">
              <a16:creationId xmlns:a16="http://schemas.microsoft.com/office/drawing/2014/main" id="{C9D13A14-3B3C-4DE6-B722-CB18813CF62D}"/>
            </a:ext>
          </a:extLst>
        </xdr:cNvPr>
        <xdr:cNvCxnSpPr/>
      </xdr:nvCxnSpPr>
      <xdr:spPr>
        <a:xfrm flipV="1">
          <a:off x="19202400" y="17291686"/>
          <a:ext cx="7493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929" name="楕円 928">
          <a:extLst>
            <a:ext uri="{FF2B5EF4-FFF2-40B4-BE49-F238E27FC236}">
              <a16:creationId xmlns:a16="http://schemas.microsoft.com/office/drawing/2014/main" id="{5E786AD3-8A5A-415F-A3CE-D8F24B8FA5EC}"/>
            </a:ext>
          </a:extLst>
        </xdr:cNvPr>
        <xdr:cNvSpPr/>
      </xdr:nvSpPr>
      <xdr:spPr>
        <a:xfrm>
          <a:off x="1834515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85725</xdr:rowOff>
    </xdr:from>
    <xdr:to>
      <xdr:col>111</xdr:col>
      <xdr:colOff>177800</xdr:colOff>
      <xdr:row>104</xdr:row>
      <xdr:rowOff>99061</xdr:rowOff>
    </xdr:to>
    <xdr:cxnSp macro="">
      <xdr:nvCxnSpPr>
        <xdr:cNvPr id="930" name="直線コネクタ 929">
          <a:extLst>
            <a:ext uri="{FF2B5EF4-FFF2-40B4-BE49-F238E27FC236}">
              <a16:creationId xmlns:a16="http://schemas.microsoft.com/office/drawing/2014/main" id="{9BD346C5-6355-4D47-879C-0011034651A2}"/>
            </a:ext>
          </a:extLst>
        </xdr:cNvPr>
        <xdr:cNvCxnSpPr/>
      </xdr:nvCxnSpPr>
      <xdr:spPr>
        <a:xfrm flipV="1">
          <a:off x="18395950" y="17345025"/>
          <a:ext cx="8064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59689</xdr:rowOff>
    </xdr:from>
    <xdr:to>
      <xdr:col>102</xdr:col>
      <xdr:colOff>165100</xdr:colOff>
      <xdr:row>104</xdr:row>
      <xdr:rowOff>161289</xdr:rowOff>
    </xdr:to>
    <xdr:sp macro="" textlink="">
      <xdr:nvSpPr>
        <xdr:cNvPr id="931" name="楕円 930">
          <a:extLst>
            <a:ext uri="{FF2B5EF4-FFF2-40B4-BE49-F238E27FC236}">
              <a16:creationId xmlns:a16="http://schemas.microsoft.com/office/drawing/2014/main" id="{2D36E809-98C1-439A-A2FD-65AF3A8C17BB}"/>
            </a:ext>
          </a:extLst>
        </xdr:cNvPr>
        <xdr:cNvSpPr/>
      </xdr:nvSpPr>
      <xdr:spPr>
        <a:xfrm>
          <a:off x="175514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110489</xdr:rowOff>
    </xdr:to>
    <xdr:cxnSp macro="">
      <xdr:nvCxnSpPr>
        <xdr:cNvPr id="932" name="直線コネクタ 931">
          <a:extLst>
            <a:ext uri="{FF2B5EF4-FFF2-40B4-BE49-F238E27FC236}">
              <a16:creationId xmlns:a16="http://schemas.microsoft.com/office/drawing/2014/main" id="{112E9AC6-7167-408D-A427-23806974D526}"/>
            </a:ext>
          </a:extLst>
        </xdr:cNvPr>
        <xdr:cNvCxnSpPr/>
      </xdr:nvCxnSpPr>
      <xdr:spPr>
        <a:xfrm flipV="1">
          <a:off x="17602200" y="17358361"/>
          <a:ext cx="7937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76836</xdr:rowOff>
    </xdr:from>
    <xdr:to>
      <xdr:col>98</xdr:col>
      <xdr:colOff>38100</xdr:colOff>
      <xdr:row>105</xdr:row>
      <xdr:rowOff>6986</xdr:rowOff>
    </xdr:to>
    <xdr:sp macro="" textlink="">
      <xdr:nvSpPr>
        <xdr:cNvPr id="933" name="楕円 932">
          <a:extLst>
            <a:ext uri="{FF2B5EF4-FFF2-40B4-BE49-F238E27FC236}">
              <a16:creationId xmlns:a16="http://schemas.microsoft.com/office/drawing/2014/main" id="{3B9F344C-5659-425C-AD82-185F111D4946}"/>
            </a:ext>
          </a:extLst>
        </xdr:cNvPr>
        <xdr:cNvSpPr/>
      </xdr:nvSpPr>
      <xdr:spPr>
        <a:xfrm>
          <a:off x="16757650" y="17336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110489</xdr:rowOff>
    </xdr:from>
    <xdr:to>
      <xdr:col>102</xdr:col>
      <xdr:colOff>114300</xdr:colOff>
      <xdr:row>104</xdr:row>
      <xdr:rowOff>127636</xdr:rowOff>
    </xdr:to>
    <xdr:cxnSp macro="">
      <xdr:nvCxnSpPr>
        <xdr:cNvPr id="934" name="直線コネクタ 933">
          <a:extLst>
            <a:ext uri="{FF2B5EF4-FFF2-40B4-BE49-F238E27FC236}">
              <a16:creationId xmlns:a16="http://schemas.microsoft.com/office/drawing/2014/main" id="{FF118114-04E6-4A33-82D6-302CB036182C}"/>
            </a:ext>
          </a:extLst>
        </xdr:cNvPr>
        <xdr:cNvCxnSpPr/>
      </xdr:nvCxnSpPr>
      <xdr:spPr>
        <a:xfrm flipV="1">
          <a:off x="16802100" y="17369789"/>
          <a:ext cx="8001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35" name="n_1aveValue【公民館】&#10;一人当たり面積">
          <a:extLst>
            <a:ext uri="{FF2B5EF4-FFF2-40B4-BE49-F238E27FC236}">
              <a16:creationId xmlns:a16="http://schemas.microsoft.com/office/drawing/2014/main" id="{6FD868F1-6811-4AA9-9A51-ADC9DED57250}"/>
            </a:ext>
          </a:extLst>
        </xdr:cNvPr>
        <xdr:cNvSpPr txBox="1"/>
      </xdr:nvSpPr>
      <xdr:spPr>
        <a:xfrm>
          <a:off x="18980227" y="177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36" name="n_2aveValue【公民館】&#10;一人当たり面積">
          <a:extLst>
            <a:ext uri="{FF2B5EF4-FFF2-40B4-BE49-F238E27FC236}">
              <a16:creationId xmlns:a16="http://schemas.microsoft.com/office/drawing/2014/main" id="{366D6443-0839-4A00-AC23-D29E58269000}"/>
            </a:ext>
          </a:extLst>
        </xdr:cNvPr>
        <xdr:cNvSpPr txBox="1"/>
      </xdr:nvSpPr>
      <xdr:spPr>
        <a:xfrm>
          <a:off x="1818012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37" name="n_3aveValue【公民館】&#10;一人当たり面積">
          <a:extLst>
            <a:ext uri="{FF2B5EF4-FFF2-40B4-BE49-F238E27FC236}">
              <a16:creationId xmlns:a16="http://schemas.microsoft.com/office/drawing/2014/main" id="{FE19E60D-89F7-4E4C-B4E2-3D7F0C3DE951}"/>
            </a:ext>
          </a:extLst>
        </xdr:cNvPr>
        <xdr:cNvSpPr txBox="1"/>
      </xdr:nvSpPr>
      <xdr:spPr>
        <a:xfrm>
          <a:off x="17386377" y="177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38" name="n_4aveValue【公民館】&#10;一人当たり面積">
          <a:extLst>
            <a:ext uri="{FF2B5EF4-FFF2-40B4-BE49-F238E27FC236}">
              <a16:creationId xmlns:a16="http://schemas.microsoft.com/office/drawing/2014/main" id="{2B531318-3CCD-438E-BAA9-11452B6FFBB9}"/>
            </a:ext>
          </a:extLst>
        </xdr:cNvPr>
        <xdr:cNvSpPr txBox="1"/>
      </xdr:nvSpPr>
      <xdr:spPr>
        <a:xfrm>
          <a:off x="165926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153052</xdr:rowOff>
    </xdr:from>
    <xdr:ext cx="469744" cy="259045"/>
    <xdr:sp macro="" textlink="">
      <xdr:nvSpPr>
        <xdr:cNvPr id="939" name="n_1mainValue【公民館】&#10;一人当たり面積">
          <a:extLst>
            <a:ext uri="{FF2B5EF4-FFF2-40B4-BE49-F238E27FC236}">
              <a16:creationId xmlns:a16="http://schemas.microsoft.com/office/drawing/2014/main" id="{9D79DEBA-671C-4D22-A70A-FB903A38449F}"/>
            </a:ext>
          </a:extLst>
        </xdr:cNvPr>
        <xdr:cNvSpPr txBox="1"/>
      </xdr:nvSpPr>
      <xdr:spPr>
        <a:xfrm>
          <a:off x="18980227" y="1706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940" name="n_2mainValue【公民館】&#10;一人当たり面積">
          <a:extLst>
            <a:ext uri="{FF2B5EF4-FFF2-40B4-BE49-F238E27FC236}">
              <a16:creationId xmlns:a16="http://schemas.microsoft.com/office/drawing/2014/main" id="{E62060ED-5DCD-41C9-9A76-55A471F4CFAD}"/>
            </a:ext>
          </a:extLst>
        </xdr:cNvPr>
        <xdr:cNvSpPr txBox="1"/>
      </xdr:nvSpPr>
      <xdr:spPr>
        <a:xfrm>
          <a:off x="181801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6366</xdr:rowOff>
    </xdr:from>
    <xdr:ext cx="469744" cy="259045"/>
    <xdr:sp macro="" textlink="">
      <xdr:nvSpPr>
        <xdr:cNvPr id="941" name="n_3mainValue【公民館】&#10;一人当たり面積">
          <a:extLst>
            <a:ext uri="{FF2B5EF4-FFF2-40B4-BE49-F238E27FC236}">
              <a16:creationId xmlns:a16="http://schemas.microsoft.com/office/drawing/2014/main" id="{F0077EDD-31A8-47EE-B09C-9DF27AA74D7F}"/>
            </a:ext>
          </a:extLst>
        </xdr:cNvPr>
        <xdr:cNvSpPr txBox="1"/>
      </xdr:nvSpPr>
      <xdr:spPr>
        <a:xfrm>
          <a:off x="17386377" y="17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23513</xdr:rowOff>
    </xdr:from>
    <xdr:ext cx="469744" cy="259045"/>
    <xdr:sp macro="" textlink="">
      <xdr:nvSpPr>
        <xdr:cNvPr id="942" name="n_4mainValue【公民館】&#10;一人当たり面積">
          <a:extLst>
            <a:ext uri="{FF2B5EF4-FFF2-40B4-BE49-F238E27FC236}">
              <a16:creationId xmlns:a16="http://schemas.microsoft.com/office/drawing/2014/main" id="{43C279ED-45AD-41BA-8327-684D3B136443}"/>
            </a:ext>
          </a:extLst>
        </xdr:cNvPr>
        <xdr:cNvSpPr txBox="1"/>
      </xdr:nvSpPr>
      <xdr:spPr>
        <a:xfrm>
          <a:off x="165926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F8158843-3818-4A67-AA9D-AC1BE13E295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1B412C6D-2E5C-4469-A970-66B7CB66DC6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AE48D894-4AF7-4595-AD45-3F72A2F9296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・公営住宅の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R2</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の比率減少は、夕ヶ丘団地の建て替え完了に伴う減少。公民館の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R2</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の比率減少は、日置地区公民館の移転整備完了によるもの。</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・類似団体と比較して特に有形固定資産減価償却率が高くなっている施設は、道路、認定こども園・幼稚園・保育所、児童館である。</a:t>
          </a:r>
          <a:endParaRPr lang="ja-JP" altLang="ja-JP" sz="16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・昭和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年代から平成初期にかけて多くの施設が整備されており、特に上記生活関連施設の老朽化が他団体に比べて深刻となってる。今後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においては、令和２年に策定した公共施設再編方針、公共施設個別施設計画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に基づき、施設の統廃合や集約化、効率的・効果的な整備を図り、老朽化対策に取り組んでいく。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911FB5-29A6-4D2B-9270-8CF4C3EF1FB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EA0659-2080-4F9C-8390-D596ABC835C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B58407-BFD7-4CB0-8C5E-DD1A528FC4C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B74AE1-63BF-4BD6-A196-81100DFBC38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44F749-2DCA-4ECC-B796-2ABAC68A8ED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3FB163-4A8E-4E00-B7E9-B6F23AAB65C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300EF6-A4C1-46C0-B762-3F113A2510E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3A3288-EBC1-464B-ACC7-846AD6DCF32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3A83CB-E6D1-44E7-BA7C-A86F4DA5B1E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78CECD-C204-4794-BE2A-D44B596C861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17,232
172.74
14,154,898
14,006,762
130,652
6,206,195
17,392,607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6B9523-272A-487F-9056-00FFA131BA0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82AAD7-6717-49F6-B36D-A8D91820D4E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C7AE51-C7E1-4334-9D76-7B426CA1EC1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17.9
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CD1FAE-3ED1-4590-91D0-FE274FBE9CB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EFBE96-1B5D-47B6-A588-8D37363684E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DF3321A-5F75-4C84-987B-67E5B73F1D5D}"/>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E79E93-BFF2-45FB-9127-24616009F56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666C63-ACC2-49CA-935C-1A5929AF67D2}"/>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90319C-6680-4B45-852B-CBDCAE37F39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FE88ED-1DF9-4716-A453-FBFDC4EAB5A2}"/>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E139C8-BE6B-4782-9F1A-BB9AB12F878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6A5086-D788-4F9D-808F-5F3566F8D27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C84F5B-20AA-4405-B088-14442B5D5A51}"/>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3BB577-4398-48BB-9601-7FD49806428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70AFC7-5B52-4518-A8D1-B87C2670BC7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FD48BF-C882-4F4D-B6A1-78CB0D6C5ED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D904E8-85CB-472B-B403-41AFADF7809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02932F-1455-4D53-B512-0C64822C1E9D}"/>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EEFAC3-E016-4433-AE69-C84F6473F09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31A2C22-3414-484C-A06D-CA289A35C30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45069E-6D48-430A-AC28-29A65CAD5FA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8BE6DC-0594-4005-BB38-6B493FC13B2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BF128F-4055-49B7-AB41-5BEE9E689D3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F99E16E-EA71-4BF5-A3BB-FEE7FD377949}"/>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09A915-4EEC-42D2-BF38-E9CCCC9EBFD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881389-3884-4D7D-B650-5180586552D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373E7B-9B56-49FA-9963-08D53612ECF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069091-AD37-4364-A6F6-B83D58B9A8BA}"/>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22A0F8-A33C-4BB8-B40D-3BAF1ED2D1E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13A478-B22E-40AF-A085-69B1A8DADD1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CD1EB3-1C5C-4B23-B128-BE4FE3BBABD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38C05F0-3B56-4367-8221-C3D994B32253}"/>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80CF5BA-99DF-436E-A129-85102C97706E}"/>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3A3C385-4E5A-49A0-97B4-6D3EB4119B0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DA0A87C-75BF-43C0-A250-31C6CA03F5BF}"/>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A513666-4708-4FEB-B464-EDC3D93FC58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EB6262D-1C5A-4F9F-AD65-9EF6612CA1C2}"/>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52D3FF9-E967-4E4B-B516-4FA18199C1F5}"/>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E988A7B-F92E-4CEF-9CB3-6D9E009FA16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71487F8-EE03-42F8-9CC3-4EA59536D748}"/>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815A77-9012-4122-ABB1-93B094C4AB5E}"/>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364F100-80DF-4B0B-8184-E1E5FFC12916}"/>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CB2705B-701A-44F5-A134-E7ADB2375F3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0FB03C-DC18-4E43-B1DC-A3CF470E58DF}"/>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F4C4BBE-D93B-4D8B-B45F-19FD1336F6E3}"/>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0390723-FFCF-4125-B68D-12F0BA5709D5}"/>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705136D-9056-4B72-B9A3-6E40C21D3787}"/>
            </a:ext>
          </a:extLst>
        </xdr:cNvPr>
        <xdr:cNvCxnSpPr/>
      </xdr:nvCxnSpPr>
      <xdr:spPr>
        <a:xfrm flipV="1">
          <a:off x="4177665" y="549002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390E41B-0F58-470D-9576-12951718A45F}"/>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4C8F7EC-692B-44DB-B17E-F35EC75E6520}"/>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3728F55B-C230-4C77-97EC-E8B5C6AC4CD6}"/>
            </a:ext>
          </a:extLst>
        </xdr:cNvPr>
        <xdr:cNvSpPr txBox="1"/>
      </xdr:nvSpPr>
      <xdr:spPr>
        <a:xfrm>
          <a:off x="4216400" y="5277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B7C1DA30-4F33-40E4-8451-23DA1D5767E0}"/>
            </a:ext>
          </a:extLst>
        </xdr:cNvPr>
        <xdr:cNvCxnSpPr/>
      </xdr:nvCxnSpPr>
      <xdr:spPr>
        <a:xfrm>
          <a:off x="4108450" y="5490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54F7A0D0-9AAA-4F4C-AC57-BB85E0093DA1}"/>
            </a:ext>
          </a:extLst>
        </xdr:cNvPr>
        <xdr:cNvSpPr txBox="1"/>
      </xdr:nvSpPr>
      <xdr:spPr>
        <a:xfrm>
          <a:off x="4216400" y="6046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33AC0A78-2B11-4607-A777-D3014DECFF5E}"/>
            </a:ext>
          </a:extLst>
        </xdr:cNvPr>
        <xdr:cNvSpPr/>
      </xdr:nvSpPr>
      <xdr:spPr>
        <a:xfrm>
          <a:off x="4127500" y="6068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A64B197F-7244-47F1-B9AA-7DA367190535}"/>
            </a:ext>
          </a:extLst>
        </xdr:cNvPr>
        <xdr:cNvSpPr/>
      </xdr:nvSpPr>
      <xdr:spPr>
        <a:xfrm>
          <a:off x="3384550" y="6073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38DC8B3C-C3D9-4E67-8C94-D4B8099205EC}"/>
            </a:ext>
          </a:extLst>
        </xdr:cNvPr>
        <xdr:cNvSpPr/>
      </xdr:nvSpPr>
      <xdr:spPr>
        <a:xfrm>
          <a:off x="257175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556BECD1-4925-4243-BE39-F68B672AAFC5}"/>
            </a:ext>
          </a:extLst>
        </xdr:cNvPr>
        <xdr:cNvSpPr/>
      </xdr:nvSpPr>
      <xdr:spPr>
        <a:xfrm>
          <a:off x="177800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1F910CD-EA16-4C7A-8194-DB6A657E8081}"/>
            </a:ext>
          </a:extLst>
        </xdr:cNvPr>
        <xdr:cNvSpPr/>
      </xdr:nvSpPr>
      <xdr:spPr>
        <a:xfrm>
          <a:off x="984250" y="6055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2D5D23-75C5-40A7-8F80-3F488DC0D40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E3D679-6621-4EAA-9D6E-CAA2E31367A7}"/>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C890D1-D1EB-4A62-B593-B293C9A87E8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55F1EF-7649-4D2F-8352-50CAFC1B6E8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8186C0D-1B03-4FA0-BD51-5AE5708CCEA4}"/>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42</xdr:row>
      <xdr:rowOff>9072</xdr:rowOff>
    </xdr:from>
    <xdr:to>
      <xdr:col>15</xdr:col>
      <xdr:colOff>101600</xdr:colOff>
      <xdr:row>42</xdr:row>
      <xdr:rowOff>110672</xdr:rowOff>
    </xdr:to>
    <xdr:sp macro="" textlink="">
      <xdr:nvSpPr>
        <xdr:cNvPr id="74" name="楕円 73">
          <a:extLst>
            <a:ext uri="{FF2B5EF4-FFF2-40B4-BE49-F238E27FC236}">
              <a16:creationId xmlns:a16="http://schemas.microsoft.com/office/drawing/2014/main" id="{2439C076-B0D2-4096-BFF6-249D1B257EB4}"/>
            </a:ext>
          </a:extLst>
        </xdr:cNvPr>
        <xdr:cNvSpPr/>
      </xdr:nvSpPr>
      <xdr:spPr>
        <a:xfrm>
          <a:off x="2571750" y="69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147865</xdr:rowOff>
    </xdr:from>
    <xdr:to>
      <xdr:col>10</xdr:col>
      <xdr:colOff>165100</xdr:colOff>
      <xdr:row>42</xdr:row>
      <xdr:rowOff>78015</xdr:rowOff>
    </xdr:to>
    <xdr:sp macro="" textlink="">
      <xdr:nvSpPr>
        <xdr:cNvPr id="75" name="楕円 74">
          <a:extLst>
            <a:ext uri="{FF2B5EF4-FFF2-40B4-BE49-F238E27FC236}">
              <a16:creationId xmlns:a16="http://schemas.microsoft.com/office/drawing/2014/main" id="{B7CABCDB-D563-4352-99D4-BDE72459E204}"/>
            </a:ext>
          </a:extLst>
        </xdr:cNvPr>
        <xdr:cNvSpPr/>
      </xdr:nvSpPr>
      <xdr:spPr>
        <a:xfrm>
          <a:off x="1778000" y="692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27215</xdr:rowOff>
    </xdr:from>
    <xdr:to>
      <xdr:col>15</xdr:col>
      <xdr:colOff>50800</xdr:colOff>
      <xdr:row>42</xdr:row>
      <xdr:rowOff>59872</xdr:rowOff>
    </xdr:to>
    <xdr:cxnSp macro="">
      <xdr:nvCxnSpPr>
        <xdr:cNvPr id="76" name="直線コネクタ 75">
          <a:extLst>
            <a:ext uri="{FF2B5EF4-FFF2-40B4-BE49-F238E27FC236}">
              <a16:creationId xmlns:a16="http://schemas.microsoft.com/office/drawing/2014/main" id="{661E6F74-D7C3-411F-A548-AEF49857C225}"/>
            </a:ext>
          </a:extLst>
        </xdr:cNvPr>
        <xdr:cNvCxnSpPr/>
      </xdr:nvCxnSpPr>
      <xdr:spPr>
        <a:xfrm>
          <a:off x="1828800" y="6967765"/>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115207</xdr:rowOff>
    </xdr:from>
    <xdr:to>
      <xdr:col>6</xdr:col>
      <xdr:colOff>38100</xdr:colOff>
      <xdr:row>42</xdr:row>
      <xdr:rowOff>45357</xdr:rowOff>
    </xdr:to>
    <xdr:sp macro="" textlink="">
      <xdr:nvSpPr>
        <xdr:cNvPr id="77" name="楕円 76">
          <a:extLst>
            <a:ext uri="{FF2B5EF4-FFF2-40B4-BE49-F238E27FC236}">
              <a16:creationId xmlns:a16="http://schemas.microsoft.com/office/drawing/2014/main" id="{16259278-F993-4558-A2A1-2080962A4F91}"/>
            </a:ext>
          </a:extLst>
        </xdr:cNvPr>
        <xdr:cNvSpPr/>
      </xdr:nvSpPr>
      <xdr:spPr>
        <a:xfrm>
          <a:off x="984250" y="68906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166007</xdr:rowOff>
    </xdr:from>
    <xdr:to>
      <xdr:col>10</xdr:col>
      <xdr:colOff>114300</xdr:colOff>
      <xdr:row>42</xdr:row>
      <xdr:rowOff>27215</xdr:rowOff>
    </xdr:to>
    <xdr:cxnSp macro="">
      <xdr:nvCxnSpPr>
        <xdr:cNvPr id="78" name="直線コネクタ 77">
          <a:extLst>
            <a:ext uri="{FF2B5EF4-FFF2-40B4-BE49-F238E27FC236}">
              <a16:creationId xmlns:a16="http://schemas.microsoft.com/office/drawing/2014/main" id="{3B577C9F-D80A-4F13-AF96-24927329825C}"/>
            </a:ext>
          </a:extLst>
        </xdr:cNvPr>
        <xdr:cNvCxnSpPr/>
      </xdr:nvCxnSpPr>
      <xdr:spPr>
        <a:xfrm>
          <a:off x="1028700" y="6941457"/>
          <a:ext cx="8001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9" name="n_1aveValue【図書館】&#10;有形固定資産減価償却率">
          <a:extLst>
            <a:ext uri="{FF2B5EF4-FFF2-40B4-BE49-F238E27FC236}">
              <a16:creationId xmlns:a16="http://schemas.microsoft.com/office/drawing/2014/main" id="{19A456F3-B676-48C1-B55E-5B2765D8B591}"/>
            </a:ext>
          </a:extLst>
        </xdr:cNvPr>
        <xdr:cNvSpPr txBox="1"/>
      </xdr:nvSpPr>
      <xdr:spPr>
        <a:xfrm>
          <a:off x="3239144" y="585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0" name="n_2aveValue【図書館】&#10;有形固定資産減価償却率">
          <a:extLst>
            <a:ext uri="{FF2B5EF4-FFF2-40B4-BE49-F238E27FC236}">
              <a16:creationId xmlns:a16="http://schemas.microsoft.com/office/drawing/2014/main" id="{042CB497-92E9-459B-A165-7F3B327BF151}"/>
            </a:ext>
          </a:extLst>
        </xdr:cNvPr>
        <xdr:cNvSpPr txBox="1"/>
      </xdr:nvSpPr>
      <xdr:spPr>
        <a:xfrm>
          <a:off x="243904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1" name="n_3aveValue【図書館】&#10;有形固定資産減価償却率">
          <a:extLst>
            <a:ext uri="{FF2B5EF4-FFF2-40B4-BE49-F238E27FC236}">
              <a16:creationId xmlns:a16="http://schemas.microsoft.com/office/drawing/2014/main" id="{2F5D3243-5D2E-43CB-974D-95AF77285F56}"/>
            </a:ext>
          </a:extLst>
        </xdr:cNvPr>
        <xdr:cNvSpPr txBox="1"/>
      </xdr:nvSpPr>
      <xdr:spPr>
        <a:xfrm>
          <a:off x="164529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2" name="n_4aveValue【図書館】&#10;有形固定資産減価償却率">
          <a:extLst>
            <a:ext uri="{FF2B5EF4-FFF2-40B4-BE49-F238E27FC236}">
              <a16:creationId xmlns:a16="http://schemas.microsoft.com/office/drawing/2014/main" id="{C0677928-B375-40C2-B10F-31A84D930312}"/>
            </a:ext>
          </a:extLst>
        </xdr:cNvPr>
        <xdr:cNvSpPr txBox="1"/>
      </xdr:nvSpPr>
      <xdr:spPr>
        <a:xfrm>
          <a:off x="8515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101799</xdr:rowOff>
    </xdr:from>
    <xdr:ext cx="405111" cy="259045"/>
    <xdr:sp macro="" textlink="">
      <xdr:nvSpPr>
        <xdr:cNvPr id="83" name="n_2mainValue【図書館】&#10;有形固定資産減価償却率">
          <a:extLst>
            <a:ext uri="{FF2B5EF4-FFF2-40B4-BE49-F238E27FC236}">
              <a16:creationId xmlns:a16="http://schemas.microsoft.com/office/drawing/2014/main" id="{64397D88-7B0B-49BE-84B6-6CB1EFA2BDD8}"/>
            </a:ext>
          </a:extLst>
        </xdr:cNvPr>
        <xdr:cNvSpPr txBox="1"/>
      </xdr:nvSpPr>
      <xdr:spPr>
        <a:xfrm>
          <a:off x="2439044" y="704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69142</xdr:rowOff>
    </xdr:from>
    <xdr:ext cx="405111" cy="259045"/>
    <xdr:sp macro="" textlink="">
      <xdr:nvSpPr>
        <xdr:cNvPr id="84" name="n_3mainValue【図書館】&#10;有形固定資産減価償却率">
          <a:extLst>
            <a:ext uri="{FF2B5EF4-FFF2-40B4-BE49-F238E27FC236}">
              <a16:creationId xmlns:a16="http://schemas.microsoft.com/office/drawing/2014/main" id="{445CAD9B-A55B-4765-85CA-4252BD62A67B}"/>
            </a:ext>
          </a:extLst>
        </xdr:cNvPr>
        <xdr:cNvSpPr txBox="1"/>
      </xdr:nvSpPr>
      <xdr:spPr>
        <a:xfrm>
          <a:off x="1645294" y="700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36484</xdr:rowOff>
    </xdr:from>
    <xdr:ext cx="405111" cy="259045"/>
    <xdr:sp macro="" textlink="">
      <xdr:nvSpPr>
        <xdr:cNvPr id="85" name="n_4mainValue【図書館】&#10;有形固定資産減価償却率">
          <a:extLst>
            <a:ext uri="{FF2B5EF4-FFF2-40B4-BE49-F238E27FC236}">
              <a16:creationId xmlns:a16="http://schemas.microsoft.com/office/drawing/2014/main" id="{CC834E0B-6E59-4EE4-8011-A9CF7EEE01F3}"/>
            </a:ext>
          </a:extLst>
        </xdr:cNvPr>
        <xdr:cNvSpPr txBox="1"/>
      </xdr:nvSpPr>
      <xdr:spPr>
        <a:xfrm>
          <a:off x="851544" y="697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8AED0D5-9F88-4E33-94C1-F6896D19B994}"/>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BD8E49F-8426-4507-919B-ACFA313A8E9E}"/>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6963A8E-1112-4F7A-B2A7-A8BD806C62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7160E9F8-5DD3-485C-93A2-8163DD7C464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E08FD6A-C44E-4E1C-9635-55BB3B81777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B5ED3E0-F648-475A-8F3E-EF7920B4330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BE6D0DD-7928-4ABF-AA25-BB0E1FE8534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697409A-20C2-439B-B04F-02E985DDC5A5}"/>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BEC21EA-7FFA-455A-9C93-CEE3137FEAF4}"/>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720A623-9E89-4FE7-88C9-7ED9E6F6C4C3}"/>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7CFBD3E8-941C-4076-928B-55EAA71F456A}"/>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7BDED4C-7BBB-47FF-9721-93B57124261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02007AC-E255-437B-A565-4980DE5D923B}"/>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D9146B30-E4D9-4F1B-8D75-03A3DFC4DDCD}"/>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DB93811-7428-48C7-9F4E-E022E7C2EDB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848A7220-2F94-4A52-802B-E9C86134D71B}"/>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64E72E3-72DF-4CFD-8126-B9B98D51937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FDF503F8-5790-460E-A3F0-6C72DEE97DA8}"/>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7F7F23F-89A7-49CA-AE82-95426C5E79A9}"/>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206FFDAE-366C-4526-889A-9660D54C3ADB}"/>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F567B3C-7DB8-4141-919F-A2D9875B313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C3DB9AAD-1D4E-486D-BC76-8FF2066BAAD6}"/>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E606923D-FC9C-45A9-A497-1128BD79D83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09" name="直線コネクタ 108">
          <a:extLst>
            <a:ext uri="{FF2B5EF4-FFF2-40B4-BE49-F238E27FC236}">
              <a16:creationId xmlns:a16="http://schemas.microsoft.com/office/drawing/2014/main" id="{FC2A7A3B-9F61-4298-BF08-D44CFECD1E85}"/>
            </a:ext>
          </a:extLst>
        </xdr:cNvPr>
        <xdr:cNvCxnSpPr/>
      </xdr:nvCxnSpPr>
      <xdr:spPr>
        <a:xfrm flipV="1">
          <a:off x="9429115" y="568452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0" name="【図書館】&#10;一人当たり面積最小値テキスト">
          <a:extLst>
            <a:ext uri="{FF2B5EF4-FFF2-40B4-BE49-F238E27FC236}">
              <a16:creationId xmlns:a16="http://schemas.microsoft.com/office/drawing/2014/main" id="{2E79AFAD-D476-4988-9A38-815A218F2BAB}"/>
            </a:ext>
          </a:extLst>
        </xdr:cNvPr>
        <xdr:cNvSpPr txBox="1"/>
      </xdr:nvSpPr>
      <xdr:spPr>
        <a:xfrm>
          <a:off x="946785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1" name="直線コネクタ 110">
          <a:extLst>
            <a:ext uri="{FF2B5EF4-FFF2-40B4-BE49-F238E27FC236}">
              <a16:creationId xmlns:a16="http://schemas.microsoft.com/office/drawing/2014/main" id="{7BEE9CCD-8576-4074-B960-790706CA278A}"/>
            </a:ext>
          </a:extLst>
        </xdr:cNvPr>
        <xdr:cNvCxnSpPr/>
      </xdr:nvCxnSpPr>
      <xdr:spPr>
        <a:xfrm>
          <a:off x="935990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2" name="【図書館】&#10;一人当たり面積最大値テキスト">
          <a:extLst>
            <a:ext uri="{FF2B5EF4-FFF2-40B4-BE49-F238E27FC236}">
              <a16:creationId xmlns:a16="http://schemas.microsoft.com/office/drawing/2014/main" id="{6B215D23-560A-44CB-934E-49764E755EAA}"/>
            </a:ext>
          </a:extLst>
        </xdr:cNvPr>
        <xdr:cNvSpPr txBox="1"/>
      </xdr:nvSpPr>
      <xdr:spPr>
        <a:xfrm>
          <a:off x="9467850"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3" name="直線コネクタ 112">
          <a:extLst>
            <a:ext uri="{FF2B5EF4-FFF2-40B4-BE49-F238E27FC236}">
              <a16:creationId xmlns:a16="http://schemas.microsoft.com/office/drawing/2014/main" id="{8E5E3479-5519-4F75-8D02-8AD0458801FD}"/>
            </a:ext>
          </a:extLst>
        </xdr:cNvPr>
        <xdr:cNvCxnSpPr/>
      </xdr:nvCxnSpPr>
      <xdr:spPr>
        <a:xfrm>
          <a:off x="9359900" y="5684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4" name="【図書館】&#10;一人当たり面積平均値テキスト">
          <a:extLst>
            <a:ext uri="{FF2B5EF4-FFF2-40B4-BE49-F238E27FC236}">
              <a16:creationId xmlns:a16="http://schemas.microsoft.com/office/drawing/2014/main" id="{D6CC73A0-7450-46A4-A454-4E7DB1BC9E5A}"/>
            </a:ext>
          </a:extLst>
        </xdr:cNvPr>
        <xdr:cNvSpPr txBox="1"/>
      </xdr:nvSpPr>
      <xdr:spPr>
        <a:xfrm>
          <a:off x="946785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5" name="フローチャート: 判断 114">
          <a:extLst>
            <a:ext uri="{FF2B5EF4-FFF2-40B4-BE49-F238E27FC236}">
              <a16:creationId xmlns:a16="http://schemas.microsoft.com/office/drawing/2014/main" id="{EEBD7ED3-2BBE-4E1D-B584-24FC85AB04CD}"/>
            </a:ext>
          </a:extLst>
        </xdr:cNvPr>
        <xdr:cNvSpPr/>
      </xdr:nvSpPr>
      <xdr:spPr>
        <a:xfrm>
          <a:off x="9398000" y="6681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6" name="フローチャート: 判断 115">
          <a:extLst>
            <a:ext uri="{FF2B5EF4-FFF2-40B4-BE49-F238E27FC236}">
              <a16:creationId xmlns:a16="http://schemas.microsoft.com/office/drawing/2014/main" id="{AF64BA0C-4EEF-4F19-9A2E-660D879C0056}"/>
            </a:ext>
          </a:extLst>
        </xdr:cNvPr>
        <xdr:cNvSpPr/>
      </xdr:nvSpPr>
      <xdr:spPr>
        <a:xfrm>
          <a:off x="8636000" y="6689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17" name="フローチャート: 判断 116">
          <a:extLst>
            <a:ext uri="{FF2B5EF4-FFF2-40B4-BE49-F238E27FC236}">
              <a16:creationId xmlns:a16="http://schemas.microsoft.com/office/drawing/2014/main" id="{2AC4FFE2-CBBF-4883-9700-886BE3BDCA4E}"/>
            </a:ext>
          </a:extLst>
        </xdr:cNvPr>
        <xdr:cNvSpPr/>
      </xdr:nvSpPr>
      <xdr:spPr>
        <a:xfrm>
          <a:off x="7842250" y="6696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8" name="フローチャート: 判断 117">
          <a:extLst>
            <a:ext uri="{FF2B5EF4-FFF2-40B4-BE49-F238E27FC236}">
              <a16:creationId xmlns:a16="http://schemas.microsoft.com/office/drawing/2014/main" id="{33AB0814-F14F-4DA3-92E9-26104B60AD90}"/>
            </a:ext>
          </a:extLst>
        </xdr:cNvPr>
        <xdr:cNvSpPr/>
      </xdr:nvSpPr>
      <xdr:spPr>
        <a:xfrm>
          <a:off x="702945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19" name="フローチャート: 判断 118">
          <a:extLst>
            <a:ext uri="{FF2B5EF4-FFF2-40B4-BE49-F238E27FC236}">
              <a16:creationId xmlns:a16="http://schemas.microsoft.com/office/drawing/2014/main" id="{7D36CF69-DA8E-44E9-B6A9-FBB1CFF29241}"/>
            </a:ext>
          </a:extLst>
        </xdr:cNvPr>
        <xdr:cNvSpPr/>
      </xdr:nvSpPr>
      <xdr:spPr>
        <a:xfrm>
          <a:off x="6235700" y="6715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D83A531-7794-4B8E-8628-D821C05B1746}"/>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A091718-4BC2-4256-A531-3D69BA01325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B180670-845C-4FA1-A3F4-1684990A6B2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220DCF7-E34C-48EB-8F5A-699FA7A8792F}"/>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C10B449-7C62-4638-886B-E9774E6D749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44450</xdr:rowOff>
    </xdr:from>
    <xdr:to>
      <xdr:col>46</xdr:col>
      <xdr:colOff>38100</xdr:colOff>
      <xdr:row>41</xdr:row>
      <xdr:rowOff>146050</xdr:rowOff>
    </xdr:to>
    <xdr:sp macro="" textlink="">
      <xdr:nvSpPr>
        <xdr:cNvPr id="125" name="楕円 124">
          <a:extLst>
            <a:ext uri="{FF2B5EF4-FFF2-40B4-BE49-F238E27FC236}">
              <a16:creationId xmlns:a16="http://schemas.microsoft.com/office/drawing/2014/main" id="{CE9BDACD-2B58-4116-A0B2-58D117323A62}"/>
            </a:ext>
          </a:extLst>
        </xdr:cNvPr>
        <xdr:cNvSpPr/>
      </xdr:nvSpPr>
      <xdr:spPr>
        <a:xfrm>
          <a:off x="7842250" y="6819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48260</xdr:rowOff>
    </xdr:from>
    <xdr:to>
      <xdr:col>41</xdr:col>
      <xdr:colOff>101600</xdr:colOff>
      <xdr:row>41</xdr:row>
      <xdr:rowOff>149860</xdr:rowOff>
    </xdr:to>
    <xdr:sp macro="" textlink="">
      <xdr:nvSpPr>
        <xdr:cNvPr id="126" name="楕円 125">
          <a:extLst>
            <a:ext uri="{FF2B5EF4-FFF2-40B4-BE49-F238E27FC236}">
              <a16:creationId xmlns:a16="http://schemas.microsoft.com/office/drawing/2014/main" id="{B53B17F9-4463-4FC4-BBAB-8880C363AE2A}"/>
            </a:ext>
          </a:extLst>
        </xdr:cNvPr>
        <xdr:cNvSpPr/>
      </xdr:nvSpPr>
      <xdr:spPr>
        <a:xfrm>
          <a:off x="702945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99060</xdr:rowOff>
    </xdr:to>
    <xdr:cxnSp macro="">
      <xdr:nvCxnSpPr>
        <xdr:cNvPr id="127" name="直線コネクタ 126">
          <a:extLst>
            <a:ext uri="{FF2B5EF4-FFF2-40B4-BE49-F238E27FC236}">
              <a16:creationId xmlns:a16="http://schemas.microsoft.com/office/drawing/2014/main" id="{E0849E97-4E53-47AA-ACF1-076D88DE5DEF}"/>
            </a:ext>
          </a:extLst>
        </xdr:cNvPr>
        <xdr:cNvCxnSpPr/>
      </xdr:nvCxnSpPr>
      <xdr:spPr>
        <a:xfrm flipV="1">
          <a:off x="7080250" y="687070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28" name="楕円 127">
          <a:extLst>
            <a:ext uri="{FF2B5EF4-FFF2-40B4-BE49-F238E27FC236}">
              <a16:creationId xmlns:a16="http://schemas.microsoft.com/office/drawing/2014/main" id="{BF77EF66-986D-4856-B22E-89378234DC93}"/>
            </a:ext>
          </a:extLst>
        </xdr:cNvPr>
        <xdr:cNvSpPr/>
      </xdr:nvSpPr>
      <xdr:spPr>
        <a:xfrm>
          <a:off x="62357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99060</xdr:rowOff>
    </xdr:from>
    <xdr:to>
      <xdr:col>41</xdr:col>
      <xdr:colOff>50800</xdr:colOff>
      <xdr:row>41</xdr:row>
      <xdr:rowOff>102870</xdr:rowOff>
    </xdr:to>
    <xdr:cxnSp macro="">
      <xdr:nvCxnSpPr>
        <xdr:cNvPr id="129" name="直線コネクタ 128">
          <a:extLst>
            <a:ext uri="{FF2B5EF4-FFF2-40B4-BE49-F238E27FC236}">
              <a16:creationId xmlns:a16="http://schemas.microsoft.com/office/drawing/2014/main" id="{3CA3A86A-FEF1-4723-9412-615A7F48E20A}"/>
            </a:ext>
          </a:extLst>
        </xdr:cNvPr>
        <xdr:cNvCxnSpPr/>
      </xdr:nvCxnSpPr>
      <xdr:spPr>
        <a:xfrm flipV="1">
          <a:off x="6286500" y="687451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30" name="n_1aveValue【図書館】&#10;一人当たり面積">
          <a:extLst>
            <a:ext uri="{FF2B5EF4-FFF2-40B4-BE49-F238E27FC236}">
              <a16:creationId xmlns:a16="http://schemas.microsoft.com/office/drawing/2014/main" id="{D02A06D6-6B9C-4B8E-AD3C-411976A67B60}"/>
            </a:ext>
          </a:extLst>
        </xdr:cNvPr>
        <xdr:cNvSpPr txBox="1"/>
      </xdr:nvSpPr>
      <xdr:spPr>
        <a:xfrm>
          <a:off x="845827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1" name="n_2aveValue【図書館】&#10;一人当たり面積">
          <a:extLst>
            <a:ext uri="{FF2B5EF4-FFF2-40B4-BE49-F238E27FC236}">
              <a16:creationId xmlns:a16="http://schemas.microsoft.com/office/drawing/2014/main" id="{11ABF325-4656-4717-B5B2-592C1C1E6B98}"/>
            </a:ext>
          </a:extLst>
        </xdr:cNvPr>
        <xdr:cNvSpPr txBox="1"/>
      </xdr:nvSpPr>
      <xdr:spPr>
        <a:xfrm>
          <a:off x="7677227"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2" name="n_3aveValue【図書館】&#10;一人当たり面積">
          <a:extLst>
            <a:ext uri="{FF2B5EF4-FFF2-40B4-BE49-F238E27FC236}">
              <a16:creationId xmlns:a16="http://schemas.microsoft.com/office/drawing/2014/main" id="{0001CA52-7125-4A31-AEAB-E16B28638FD5}"/>
            </a:ext>
          </a:extLst>
        </xdr:cNvPr>
        <xdr:cNvSpPr txBox="1"/>
      </xdr:nvSpPr>
      <xdr:spPr>
        <a:xfrm>
          <a:off x="6864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3" name="n_4aveValue【図書館】&#10;一人当たり面積">
          <a:extLst>
            <a:ext uri="{FF2B5EF4-FFF2-40B4-BE49-F238E27FC236}">
              <a16:creationId xmlns:a16="http://schemas.microsoft.com/office/drawing/2014/main" id="{DEE5E876-E788-4E9C-9245-27420061915D}"/>
            </a:ext>
          </a:extLst>
        </xdr:cNvPr>
        <xdr:cNvSpPr txBox="1"/>
      </xdr:nvSpPr>
      <xdr:spPr>
        <a:xfrm>
          <a:off x="6070677" y="64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34" name="n_2mainValue【図書館】&#10;一人当たり面積">
          <a:extLst>
            <a:ext uri="{FF2B5EF4-FFF2-40B4-BE49-F238E27FC236}">
              <a16:creationId xmlns:a16="http://schemas.microsoft.com/office/drawing/2014/main" id="{62CF03B5-2F4F-4F22-A1C2-9DB1B4C9728B}"/>
            </a:ext>
          </a:extLst>
        </xdr:cNvPr>
        <xdr:cNvSpPr txBox="1"/>
      </xdr:nvSpPr>
      <xdr:spPr>
        <a:xfrm>
          <a:off x="76772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140987</xdr:rowOff>
    </xdr:from>
    <xdr:ext cx="469744" cy="259045"/>
    <xdr:sp macro="" textlink="">
      <xdr:nvSpPr>
        <xdr:cNvPr id="135" name="n_3mainValue【図書館】&#10;一人当たり面積">
          <a:extLst>
            <a:ext uri="{FF2B5EF4-FFF2-40B4-BE49-F238E27FC236}">
              <a16:creationId xmlns:a16="http://schemas.microsoft.com/office/drawing/2014/main" id="{E321E159-2FBD-4766-9BB4-841AB55CC013}"/>
            </a:ext>
          </a:extLst>
        </xdr:cNvPr>
        <xdr:cNvSpPr txBox="1"/>
      </xdr:nvSpPr>
      <xdr:spPr>
        <a:xfrm>
          <a:off x="686442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144797</xdr:rowOff>
    </xdr:from>
    <xdr:ext cx="469744" cy="259045"/>
    <xdr:sp macro="" textlink="">
      <xdr:nvSpPr>
        <xdr:cNvPr id="136" name="n_4mainValue【図書館】&#10;一人当たり面積">
          <a:extLst>
            <a:ext uri="{FF2B5EF4-FFF2-40B4-BE49-F238E27FC236}">
              <a16:creationId xmlns:a16="http://schemas.microsoft.com/office/drawing/2014/main" id="{5A11EDD3-B382-4FC0-B609-C0F7A927F1A6}"/>
            </a:ext>
          </a:extLst>
        </xdr:cNvPr>
        <xdr:cNvSpPr txBox="1"/>
      </xdr:nvSpPr>
      <xdr:spPr>
        <a:xfrm>
          <a:off x="607067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E179FDA-6414-4D94-9D4F-87E0BA7298B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A1087985-FB9D-4B9C-AFD0-0871DDD92D7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31069EBE-26DC-4D65-984E-739B6DC0031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375012C2-B1CC-4AD5-929D-E0BE8D0026F4}"/>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C90054DB-E427-4D7B-B633-20F97AADCE8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B173F6E1-B716-41DA-98A6-3BDD1984B66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B78E9F59-B9FE-40A1-BA64-AAC7F85EC70E}"/>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DF23543C-E64E-477B-96A5-4DABEB61D6C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E93F5912-9981-4744-A90D-8AC5B5C2DCA9}"/>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94B19CE-08E2-4D90-B30B-7F1B487B836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EFCCE5CD-F1C4-4C8D-B327-8A3A0244927D}"/>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933A5353-06B3-490F-B537-404FB7195596}"/>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D329A6DC-6132-40C8-970F-4D98BB486214}"/>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E166DEBD-BD84-4740-9AE5-D55EA5EC4E8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999BDDED-C079-495C-B088-8C2A28274937}"/>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62610FEA-CE0C-46A7-87F0-7B6990B80C08}"/>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964418FA-CA95-457A-B9E3-0A64942020A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CA3227DF-90FC-456F-ACA0-B327863C988D}"/>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3D8352B9-8DD7-42BF-B8D8-E0F511DB061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589C52C4-36E1-4890-97CC-D7BB07C50CA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A1AC6DD-3AF2-433D-A8A5-C9D87338B18B}"/>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177F5EEC-4B2B-4792-BC87-70000B7C5AF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90328876-6393-4CB8-8B33-AE9C6E97E192}"/>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F646B52-56CC-41EF-8616-32E1306FCC6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1" name="直線コネクタ 160">
          <a:extLst>
            <a:ext uri="{FF2B5EF4-FFF2-40B4-BE49-F238E27FC236}">
              <a16:creationId xmlns:a16="http://schemas.microsoft.com/office/drawing/2014/main" id="{49A91E2E-19E5-4181-8585-7F7C3B121EFC}"/>
            </a:ext>
          </a:extLst>
        </xdr:cNvPr>
        <xdr:cNvCxnSpPr/>
      </xdr:nvCxnSpPr>
      <xdr:spPr>
        <a:xfrm flipV="1">
          <a:off x="4177665" y="9081770"/>
          <a:ext cx="0" cy="1567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a:extLst>
            <a:ext uri="{FF2B5EF4-FFF2-40B4-BE49-F238E27FC236}">
              <a16:creationId xmlns:a16="http://schemas.microsoft.com/office/drawing/2014/main" id="{1E834C38-58E1-499F-BC4F-45FF517B6882}"/>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a:extLst>
            <a:ext uri="{FF2B5EF4-FFF2-40B4-BE49-F238E27FC236}">
              <a16:creationId xmlns:a16="http://schemas.microsoft.com/office/drawing/2014/main" id="{E9FC20B8-09A0-4D98-AC38-B4ACE19CDC38}"/>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707D09AD-8E14-4018-94DC-93E5C82E4379}"/>
            </a:ext>
          </a:extLst>
        </xdr:cNvPr>
        <xdr:cNvSpPr txBox="1"/>
      </xdr:nvSpPr>
      <xdr:spPr>
        <a:xfrm>
          <a:off x="4216400" y="886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5" name="直線コネクタ 164">
          <a:extLst>
            <a:ext uri="{FF2B5EF4-FFF2-40B4-BE49-F238E27FC236}">
              <a16:creationId xmlns:a16="http://schemas.microsoft.com/office/drawing/2014/main" id="{79BD60E9-A654-4E2D-89F4-00D62EE7A00B}"/>
            </a:ext>
          </a:extLst>
        </xdr:cNvPr>
        <xdr:cNvCxnSpPr/>
      </xdr:nvCxnSpPr>
      <xdr:spPr>
        <a:xfrm>
          <a:off x="4108450" y="9081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4BDF4777-B3EE-4AAF-A0AC-9B92F72919DF}"/>
            </a:ext>
          </a:extLst>
        </xdr:cNvPr>
        <xdr:cNvSpPr txBox="1"/>
      </xdr:nvSpPr>
      <xdr:spPr>
        <a:xfrm>
          <a:off x="4216400" y="9782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67" name="フローチャート: 判断 166">
          <a:extLst>
            <a:ext uri="{FF2B5EF4-FFF2-40B4-BE49-F238E27FC236}">
              <a16:creationId xmlns:a16="http://schemas.microsoft.com/office/drawing/2014/main" id="{9A0422E7-F0C8-4252-BA6D-EA9D8F902E39}"/>
            </a:ext>
          </a:extLst>
        </xdr:cNvPr>
        <xdr:cNvSpPr/>
      </xdr:nvSpPr>
      <xdr:spPr>
        <a:xfrm>
          <a:off x="4127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8" name="フローチャート: 判断 167">
          <a:extLst>
            <a:ext uri="{FF2B5EF4-FFF2-40B4-BE49-F238E27FC236}">
              <a16:creationId xmlns:a16="http://schemas.microsoft.com/office/drawing/2014/main" id="{3898651C-BE6A-44C7-ACFC-C9854A86092F}"/>
            </a:ext>
          </a:extLst>
        </xdr:cNvPr>
        <xdr:cNvSpPr/>
      </xdr:nvSpPr>
      <xdr:spPr>
        <a:xfrm>
          <a:off x="3384550" y="9906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9" name="フローチャート: 判断 168">
          <a:extLst>
            <a:ext uri="{FF2B5EF4-FFF2-40B4-BE49-F238E27FC236}">
              <a16:creationId xmlns:a16="http://schemas.microsoft.com/office/drawing/2014/main" id="{93DCAE77-3CC9-468F-9ED6-DCF818A55EBB}"/>
            </a:ext>
          </a:extLst>
        </xdr:cNvPr>
        <xdr:cNvSpPr/>
      </xdr:nvSpPr>
      <xdr:spPr>
        <a:xfrm>
          <a:off x="2571750" y="989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0" name="フローチャート: 判断 169">
          <a:extLst>
            <a:ext uri="{FF2B5EF4-FFF2-40B4-BE49-F238E27FC236}">
              <a16:creationId xmlns:a16="http://schemas.microsoft.com/office/drawing/2014/main" id="{E84BE8A5-5E2B-4508-9E48-0384B889CC9A}"/>
            </a:ext>
          </a:extLst>
        </xdr:cNvPr>
        <xdr:cNvSpPr/>
      </xdr:nvSpPr>
      <xdr:spPr>
        <a:xfrm>
          <a:off x="1778000" y="988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1" name="フローチャート: 判断 170">
          <a:extLst>
            <a:ext uri="{FF2B5EF4-FFF2-40B4-BE49-F238E27FC236}">
              <a16:creationId xmlns:a16="http://schemas.microsoft.com/office/drawing/2014/main" id="{16FF88E6-B322-4D96-8F73-AAF5EC11A25E}"/>
            </a:ext>
          </a:extLst>
        </xdr:cNvPr>
        <xdr:cNvSpPr/>
      </xdr:nvSpPr>
      <xdr:spPr>
        <a:xfrm>
          <a:off x="984250" y="98698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73F9276-7970-4D3A-8918-9661A1B2D0CA}"/>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551E4D6-CB1E-43F4-8D84-30668506147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E010594-1892-45F3-9726-801F0802E428}"/>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12C6AC1-3976-4C7A-AD33-DB904E3D8058}"/>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585AF2B-3AEA-439C-900B-9C1B8FFD41B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130175</xdr:rowOff>
    </xdr:from>
    <xdr:to>
      <xdr:col>24</xdr:col>
      <xdr:colOff>114300</xdr:colOff>
      <xdr:row>64</xdr:row>
      <xdr:rowOff>60325</xdr:rowOff>
    </xdr:to>
    <xdr:sp macro="" textlink="">
      <xdr:nvSpPr>
        <xdr:cNvPr id="177" name="楕円 176">
          <a:extLst>
            <a:ext uri="{FF2B5EF4-FFF2-40B4-BE49-F238E27FC236}">
              <a16:creationId xmlns:a16="http://schemas.microsoft.com/office/drawing/2014/main" id="{401C5103-8262-4365-8076-4609A7E33989}"/>
            </a:ext>
          </a:extLst>
        </xdr:cNvPr>
        <xdr:cNvSpPr/>
      </xdr:nvSpPr>
      <xdr:spPr>
        <a:xfrm>
          <a:off x="4127500" y="10537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45102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96A685D0-161A-4BF4-B25A-02A113355894}"/>
            </a:ext>
          </a:extLst>
        </xdr:cNvPr>
        <xdr:cNvSpPr txBox="1"/>
      </xdr:nvSpPr>
      <xdr:spPr>
        <a:xfrm>
          <a:off x="42164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126365</xdr:rowOff>
    </xdr:from>
    <xdr:to>
      <xdr:col>20</xdr:col>
      <xdr:colOff>38100</xdr:colOff>
      <xdr:row>64</xdr:row>
      <xdr:rowOff>56515</xdr:rowOff>
    </xdr:to>
    <xdr:sp macro="" textlink="">
      <xdr:nvSpPr>
        <xdr:cNvPr id="179" name="楕円 178">
          <a:extLst>
            <a:ext uri="{FF2B5EF4-FFF2-40B4-BE49-F238E27FC236}">
              <a16:creationId xmlns:a16="http://schemas.microsoft.com/office/drawing/2014/main" id="{1A8A5184-EB7A-4A01-88A7-6C8074E73A1C}"/>
            </a:ext>
          </a:extLst>
        </xdr:cNvPr>
        <xdr:cNvSpPr/>
      </xdr:nvSpPr>
      <xdr:spPr>
        <a:xfrm>
          <a:off x="3384550" y="105340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xdr:rowOff>
    </xdr:from>
    <xdr:to>
      <xdr:col>24</xdr:col>
      <xdr:colOff>63500</xdr:colOff>
      <xdr:row>64</xdr:row>
      <xdr:rowOff>9525</xdr:rowOff>
    </xdr:to>
    <xdr:cxnSp macro="">
      <xdr:nvCxnSpPr>
        <xdr:cNvPr id="180" name="直線コネクタ 179">
          <a:extLst>
            <a:ext uri="{FF2B5EF4-FFF2-40B4-BE49-F238E27FC236}">
              <a16:creationId xmlns:a16="http://schemas.microsoft.com/office/drawing/2014/main" id="{4CF04A9E-F155-4F56-91DC-C074AA3E48BD}"/>
            </a:ext>
          </a:extLst>
        </xdr:cNvPr>
        <xdr:cNvCxnSpPr/>
      </xdr:nvCxnSpPr>
      <xdr:spPr>
        <a:xfrm>
          <a:off x="3429000" y="10578465"/>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81" name="楕円 180">
          <a:extLst>
            <a:ext uri="{FF2B5EF4-FFF2-40B4-BE49-F238E27FC236}">
              <a16:creationId xmlns:a16="http://schemas.microsoft.com/office/drawing/2014/main" id="{ADE2E57F-53CB-40CA-9323-0930BDE5CDF6}"/>
            </a:ext>
          </a:extLst>
        </xdr:cNvPr>
        <xdr:cNvSpPr/>
      </xdr:nvSpPr>
      <xdr:spPr>
        <a:xfrm>
          <a:off x="2571750" y="10528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5715</xdr:rowOff>
    </xdr:to>
    <xdr:cxnSp macro="">
      <xdr:nvCxnSpPr>
        <xdr:cNvPr id="182" name="直線コネクタ 181">
          <a:extLst>
            <a:ext uri="{FF2B5EF4-FFF2-40B4-BE49-F238E27FC236}">
              <a16:creationId xmlns:a16="http://schemas.microsoft.com/office/drawing/2014/main" id="{B6326E66-763D-4BEE-A25B-3F537B05CE79}"/>
            </a:ext>
          </a:extLst>
        </xdr:cNvPr>
        <xdr:cNvCxnSpPr/>
      </xdr:nvCxnSpPr>
      <xdr:spPr>
        <a:xfrm>
          <a:off x="2622550" y="1057275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113030</xdr:rowOff>
    </xdr:from>
    <xdr:to>
      <xdr:col>10</xdr:col>
      <xdr:colOff>165100</xdr:colOff>
      <xdr:row>64</xdr:row>
      <xdr:rowOff>43180</xdr:rowOff>
    </xdr:to>
    <xdr:sp macro="" textlink="">
      <xdr:nvSpPr>
        <xdr:cNvPr id="183" name="楕円 182">
          <a:extLst>
            <a:ext uri="{FF2B5EF4-FFF2-40B4-BE49-F238E27FC236}">
              <a16:creationId xmlns:a16="http://schemas.microsoft.com/office/drawing/2014/main" id="{BFD9380F-F2E6-4196-9B18-1A8050E13073}"/>
            </a:ext>
          </a:extLst>
        </xdr:cNvPr>
        <xdr:cNvSpPr/>
      </xdr:nvSpPr>
      <xdr:spPr>
        <a:xfrm>
          <a:off x="1778000" y="10520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163830</xdr:rowOff>
    </xdr:from>
    <xdr:to>
      <xdr:col>15</xdr:col>
      <xdr:colOff>50800</xdr:colOff>
      <xdr:row>64</xdr:row>
      <xdr:rowOff>0</xdr:rowOff>
    </xdr:to>
    <xdr:cxnSp macro="">
      <xdr:nvCxnSpPr>
        <xdr:cNvPr id="184" name="直線コネクタ 183">
          <a:extLst>
            <a:ext uri="{FF2B5EF4-FFF2-40B4-BE49-F238E27FC236}">
              <a16:creationId xmlns:a16="http://schemas.microsoft.com/office/drawing/2014/main" id="{297AD75A-B7ED-45C1-B63D-D8D7588AFE36}"/>
            </a:ext>
          </a:extLst>
        </xdr:cNvPr>
        <xdr:cNvCxnSpPr/>
      </xdr:nvCxnSpPr>
      <xdr:spPr>
        <a:xfrm>
          <a:off x="1828800" y="10571480"/>
          <a:ext cx="7937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101600</xdr:rowOff>
    </xdr:from>
    <xdr:to>
      <xdr:col>6</xdr:col>
      <xdr:colOff>38100</xdr:colOff>
      <xdr:row>64</xdr:row>
      <xdr:rowOff>31750</xdr:rowOff>
    </xdr:to>
    <xdr:sp macro="" textlink="">
      <xdr:nvSpPr>
        <xdr:cNvPr id="185" name="楕円 184">
          <a:extLst>
            <a:ext uri="{FF2B5EF4-FFF2-40B4-BE49-F238E27FC236}">
              <a16:creationId xmlns:a16="http://schemas.microsoft.com/office/drawing/2014/main" id="{EEEAC445-C4FF-4DE9-9D2A-2013F53B7CDD}"/>
            </a:ext>
          </a:extLst>
        </xdr:cNvPr>
        <xdr:cNvSpPr/>
      </xdr:nvSpPr>
      <xdr:spPr>
        <a:xfrm>
          <a:off x="984250" y="1050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152400</xdr:rowOff>
    </xdr:from>
    <xdr:to>
      <xdr:col>10</xdr:col>
      <xdr:colOff>114300</xdr:colOff>
      <xdr:row>63</xdr:row>
      <xdr:rowOff>163830</xdr:rowOff>
    </xdr:to>
    <xdr:cxnSp macro="">
      <xdr:nvCxnSpPr>
        <xdr:cNvPr id="186" name="直線コネクタ 185">
          <a:extLst>
            <a:ext uri="{FF2B5EF4-FFF2-40B4-BE49-F238E27FC236}">
              <a16:creationId xmlns:a16="http://schemas.microsoft.com/office/drawing/2014/main" id="{F16D90D8-2F5D-4920-8646-F8F7E359AFCB}"/>
            </a:ext>
          </a:extLst>
        </xdr:cNvPr>
        <xdr:cNvCxnSpPr/>
      </xdr:nvCxnSpPr>
      <xdr:spPr>
        <a:xfrm>
          <a:off x="1028700" y="1056005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7" name="n_1aveValue【体育館・プール】&#10;有形固定資産減価償却率">
          <a:extLst>
            <a:ext uri="{FF2B5EF4-FFF2-40B4-BE49-F238E27FC236}">
              <a16:creationId xmlns:a16="http://schemas.microsoft.com/office/drawing/2014/main" id="{CAB57D65-4D90-4D8B-94DF-213AD31F7175}"/>
            </a:ext>
          </a:extLst>
        </xdr:cNvPr>
        <xdr:cNvSpPr txBox="1"/>
      </xdr:nvSpPr>
      <xdr:spPr>
        <a:xfrm>
          <a:off x="32391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8" name="n_2aveValue【体育館・プール】&#10;有形固定資産減価償却率">
          <a:extLst>
            <a:ext uri="{FF2B5EF4-FFF2-40B4-BE49-F238E27FC236}">
              <a16:creationId xmlns:a16="http://schemas.microsoft.com/office/drawing/2014/main" id="{395F8BF9-75AA-4F70-A07C-CB878573AAE8}"/>
            </a:ext>
          </a:extLst>
        </xdr:cNvPr>
        <xdr:cNvSpPr txBox="1"/>
      </xdr:nvSpPr>
      <xdr:spPr>
        <a:xfrm>
          <a:off x="2439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89" name="n_3aveValue【体育館・プール】&#10;有形固定資産減価償却率">
          <a:extLst>
            <a:ext uri="{FF2B5EF4-FFF2-40B4-BE49-F238E27FC236}">
              <a16:creationId xmlns:a16="http://schemas.microsoft.com/office/drawing/2014/main" id="{754BF156-90AF-42FE-8A5E-5F180A6E7EC6}"/>
            </a:ext>
          </a:extLst>
        </xdr:cNvPr>
        <xdr:cNvSpPr txBox="1"/>
      </xdr:nvSpPr>
      <xdr:spPr>
        <a:xfrm>
          <a:off x="164529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0" name="n_4aveValue【体育館・プール】&#10;有形固定資産減価償却率">
          <a:extLst>
            <a:ext uri="{FF2B5EF4-FFF2-40B4-BE49-F238E27FC236}">
              <a16:creationId xmlns:a16="http://schemas.microsoft.com/office/drawing/2014/main" id="{170BB947-BD33-4A27-BF6B-481E3542A7DF}"/>
            </a:ext>
          </a:extLst>
        </xdr:cNvPr>
        <xdr:cNvSpPr txBox="1"/>
      </xdr:nvSpPr>
      <xdr:spPr>
        <a:xfrm>
          <a:off x="8515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47642</xdr:rowOff>
    </xdr:from>
    <xdr:ext cx="405111" cy="259045"/>
    <xdr:sp macro="" textlink="">
      <xdr:nvSpPr>
        <xdr:cNvPr id="191" name="n_1mainValue【体育館・プール】&#10;有形固定資産減価償却率">
          <a:extLst>
            <a:ext uri="{FF2B5EF4-FFF2-40B4-BE49-F238E27FC236}">
              <a16:creationId xmlns:a16="http://schemas.microsoft.com/office/drawing/2014/main" id="{3D505909-AFEE-436A-A851-9636FF6104F9}"/>
            </a:ext>
          </a:extLst>
        </xdr:cNvPr>
        <xdr:cNvSpPr txBox="1"/>
      </xdr:nvSpPr>
      <xdr:spPr>
        <a:xfrm>
          <a:off x="32391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41927</xdr:rowOff>
    </xdr:from>
    <xdr:ext cx="405111" cy="259045"/>
    <xdr:sp macro="" textlink="">
      <xdr:nvSpPr>
        <xdr:cNvPr id="192" name="n_2mainValue【体育館・プール】&#10;有形固定資産減価償却率">
          <a:extLst>
            <a:ext uri="{FF2B5EF4-FFF2-40B4-BE49-F238E27FC236}">
              <a16:creationId xmlns:a16="http://schemas.microsoft.com/office/drawing/2014/main" id="{1B60781B-01EA-4833-ACD0-AEC97E466FAA}"/>
            </a:ext>
          </a:extLst>
        </xdr:cNvPr>
        <xdr:cNvSpPr txBox="1"/>
      </xdr:nvSpPr>
      <xdr:spPr>
        <a:xfrm>
          <a:off x="2439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34307</xdr:rowOff>
    </xdr:from>
    <xdr:ext cx="405111" cy="259045"/>
    <xdr:sp macro="" textlink="">
      <xdr:nvSpPr>
        <xdr:cNvPr id="193" name="n_3mainValue【体育館・プール】&#10;有形固定資産減価償却率">
          <a:extLst>
            <a:ext uri="{FF2B5EF4-FFF2-40B4-BE49-F238E27FC236}">
              <a16:creationId xmlns:a16="http://schemas.microsoft.com/office/drawing/2014/main" id="{604834D0-408F-41D2-ABBE-AE6E28EAD4CB}"/>
            </a:ext>
          </a:extLst>
        </xdr:cNvPr>
        <xdr:cNvSpPr txBox="1"/>
      </xdr:nvSpPr>
      <xdr:spPr>
        <a:xfrm>
          <a:off x="164529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22877</xdr:rowOff>
    </xdr:from>
    <xdr:ext cx="405111" cy="259045"/>
    <xdr:sp macro="" textlink="">
      <xdr:nvSpPr>
        <xdr:cNvPr id="194" name="n_4mainValue【体育館・プール】&#10;有形固定資産減価償却率">
          <a:extLst>
            <a:ext uri="{FF2B5EF4-FFF2-40B4-BE49-F238E27FC236}">
              <a16:creationId xmlns:a16="http://schemas.microsoft.com/office/drawing/2014/main" id="{2EB0B12D-678A-49CE-B8C9-22ED6A66D440}"/>
            </a:ext>
          </a:extLst>
        </xdr:cNvPr>
        <xdr:cNvSpPr txBox="1"/>
      </xdr:nvSpPr>
      <xdr:spPr>
        <a:xfrm>
          <a:off x="8515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F765F2F4-3144-49F0-9019-1DA722F7F83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C15A65C2-3B40-4D5A-92D9-54FE187814B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F7EAA6F5-C437-4FEF-BB66-6BD384E3463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14CCF629-1C92-44C2-8F38-5ED2E1D22FB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290B8DD1-6675-4A4D-8E7D-7080F41EF96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AFAFAFE0-3205-49FB-BEF6-9915C975834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B3B6D9E8-3449-4746-B1BE-AF46A027101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5CC8EDBF-186A-4AC0-84C1-333DC6719AAE}"/>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EDC2C72B-F6C4-441F-A3E7-9E43FE5D445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B38B22A7-39F6-4D3A-9719-F27F9ACB555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61BBA62D-2A72-4F58-81F6-7AA51B941BBE}"/>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a:extLst>
            <a:ext uri="{FF2B5EF4-FFF2-40B4-BE49-F238E27FC236}">
              <a16:creationId xmlns:a16="http://schemas.microsoft.com/office/drawing/2014/main" id="{A5C5091D-94B1-4699-9185-D4A557345FCE}"/>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5C6E7EBB-EFE6-411C-804D-4C0497AAE3BE}"/>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a:extLst>
            <a:ext uri="{FF2B5EF4-FFF2-40B4-BE49-F238E27FC236}">
              <a16:creationId xmlns:a16="http://schemas.microsoft.com/office/drawing/2014/main" id="{C6AE6D96-242B-4229-A733-08955C22885F}"/>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93ACE977-15B1-454D-B10A-977DF33C40BE}"/>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CE197850-C92A-4EA5-BEC0-F627FE7B8F48}"/>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97683EFA-3261-44D3-8206-D7AD620FA5E7}"/>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a:extLst>
            <a:ext uri="{FF2B5EF4-FFF2-40B4-BE49-F238E27FC236}">
              <a16:creationId xmlns:a16="http://schemas.microsoft.com/office/drawing/2014/main" id="{BBDE1289-FB69-41F4-B212-59422482B576}"/>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9DFB5B92-D5E2-48A3-BD56-4612E1CF2928}"/>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a:extLst>
            <a:ext uri="{FF2B5EF4-FFF2-40B4-BE49-F238E27FC236}">
              <a16:creationId xmlns:a16="http://schemas.microsoft.com/office/drawing/2014/main" id="{2C9274D9-CA6E-437C-9287-2ADD8AE669DE}"/>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48552146-A655-4AAF-9638-4EE40519EC2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FE1CA9A6-3D14-44D4-A42A-90038DCA0CDE}"/>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45C3A264-F2BD-424C-B8D0-8269A3A9C76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18" name="直線コネクタ 217">
          <a:extLst>
            <a:ext uri="{FF2B5EF4-FFF2-40B4-BE49-F238E27FC236}">
              <a16:creationId xmlns:a16="http://schemas.microsoft.com/office/drawing/2014/main" id="{60E54BF0-ABEA-446A-A5D4-C31E1968DED5}"/>
            </a:ext>
          </a:extLst>
        </xdr:cNvPr>
        <xdr:cNvCxnSpPr/>
      </xdr:nvCxnSpPr>
      <xdr:spPr>
        <a:xfrm flipV="1">
          <a:off x="9429115" y="9380347"/>
          <a:ext cx="0" cy="1268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19" name="【体育館・プール】&#10;一人当たり面積最小値テキスト">
          <a:extLst>
            <a:ext uri="{FF2B5EF4-FFF2-40B4-BE49-F238E27FC236}">
              <a16:creationId xmlns:a16="http://schemas.microsoft.com/office/drawing/2014/main" id="{C9D1AD0B-1391-48B9-8C43-575D308D0F95}"/>
            </a:ext>
          </a:extLst>
        </xdr:cNvPr>
        <xdr:cNvSpPr txBox="1"/>
      </xdr:nvSpPr>
      <xdr:spPr>
        <a:xfrm>
          <a:off x="9467850"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0" name="直線コネクタ 219">
          <a:extLst>
            <a:ext uri="{FF2B5EF4-FFF2-40B4-BE49-F238E27FC236}">
              <a16:creationId xmlns:a16="http://schemas.microsoft.com/office/drawing/2014/main" id="{D14CCDD4-EC24-4834-872B-5D0C3D85BFD5}"/>
            </a:ext>
          </a:extLst>
        </xdr:cNvPr>
        <xdr:cNvCxnSpPr/>
      </xdr:nvCxnSpPr>
      <xdr:spPr>
        <a:xfrm>
          <a:off x="9359900" y="10648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1" name="【体育館・プール】&#10;一人当たり面積最大値テキスト">
          <a:extLst>
            <a:ext uri="{FF2B5EF4-FFF2-40B4-BE49-F238E27FC236}">
              <a16:creationId xmlns:a16="http://schemas.microsoft.com/office/drawing/2014/main" id="{3D365138-BEEF-496B-9076-8A837B13D3DF}"/>
            </a:ext>
          </a:extLst>
        </xdr:cNvPr>
        <xdr:cNvSpPr txBox="1"/>
      </xdr:nvSpPr>
      <xdr:spPr>
        <a:xfrm>
          <a:off x="9467850" y="91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2" name="直線コネクタ 221">
          <a:extLst>
            <a:ext uri="{FF2B5EF4-FFF2-40B4-BE49-F238E27FC236}">
              <a16:creationId xmlns:a16="http://schemas.microsoft.com/office/drawing/2014/main" id="{2B17F9EF-40DB-4B90-B66E-7AB642A0B7F7}"/>
            </a:ext>
          </a:extLst>
        </xdr:cNvPr>
        <xdr:cNvCxnSpPr/>
      </xdr:nvCxnSpPr>
      <xdr:spPr>
        <a:xfrm>
          <a:off x="9359900" y="9380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23" name="【体育館・プール】&#10;一人当たり面積平均値テキスト">
          <a:extLst>
            <a:ext uri="{FF2B5EF4-FFF2-40B4-BE49-F238E27FC236}">
              <a16:creationId xmlns:a16="http://schemas.microsoft.com/office/drawing/2014/main" id="{C6E6D1B3-FE9A-4145-94F7-4AF6B7A22D58}"/>
            </a:ext>
          </a:extLst>
        </xdr:cNvPr>
        <xdr:cNvSpPr txBox="1"/>
      </xdr:nvSpPr>
      <xdr:spPr>
        <a:xfrm>
          <a:off x="9467850" y="10315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4" name="フローチャート: 判断 223">
          <a:extLst>
            <a:ext uri="{FF2B5EF4-FFF2-40B4-BE49-F238E27FC236}">
              <a16:creationId xmlns:a16="http://schemas.microsoft.com/office/drawing/2014/main" id="{83F1E527-1CDC-4BEB-BFD7-E0D0CE00CFCC}"/>
            </a:ext>
          </a:extLst>
        </xdr:cNvPr>
        <xdr:cNvSpPr/>
      </xdr:nvSpPr>
      <xdr:spPr>
        <a:xfrm>
          <a:off x="9398000" y="104574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5" name="フローチャート: 判断 224">
          <a:extLst>
            <a:ext uri="{FF2B5EF4-FFF2-40B4-BE49-F238E27FC236}">
              <a16:creationId xmlns:a16="http://schemas.microsoft.com/office/drawing/2014/main" id="{AF82D8D4-629E-4E0B-AEA6-91F1FB989BCF}"/>
            </a:ext>
          </a:extLst>
        </xdr:cNvPr>
        <xdr:cNvSpPr/>
      </xdr:nvSpPr>
      <xdr:spPr>
        <a:xfrm>
          <a:off x="8636000" y="1047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6" name="フローチャート: 判断 225">
          <a:extLst>
            <a:ext uri="{FF2B5EF4-FFF2-40B4-BE49-F238E27FC236}">
              <a16:creationId xmlns:a16="http://schemas.microsoft.com/office/drawing/2014/main" id="{CF53D3D9-1557-4286-9FBC-BA7B9E654988}"/>
            </a:ext>
          </a:extLst>
        </xdr:cNvPr>
        <xdr:cNvSpPr/>
      </xdr:nvSpPr>
      <xdr:spPr>
        <a:xfrm>
          <a:off x="7842250" y="10476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27" name="フローチャート: 判断 226">
          <a:extLst>
            <a:ext uri="{FF2B5EF4-FFF2-40B4-BE49-F238E27FC236}">
              <a16:creationId xmlns:a16="http://schemas.microsoft.com/office/drawing/2014/main" id="{D63A32DA-DC3D-4713-A66B-B25D29DA156A}"/>
            </a:ext>
          </a:extLst>
        </xdr:cNvPr>
        <xdr:cNvSpPr/>
      </xdr:nvSpPr>
      <xdr:spPr>
        <a:xfrm>
          <a:off x="702945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28" name="フローチャート: 判断 227">
          <a:extLst>
            <a:ext uri="{FF2B5EF4-FFF2-40B4-BE49-F238E27FC236}">
              <a16:creationId xmlns:a16="http://schemas.microsoft.com/office/drawing/2014/main" id="{D3C7E773-D6E6-400E-B40F-A7267400504B}"/>
            </a:ext>
          </a:extLst>
        </xdr:cNvPr>
        <xdr:cNvSpPr/>
      </xdr:nvSpPr>
      <xdr:spPr>
        <a:xfrm>
          <a:off x="6235700" y="10480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7A92C579-00CA-475F-96CD-9FFB01EBDB3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5021DFD-D086-4E5E-A432-607D1E5CAAE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EF61195-4896-496F-8587-F035F4A83B9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841A1DC-829B-4351-ABB0-FDC0EE657AC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960767B-234F-41A1-AB4A-AA42F88F449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234" name="楕円 233">
          <a:extLst>
            <a:ext uri="{FF2B5EF4-FFF2-40B4-BE49-F238E27FC236}">
              <a16:creationId xmlns:a16="http://schemas.microsoft.com/office/drawing/2014/main" id="{D22961DE-16F1-42D6-A51B-72D92F7A2F9D}"/>
            </a:ext>
          </a:extLst>
        </xdr:cNvPr>
        <xdr:cNvSpPr/>
      </xdr:nvSpPr>
      <xdr:spPr>
        <a:xfrm>
          <a:off x="9398000" y="10482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35" name="【体育館・プール】&#10;一人当たり面積該当値テキスト">
          <a:extLst>
            <a:ext uri="{FF2B5EF4-FFF2-40B4-BE49-F238E27FC236}">
              <a16:creationId xmlns:a16="http://schemas.microsoft.com/office/drawing/2014/main" id="{94653ED1-5D0B-465D-8E1C-8EA87BDFF2D5}"/>
            </a:ext>
          </a:extLst>
        </xdr:cNvPr>
        <xdr:cNvSpPr txBox="1"/>
      </xdr:nvSpPr>
      <xdr:spPr>
        <a:xfrm>
          <a:off x="9467850"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77216</xdr:rowOff>
    </xdr:from>
    <xdr:to>
      <xdr:col>50</xdr:col>
      <xdr:colOff>165100</xdr:colOff>
      <xdr:row>64</xdr:row>
      <xdr:rowOff>7366</xdr:rowOff>
    </xdr:to>
    <xdr:sp macro="" textlink="">
      <xdr:nvSpPr>
        <xdr:cNvPr id="236" name="楕円 235">
          <a:extLst>
            <a:ext uri="{FF2B5EF4-FFF2-40B4-BE49-F238E27FC236}">
              <a16:creationId xmlns:a16="http://schemas.microsoft.com/office/drawing/2014/main" id="{D72DBCE1-CF33-4CE9-BB19-7A80FB367F64}"/>
            </a:ext>
          </a:extLst>
        </xdr:cNvPr>
        <xdr:cNvSpPr/>
      </xdr:nvSpPr>
      <xdr:spPr>
        <a:xfrm>
          <a:off x="8636000" y="10484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128016</xdr:rowOff>
    </xdr:to>
    <xdr:cxnSp macro="">
      <xdr:nvCxnSpPr>
        <xdr:cNvPr id="237" name="直線コネクタ 236">
          <a:extLst>
            <a:ext uri="{FF2B5EF4-FFF2-40B4-BE49-F238E27FC236}">
              <a16:creationId xmlns:a16="http://schemas.microsoft.com/office/drawing/2014/main" id="{BBE7CDF0-4A1C-48DA-B61D-F8BC6415DB98}"/>
            </a:ext>
          </a:extLst>
        </xdr:cNvPr>
        <xdr:cNvCxnSpPr/>
      </xdr:nvCxnSpPr>
      <xdr:spPr>
        <a:xfrm flipV="1">
          <a:off x="8686800" y="10533380"/>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79502</xdr:rowOff>
    </xdr:from>
    <xdr:to>
      <xdr:col>46</xdr:col>
      <xdr:colOff>38100</xdr:colOff>
      <xdr:row>64</xdr:row>
      <xdr:rowOff>9652</xdr:rowOff>
    </xdr:to>
    <xdr:sp macro="" textlink="">
      <xdr:nvSpPr>
        <xdr:cNvPr id="238" name="楕円 237">
          <a:extLst>
            <a:ext uri="{FF2B5EF4-FFF2-40B4-BE49-F238E27FC236}">
              <a16:creationId xmlns:a16="http://schemas.microsoft.com/office/drawing/2014/main" id="{34557A85-DC12-44F2-8B34-99184D856071}"/>
            </a:ext>
          </a:extLst>
        </xdr:cNvPr>
        <xdr:cNvSpPr/>
      </xdr:nvSpPr>
      <xdr:spPr>
        <a:xfrm>
          <a:off x="7842250" y="104871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128016</xdr:rowOff>
    </xdr:from>
    <xdr:to>
      <xdr:col>50</xdr:col>
      <xdr:colOff>114300</xdr:colOff>
      <xdr:row>63</xdr:row>
      <xdr:rowOff>130302</xdr:rowOff>
    </xdr:to>
    <xdr:cxnSp macro="">
      <xdr:nvCxnSpPr>
        <xdr:cNvPr id="239" name="直線コネクタ 238">
          <a:extLst>
            <a:ext uri="{FF2B5EF4-FFF2-40B4-BE49-F238E27FC236}">
              <a16:creationId xmlns:a16="http://schemas.microsoft.com/office/drawing/2014/main" id="{5065D4C6-554F-488B-8FB8-5174D75BC363}"/>
            </a:ext>
          </a:extLst>
        </xdr:cNvPr>
        <xdr:cNvCxnSpPr/>
      </xdr:nvCxnSpPr>
      <xdr:spPr>
        <a:xfrm flipV="1">
          <a:off x="7886700" y="10535666"/>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81407</xdr:rowOff>
    </xdr:from>
    <xdr:to>
      <xdr:col>41</xdr:col>
      <xdr:colOff>101600</xdr:colOff>
      <xdr:row>64</xdr:row>
      <xdr:rowOff>11557</xdr:rowOff>
    </xdr:to>
    <xdr:sp macro="" textlink="">
      <xdr:nvSpPr>
        <xdr:cNvPr id="240" name="楕円 239">
          <a:extLst>
            <a:ext uri="{FF2B5EF4-FFF2-40B4-BE49-F238E27FC236}">
              <a16:creationId xmlns:a16="http://schemas.microsoft.com/office/drawing/2014/main" id="{FD90ED73-D95C-402A-9A37-1E1B6B4786BB}"/>
            </a:ext>
          </a:extLst>
        </xdr:cNvPr>
        <xdr:cNvSpPr/>
      </xdr:nvSpPr>
      <xdr:spPr>
        <a:xfrm>
          <a:off x="7029450" y="104890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130302</xdr:rowOff>
    </xdr:from>
    <xdr:to>
      <xdr:col>45</xdr:col>
      <xdr:colOff>177800</xdr:colOff>
      <xdr:row>63</xdr:row>
      <xdr:rowOff>132207</xdr:rowOff>
    </xdr:to>
    <xdr:cxnSp macro="">
      <xdr:nvCxnSpPr>
        <xdr:cNvPr id="241" name="直線コネクタ 240">
          <a:extLst>
            <a:ext uri="{FF2B5EF4-FFF2-40B4-BE49-F238E27FC236}">
              <a16:creationId xmlns:a16="http://schemas.microsoft.com/office/drawing/2014/main" id="{A6764AFE-3E14-428C-992A-8FCACFA6D6C0}"/>
            </a:ext>
          </a:extLst>
        </xdr:cNvPr>
        <xdr:cNvCxnSpPr/>
      </xdr:nvCxnSpPr>
      <xdr:spPr>
        <a:xfrm flipV="1">
          <a:off x="7080250" y="10537952"/>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83693</xdr:rowOff>
    </xdr:from>
    <xdr:to>
      <xdr:col>36</xdr:col>
      <xdr:colOff>165100</xdr:colOff>
      <xdr:row>64</xdr:row>
      <xdr:rowOff>13843</xdr:rowOff>
    </xdr:to>
    <xdr:sp macro="" textlink="">
      <xdr:nvSpPr>
        <xdr:cNvPr id="242" name="楕円 241">
          <a:extLst>
            <a:ext uri="{FF2B5EF4-FFF2-40B4-BE49-F238E27FC236}">
              <a16:creationId xmlns:a16="http://schemas.microsoft.com/office/drawing/2014/main" id="{D8DB1FBA-7A4B-42C8-A810-AD3AE212784E}"/>
            </a:ext>
          </a:extLst>
        </xdr:cNvPr>
        <xdr:cNvSpPr/>
      </xdr:nvSpPr>
      <xdr:spPr>
        <a:xfrm>
          <a:off x="6235700" y="10491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132207</xdr:rowOff>
    </xdr:from>
    <xdr:to>
      <xdr:col>41</xdr:col>
      <xdr:colOff>50800</xdr:colOff>
      <xdr:row>63</xdr:row>
      <xdr:rowOff>134493</xdr:rowOff>
    </xdr:to>
    <xdr:cxnSp macro="">
      <xdr:nvCxnSpPr>
        <xdr:cNvPr id="243" name="直線コネクタ 242">
          <a:extLst>
            <a:ext uri="{FF2B5EF4-FFF2-40B4-BE49-F238E27FC236}">
              <a16:creationId xmlns:a16="http://schemas.microsoft.com/office/drawing/2014/main" id="{0EF66FC3-8A92-4DEB-ACFA-0B0A2E4D1E4E}"/>
            </a:ext>
          </a:extLst>
        </xdr:cNvPr>
        <xdr:cNvCxnSpPr/>
      </xdr:nvCxnSpPr>
      <xdr:spPr>
        <a:xfrm flipV="1">
          <a:off x="6286500" y="10539857"/>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44" name="n_1aveValue【体育館・プール】&#10;一人当たり面積">
          <a:extLst>
            <a:ext uri="{FF2B5EF4-FFF2-40B4-BE49-F238E27FC236}">
              <a16:creationId xmlns:a16="http://schemas.microsoft.com/office/drawing/2014/main" id="{E6A13C76-B3E8-437C-84B1-268E167D6833}"/>
            </a:ext>
          </a:extLst>
        </xdr:cNvPr>
        <xdr:cNvSpPr txBox="1"/>
      </xdr:nvSpPr>
      <xdr:spPr>
        <a:xfrm>
          <a:off x="8458277" y="1025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45" name="n_2aveValue【体育館・プール】&#10;一人当たり面積">
          <a:extLst>
            <a:ext uri="{FF2B5EF4-FFF2-40B4-BE49-F238E27FC236}">
              <a16:creationId xmlns:a16="http://schemas.microsoft.com/office/drawing/2014/main" id="{3807018F-72CB-4F57-A2E9-A6D4FF15305D}"/>
            </a:ext>
          </a:extLst>
        </xdr:cNvPr>
        <xdr:cNvSpPr txBox="1"/>
      </xdr:nvSpPr>
      <xdr:spPr>
        <a:xfrm>
          <a:off x="7677227" y="102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46" name="n_3aveValue【体育館・プール】&#10;一人当たり面積">
          <a:extLst>
            <a:ext uri="{FF2B5EF4-FFF2-40B4-BE49-F238E27FC236}">
              <a16:creationId xmlns:a16="http://schemas.microsoft.com/office/drawing/2014/main" id="{2F2BAD07-F5DF-40C7-876C-DA192277ACC6}"/>
            </a:ext>
          </a:extLst>
        </xdr:cNvPr>
        <xdr:cNvSpPr txBox="1"/>
      </xdr:nvSpPr>
      <xdr:spPr>
        <a:xfrm>
          <a:off x="6864427" y="102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7" name="n_4aveValue【体育館・プール】&#10;一人当たり面積">
          <a:extLst>
            <a:ext uri="{FF2B5EF4-FFF2-40B4-BE49-F238E27FC236}">
              <a16:creationId xmlns:a16="http://schemas.microsoft.com/office/drawing/2014/main" id="{44A25B53-C1BE-430B-A9AE-0448B2AE5129}"/>
            </a:ext>
          </a:extLst>
        </xdr:cNvPr>
        <xdr:cNvSpPr txBox="1"/>
      </xdr:nvSpPr>
      <xdr:spPr>
        <a:xfrm>
          <a:off x="6070677" y="1026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169943</xdr:rowOff>
    </xdr:from>
    <xdr:ext cx="469744" cy="259045"/>
    <xdr:sp macro="" textlink="">
      <xdr:nvSpPr>
        <xdr:cNvPr id="248" name="n_1mainValue【体育館・プール】&#10;一人当たり面積">
          <a:extLst>
            <a:ext uri="{FF2B5EF4-FFF2-40B4-BE49-F238E27FC236}">
              <a16:creationId xmlns:a16="http://schemas.microsoft.com/office/drawing/2014/main" id="{A0DC2E25-F506-436C-811C-F03D357A4ED1}"/>
            </a:ext>
          </a:extLst>
        </xdr:cNvPr>
        <xdr:cNvSpPr txBox="1"/>
      </xdr:nvSpPr>
      <xdr:spPr>
        <a:xfrm>
          <a:off x="845827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779</xdr:rowOff>
    </xdr:from>
    <xdr:ext cx="469744" cy="259045"/>
    <xdr:sp macro="" textlink="">
      <xdr:nvSpPr>
        <xdr:cNvPr id="249" name="n_2mainValue【体育館・プール】&#10;一人当たり面積">
          <a:extLst>
            <a:ext uri="{FF2B5EF4-FFF2-40B4-BE49-F238E27FC236}">
              <a16:creationId xmlns:a16="http://schemas.microsoft.com/office/drawing/2014/main" id="{7C0DFB9A-A155-4BA0-A3DC-8875B73A434C}"/>
            </a:ext>
          </a:extLst>
        </xdr:cNvPr>
        <xdr:cNvSpPr txBox="1"/>
      </xdr:nvSpPr>
      <xdr:spPr>
        <a:xfrm>
          <a:off x="767722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2684</xdr:rowOff>
    </xdr:from>
    <xdr:ext cx="469744" cy="259045"/>
    <xdr:sp macro="" textlink="">
      <xdr:nvSpPr>
        <xdr:cNvPr id="250" name="n_3mainValue【体育館・プール】&#10;一人当たり面積">
          <a:extLst>
            <a:ext uri="{FF2B5EF4-FFF2-40B4-BE49-F238E27FC236}">
              <a16:creationId xmlns:a16="http://schemas.microsoft.com/office/drawing/2014/main" id="{3285F4EB-C0A6-48BD-821C-3DD526D038E2}"/>
            </a:ext>
          </a:extLst>
        </xdr:cNvPr>
        <xdr:cNvSpPr txBox="1"/>
      </xdr:nvSpPr>
      <xdr:spPr>
        <a:xfrm>
          <a:off x="6864427" y="1057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4970</xdr:rowOff>
    </xdr:from>
    <xdr:ext cx="469744" cy="259045"/>
    <xdr:sp macro="" textlink="">
      <xdr:nvSpPr>
        <xdr:cNvPr id="251" name="n_4mainValue【体育館・プール】&#10;一人当たり面積">
          <a:extLst>
            <a:ext uri="{FF2B5EF4-FFF2-40B4-BE49-F238E27FC236}">
              <a16:creationId xmlns:a16="http://schemas.microsoft.com/office/drawing/2014/main" id="{D75FF3FD-5BBA-43C8-931B-B2AF480EBC20}"/>
            </a:ext>
          </a:extLst>
        </xdr:cNvPr>
        <xdr:cNvSpPr txBox="1"/>
      </xdr:nvSpPr>
      <xdr:spPr>
        <a:xfrm>
          <a:off x="6070677" y="1057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74BCD928-1703-4D4B-AA0D-3BE151BFA8B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57640B2F-F7B6-4E02-AE3F-0EE792130FB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558CEABC-7168-4CAE-BBBD-F92F4967ECB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F5087B56-1BF5-4DBC-A08F-726B7AD9C62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EEC18727-3042-4B70-A7A2-0E311CE7A448}"/>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77F7F33A-5609-40A0-A163-35988ECD4F0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CA078D6B-D5EC-4FEB-A277-D6373B26D4F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C164995C-668C-4B0D-B6ED-38101D91BB5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8D27B82F-4671-4E44-A2F2-220EB67D97F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807439C7-F636-4E23-9D45-DCA6E3EF7C4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13D0A477-3E2F-4C78-9ADD-7FD4F4D4419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B386269B-9D66-478E-B3B7-E86989236B95}"/>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18C54058-A3B0-4F69-80F3-4327123F8399}"/>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3D59A38A-C4DF-4906-ACA6-F860F9D286FA}"/>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F09418B9-9DCE-4538-A1BA-F49BB251937A}"/>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878F739E-45C2-41A4-BFE9-F04C4C0C51E7}"/>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501B185-7963-4233-8323-41EE3340AE63}"/>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F517BB4C-AD4B-48E7-A1BB-7BFBC79A936A}"/>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C94AFD3A-734D-49E8-A01B-54D0B5E0036C}"/>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DCFE6EC8-AB4B-4953-BB4D-546B384E3C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C76DECEE-B9E6-4505-9A2F-DE3CEBCD05BB}"/>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C508277C-595D-470F-A898-9D379BE6B056}"/>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137203BD-4E84-4514-9604-094154528FD0}"/>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1FC8BBCA-E251-471A-B8AE-BAA409C2EE2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94237FD2-A677-433D-ABD0-1469EB5D38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7" name="直線コネクタ 276">
          <a:extLst>
            <a:ext uri="{FF2B5EF4-FFF2-40B4-BE49-F238E27FC236}">
              <a16:creationId xmlns:a16="http://schemas.microsoft.com/office/drawing/2014/main" id="{8F12D239-C4A5-4E07-AF09-2AC8A1B07EBE}"/>
            </a:ext>
          </a:extLst>
        </xdr:cNvPr>
        <xdr:cNvCxnSpPr/>
      </xdr:nvCxnSpPr>
      <xdr:spPr>
        <a:xfrm flipV="1">
          <a:off x="4177665" y="128977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5378A2B1-BCFE-48A4-9C22-D5D8FC547D6B}"/>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a:extLst>
            <a:ext uri="{FF2B5EF4-FFF2-40B4-BE49-F238E27FC236}">
              <a16:creationId xmlns:a16="http://schemas.microsoft.com/office/drawing/2014/main" id="{1B1252C6-D689-4C85-A0DB-DFA7F8F7E412}"/>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ABDAFD8E-79A7-457E-AA53-9B71B4409A96}"/>
            </a:ext>
          </a:extLst>
        </xdr:cNvPr>
        <xdr:cNvSpPr txBox="1"/>
      </xdr:nvSpPr>
      <xdr:spPr>
        <a:xfrm>
          <a:off x="4216400" y="12685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1" name="直線コネクタ 280">
          <a:extLst>
            <a:ext uri="{FF2B5EF4-FFF2-40B4-BE49-F238E27FC236}">
              <a16:creationId xmlns:a16="http://schemas.microsoft.com/office/drawing/2014/main" id="{7D1B8535-7BB9-4C37-BF97-3D94FF33DBB7}"/>
            </a:ext>
          </a:extLst>
        </xdr:cNvPr>
        <xdr:cNvCxnSpPr/>
      </xdr:nvCxnSpPr>
      <xdr:spPr>
        <a:xfrm>
          <a:off x="4108450" y="128977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D1560522-E84A-4400-B124-DEC6C9A67020}"/>
            </a:ext>
          </a:extLst>
        </xdr:cNvPr>
        <xdr:cNvSpPr txBox="1"/>
      </xdr:nvSpPr>
      <xdr:spPr>
        <a:xfrm>
          <a:off x="4216400" y="13463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3" name="フローチャート: 判断 282">
          <a:extLst>
            <a:ext uri="{FF2B5EF4-FFF2-40B4-BE49-F238E27FC236}">
              <a16:creationId xmlns:a16="http://schemas.microsoft.com/office/drawing/2014/main" id="{AA4136F0-F17A-4E32-BD61-FD28E3F2294B}"/>
            </a:ext>
          </a:extLst>
        </xdr:cNvPr>
        <xdr:cNvSpPr/>
      </xdr:nvSpPr>
      <xdr:spPr>
        <a:xfrm>
          <a:off x="4127500" y="1360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4" name="フローチャート: 判断 283">
          <a:extLst>
            <a:ext uri="{FF2B5EF4-FFF2-40B4-BE49-F238E27FC236}">
              <a16:creationId xmlns:a16="http://schemas.microsoft.com/office/drawing/2014/main" id="{5897281C-5566-4348-A090-78AE69727EFB}"/>
            </a:ext>
          </a:extLst>
        </xdr:cNvPr>
        <xdr:cNvSpPr/>
      </xdr:nvSpPr>
      <xdr:spPr>
        <a:xfrm>
          <a:off x="3384550" y="136526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5" name="フローチャート: 判断 284">
          <a:extLst>
            <a:ext uri="{FF2B5EF4-FFF2-40B4-BE49-F238E27FC236}">
              <a16:creationId xmlns:a16="http://schemas.microsoft.com/office/drawing/2014/main" id="{AD14FD98-CC63-48DE-9491-AA5B4044D41F}"/>
            </a:ext>
          </a:extLst>
        </xdr:cNvPr>
        <xdr:cNvSpPr/>
      </xdr:nvSpPr>
      <xdr:spPr>
        <a:xfrm>
          <a:off x="2571750" y="13626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6" name="フローチャート: 判断 285">
          <a:extLst>
            <a:ext uri="{FF2B5EF4-FFF2-40B4-BE49-F238E27FC236}">
              <a16:creationId xmlns:a16="http://schemas.microsoft.com/office/drawing/2014/main" id="{042D8BDE-EBA4-45FC-962C-2B84425EF24A}"/>
            </a:ext>
          </a:extLst>
        </xdr:cNvPr>
        <xdr:cNvSpPr/>
      </xdr:nvSpPr>
      <xdr:spPr>
        <a:xfrm>
          <a:off x="1778000" y="1360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7" name="フローチャート: 判断 286">
          <a:extLst>
            <a:ext uri="{FF2B5EF4-FFF2-40B4-BE49-F238E27FC236}">
              <a16:creationId xmlns:a16="http://schemas.microsoft.com/office/drawing/2014/main" id="{A65F7EC6-7BF4-4569-8FF2-9BAC3C7249BF}"/>
            </a:ext>
          </a:extLst>
        </xdr:cNvPr>
        <xdr:cNvSpPr/>
      </xdr:nvSpPr>
      <xdr:spPr>
        <a:xfrm>
          <a:off x="984250" y="13602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424E467-56DD-45DA-A2E3-4AE7E808AE8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ACDE1A4-17FA-4E3B-8F68-2E3A032AA2B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314F94A-3388-4D18-9C06-EAD3AB8FC58F}"/>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1AAFBEC-0B51-476D-AC38-430817EFA41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B40EA60-857F-4064-818D-635A2191058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293" name="楕円 292">
          <a:extLst>
            <a:ext uri="{FF2B5EF4-FFF2-40B4-BE49-F238E27FC236}">
              <a16:creationId xmlns:a16="http://schemas.microsoft.com/office/drawing/2014/main" id="{9B819DA9-DBDE-452D-8166-B8B8ABD80845}"/>
            </a:ext>
          </a:extLst>
        </xdr:cNvPr>
        <xdr:cNvSpPr/>
      </xdr:nvSpPr>
      <xdr:spPr>
        <a:xfrm>
          <a:off x="412750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1510F7C2-5A75-4CAA-9235-627D22921230}"/>
            </a:ext>
          </a:extLst>
        </xdr:cNvPr>
        <xdr:cNvSpPr txBox="1"/>
      </xdr:nvSpPr>
      <xdr:spPr>
        <a:xfrm>
          <a:off x="42164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95" name="楕円 294">
          <a:extLst>
            <a:ext uri="{FF2B5EF4-FFF2-40B4-BE49-F238E27FC236}">
              <a16:creationId xmlns:a16="http://schemas.microsoft.com/office/drawing/2014/main" id="{CE4CC238-1B4A-45B2-A927-3944EF21ADD9}"/>
            </a:ext>
          </a:extLst>
        </xdr:cNvPr>
        <xdr:cNvSpPr/>
      </xdr:nvSpPr>
      <xdr:spPr>
        <a:xfrm>
          <a:off x="33845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13607</xdr:rowOff>
    </xdr:to>
    <xdr:cxnSp macro="">
      <xdr:nvCxnSpPr>
        <xdr:cNvPr id="296" name="直線コネクタ 295">
          <a:extLst>
            <a:ext uri="{FF2B5EF4-FFF2-40B4-BE49-F238E27FC236}">
              <a16:creationId xmlns:a16="http://schemas.microsoft.com/office/drawing/2014/main" id="{17F4F338-C177-43B8-8ADD-F0BD932F9232}"/>
            </a:ext>
          </a:extLst>
        </xdr:cNvPr>
        <xdr:cNvCxnSpPr/>
      </xdr:nvCxnSpPr>
      <xdr:spPr>
        <a:xfrm>
          <a:off x="3429000" y="14027150"/>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73842</xdr:rowOff>
    </xdr:from>
    <xdr:to>
      <xdr:col>15</xdr:col>
      <xdr:colOff>101600</xdr:colOff>
      <xdr:row>85</xdr:row>
      <xdr:rowOff>3992</xdr:rowOff>
    </xdr:to>
    <xdr:sp macro="" textlink="">
      <xdr:nvSpPr>
        <xdr:cNvPr id="297" name="楕円 296">
          <a:extLst>
            <a:ext uri="{FF2B5EF4-FFF2-40B4-BE49-F238E27FC236}">
              <a16:creationId xmlns:a16="http://schemas.microsoft.com/office/drawing/2014/main" id="{9E969FF0-B467-4799-90DD-94C0FB3C4D21}"/>
            </a:ext>
          </a:extLst>
        </xdr:cNvPr>
        <xdr:cNvSpPr/>
      </xdr:nvSpPr>
      <xdr:spPr>
        <a:xfrm>
          <a:off x="2571750" y="13948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124642</xdr:rowOff>
    </xdr:from>
    <xdr:to>
      <xdr:col>19</xdr:col>
      <xdr:colOff>177800</xdr:colOff>
      <xdr:row>84</xdr:row>
      <xdr:rowOff>152400</xdr:rowOff>
    </xdr:to>
    <xdr:cxnSp macro="">
      <xdr:nvCxnSpPr>
        <xdr:cNvPr id="298" name="直線コネクタ 297">
          <a:extLst>
            <a:ext uri="{FF2B5EF4-FFF2-40B4-BE49-F238E27FC236}">
              <a16:creationId xmlns:a16="http://schemas.microsoft.com/office/drawing/2014/main" id="{396E720F-39D8-4A96-9BBB-B5B94CB3D78E}"/>
            </a:ext>
          </a:extLst>
        </xdr:cNvPr>
        <xdr:cNvCxnSpPr/>
      </xdr:nvCxnSpPr>
      <xdr:spPr>
        <a:xfrm>
          <a:off x="2622550" y="13999392"/>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41184</xdr:rowOff>
    </xdr:from>
    <xdr:to>
      <xdr:col>10</xdr:col>
      <xdr:colOff>165100</xdr:colOff>
      <xdr:row>84</xdr:row>
      <xdr:rowOff>142784</xdr:rowOff>
    </xdr:to>
    <xdr:sp macro="" textlink="">
      <xdr:nvSpPr>
        <xdr:cNvPr id="299" name="楕円 298">
          <a:extLst>
            <a:ext uri="{FF2B5EF4-FFF2-40B4-BE49-F238E27FC236}">
              <a16:creationId xmlns:a16="http://schemas.microsoft.com/office/drawing/2014/main" id="{03EDBB38-9732-4229-BF9E-84BCEB9F82B9}"/>
            </a:ext>
          </a:extLst>
        </xdr:cNvPr>
        <xdr:cNvSpPr/>
      </xdr:nvSpPr>
      <xdr:spPr>
        <a:xfrm>
          <a:off x="1778000" y="139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91984</xdr:rowOff>
    </xdr:from>
    <xdr:to>
      <xdr:col>15</xdr:col>
      <xdr:colOff>50800</xdr:colOff>
      <xdr:row>84</xdr:row>
      <xdr:rowOff>124642</xdr:rowOff>
    </xdr:to>
    <xdr:cxnSp macro="">
      <xdr:nvCxnSpPr>
        <xdr:cNvPr id="300" name="直線コネクタ 299">
          <a:extLst>
            <a:ext uri="{FF2B5EF4-FFF2-40B4-BE49-F238E27FC236}">
              <a16:creationId xmlns:a16="http://schemas.microsoft.com/office/drawing/2014/main" id="{8B97A796-5D9A-4107-9DEF-AE96A0A57962}"/>
            </a:ext>
          </a:extLst>
        </xdr:cNvPr>
        <xdr:cNvCxnSpPr/>
      </xdr:nvCxnSpPr>
      <xdr:spPr>
        <a:xfrm>
          <a:off x="1828800" y="13966734"/>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01" name="楕円 300">
          <a:extLst>
            <a:ext uri="{FF2B5EF4-FFF2-40B4-BE49-F238E27FC236}">
              <a16:creationId xmlns:a16="http://schemas.microsoft.com/office/drawing/2014/main" id="{C75DCF8C-84C9-4EFC-80D6-7C966E6026C0}"/>
            </a:ext>
          </a:extLst>
        </xdr:cNvPr>
        <xdr:cNvSpPr/>
      </xdr:nvSpPr>
      <xdr:spPr>
        <a:xfrm>
          <a:off x="984250" y="13884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91984</xdr:rowOff>
    </xdr:to>
    <xdr:cxnSp macro="">
      <xdr:nvCxnSpPr>
        <xdr:cNvPr id="302" name="直線コネクタ 301">
          <a:extLst>
            <a:ext uri="{FF2B5EF4-FFF2-40B4-BE49-F238E27FC236}">
              <a16:creationId xmlns:a16="http://schemas.microsoft.com/office/drawing/2014/main" id="{7FC58F3E-AF94-46E2-A61E-80E6F4B4578B}"/>
            </a:ext>
          </a:extLst>
        </xdr:cNvPr>
        <xdr:cNvCxnSpPr/>
      </xdr:nvCxnSpPr>
      <xdr:spPr>
        <a:xfrm>
          <a:off x="1028700" y="13935711"/>
          <a:ext cx="8001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03" name="n_1aveValue【福祉施設】&#10;有形固定資産減価償却率">
          <a:extLst>
            <a:ext uri="{FF2B5EF4-FFF2-40B4-BE49-F238E27FC236}">
              <a16:creationId xmlns:a16="http://schemas.microsoft.com/office/drawing/2014/main" id="{A9A060AF-D05B-4256-9B63-8F25C01B580B}"/>
            </a:ext>
          </a:extLst>
        </xdr:cNvPr>
        <xdr:cNvSpPr txBox="1"/>
      </xdr:nvSpPr>
      <xdr:spPr>
        <a:xfrm>
          <a:off x="3239144" y="1343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4" name="n_2aveValue【福祉施設】&#10;有形固定資産減価償却率">
          <a:extLst>
            <a:ext uri="{FF2B5EF4-FFF2-40B4-BE49-F238E27FC236}">
              <a16:creationId xmlns:a16="http://schemas.microsoft.com/office/drawing/2014/main" id="{E1823348-6D83-4F09-A8BC-5378AC41E55E}"/>
            </a:ext>
          </a:extLst>
        </xdr:cNvPr>
        <xdr:cNvSpPr txBox="1"/>
      </xdr:nvSpPr>
      <xdr:spPr>
        <a:xfrm>
          <a:off x="2439044"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5" name="n_3aveValue【福祉施設】&#10;有形固定資産減価償却率">
          <a:extLst>
            <a:ext uri="{FF2B5EF4-FFF2-40B4-BE49-F238E27FC236}">
              <a16:creationId xmlns:a16="http://schemas.microsoft.com/office/drawing/2014/main" id="{FF585099-EA61-4EFA-9614-AB7CB23A8A7A}"/>
            </a:ext>
          </a:extLst>
        </xdr:cNvPr>
        <xdr:cNvSpPr txBox="1"/>
      </xdr:nvSpPr>
      <xdr:spPr>
        <a:xfrm>
          <a:off x="1645294" y="133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6" name="n_4aveValue【福祉施設】&#10;有形固定資産減価償却率">
          <a:extLst>
            <a:ext uri="{FF2B5EF4-FFF2-40B4-BE49-F238E27FC236}">
              <a16:creationId xmlns:a16="http://schemas.microsoft.com/office/drawing/2014/main" id="{F4E57E4A-19A1-49AC-BA82-0F4D8E55856F}"/>
            </a:ext>
          </a:extLst>
        </xdr:cNvPr>
        <xdr:cNvSpPr txBox="1"/>
      </xdr:nvSpPr>
      <xdr:spPr>
        <a:xfrm>
          <a:off x="851544" y="1338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07" name="n_1mainValue【福祉施設】&#10;有形固定資産減価償却率">
          <a:extLst>
            <a:ext uri="{FF2B5EF4-FFF2-40B4-BE49-F238E27FC236}">
              <a16:creationId xmlns:a16="http://schemas.microsoft.com/office/drawing/2014/main" id="{3B75A9B6-D786-4A04-87D1-625421D26D18}"/>
            </a:ext>
          </a:extLst>
        </xdr:cNvPr>
        <xdr:cNvSpPr txBox="1"/>
      </xdr:nvSpPr>
      <xdr:spPr>
        <a:xfrm>
          <a:off x="32391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166569</xdr:rowOff>
    </xdr:from>
    <xdr:ext cx="405111" cy="259045"/>
    <xdr:sp macro="" textlink="">
      <xdr:nvSpPr>
        <xdr:cNvPr id="308" name="n_2mainValue【福祉施設】&#10;有形固定資産減価償却率">
          <a:extLst>
            <a:ext uri="{FF2B5EF4-FFF2-40B4-BE49-F238E27FC236}">
              <a16:creationId xmlns:a16="http://schemas.microsoft.com/office/drawing/2014/main" id="{7BF7BB62-D2D0-4F0A-8CF1-035BEA14DD30}"/>
            </a:ext>
          </a:extLst>
        </xdr:cNvPr>
        <xdr:cNvSpPr txBox="1"/>
      </xdr:nvSpPr>
      <xdr:spPr>
        <a:xfrm>
          <a:off x="2439044" y="1404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133911</xdr:rowOff>
    </xdr:from>
    <xdr:ext cx="405111" cy="259045"/>
    <xdr:sp macro="" textlink="">
      <xdr:nvSpPr>
        <xdr:cNvPr id="309" name="n_3mainValue【福祉施設】&#10;有形固定資産減価償却率">
          <a:extLst>
            <a:ext uri="{FF2B5EF4-FFF2-40B4-BE49-F238E27FC236}">
              <a16:creationId xmlns:a16="http://schemas.microsoft.com/office/drawing/2014/main" id="{345CA6E0-B526-47B8-88B2-E0AA26F824D2}"/>
            </a:ext>
          </a:extLst>
        </xdr:cNvPr>
        <xdr:cNvSpPr txBox="1"/>
      </xdr:nvSpPr>
      <xdr:spPr>
        <a:xfrm>
          <a:off x="1645294" y="1400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10" name="n_4mainValue【福祉施設】&#10;有形固定資産減価償却率">
          <a:extLst>
            <a:ext uri="{FF2B5EF4-FFF2-40B4-BE49-F238E27FC236}">
              <a16:creationId xmlns:a16="http://schemas.microsoft.com/office/drawing/2014/main" id="{5048D954-D43F-4E37-AFA3-70E66E8F0EAE}"/>
            </a:ext>
          </a:extLst>
        </xdr:cNvPr>
        <xdr:cNvSpPr txBox="1"/>
      </xdr:nvSpPr>
      <xdr:spPr>
        <a:xfrm>
          <a:off x="851544"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980F1ABD-1631-46BA-8DF6-1A9E0136B28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236A0B41-E6CB-46FB-AD8C-2C75ADEDE15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B6593F28-9588-43E1-8FA2-88ACE54A9C37}"/>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4D9BD498-DDC3-4663-95BE-A4C9B76FB3F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2B93050A-6E53-4311-963A-27EA555A8CD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475BFE2B-0049-4D8C-9877-4D67D5CF88F6}"/>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13492D21-6179-4493-9723-FFAD769D5376}"/>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C20BF1AE-86F8-4382-8E7F-F3A4ED5F185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5E0CDF12-A524-4D77-91E8-B50C007572F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1E940226-BBAA-48F8-9AAB-5A7C5EE015D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F95436C3-C5C2-448A-95BB-AB15D45B084A}"/>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E62629E6-0FF1-49DC-9FA5-D736EF4C4518}"/>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8051B8FA-5637-45C1-9BC2-61ED64BA1843}"/>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04F34083-2DB9-4D26-BB7D-E6ECD9289FF5}"/>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CFFA2605-81A6-4658-B4F9-42985C4743C6}"/>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6963ABEC-4C8A-4201-9651-522E336EF74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C839FBAE-1DEC-4695-9D42-F19BB9A9844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061B2FD1-18C2-403E-B5A0-A3D8D9F4F4C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4D218B72-7922-4048-92D3-57FA7B2CF1C2}"/>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DAE45741-6E06-4A09-8204-CCCF8B0FE5B3}"/>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A87EA10A-A7A1-4339-9311-A67A3B73442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97B2E2F6-4BCF-4624-A734-90A0D6B4ACA9}"/>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a:extLst>
            <a:ext uri="{FF2B5EF4-FFF2-40B4-BE49-F238E27FC236}">
              <a16:creationId xmlns:a16="http://schemas.microsoft.com/office/drawing/2014/main" id="{4FC8984A-724C-4BE9-BF95-EDFA8787F92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4" name="直線コネクタ 333">
          <a:extLst>
            <a:ext uri="{FF2B5EF4-FFF2-40B4-BE49-F238E27FC236}">
              <a16:creationId xmlns:a16="http://schemas.microsoft.com/office/drawing/2014/main" id="{43BE3D59-3183-4DDD-A128-24CBBCA27335}"/>
            </a:ext>
          </a:extLst>
        </xdr:cNvPr>
        <xdr:cNvCxnSpPr/>
      </xdr:nvCxnSpPr>
      <xdr:spPr>
        <a:xfrm flipV="1">
          <a:off x="9429115" y="1302258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5" name="【福祉施設】&#10;一人当たり面積最小値テキスト">
          <a:extLst>
            <a:ext uri="{FF2B5EF4-FFF2-40B4-BE49-F238E27FC236}">
              <a16:creationId xmlns:a16="http://schemas.microsoft.com/office/drawing/2014/main" id="{3995BFD5-DCB1-43A1-A84B-7211CAED3168}"/>
            </a:ext>
          </a:extLst>
        </xdr:cNvPr>
        <xdr:cNvSpPr txBox="1"/>
      </xdr:nvSpPr>
      <xdr:spPr>
        <a:xfrm>
          <a:off x="94678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6" name="直線コネクタ 335">
          <a:extLst>
            <a:ext uri="{FF2B5EF4-FFF2-40B4-BE49-F238E27FC236}">
              <a16:creationId xmlns:a16="http://schemas.microsoft.com/office/drawing/2014/main" id="{CB8CD341-D85E-44B4-8204-4DF258BDCBA8}"/>
            </a:ext>
          </a:extLst>
        </xdr:cNvPr>
        <xdr:cNvCxnSpPr/>
      </xdr:nvCxnSpPr>
      <xdr:spPr>
        <a:xfrm>
          <a:off x="935990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7" name="【福祉施設】&#10;一人当たり面積最大値テキスト">
          <a:extLst>
            <a:ext uri="{FF2B5EF4-FFF2-40B4-BE49-F238E27FC236}">
              <a16:creationId xmlns:a16="http://schemas.microsoft.com/office/drawing/2014/main" id="{E5491603-F430-4415-9E6F-7107E693A77E}"/>
            </a:ext>
          </a:extLst>
        </xdr:cNvPr>
        <xdr:cNvSpPr txBox="1"/>
      </xdr:nvSpPr>
      <xdr:spPr>
        <a:xfrm>
          <a:off x="9467850" y="128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8" name="直線コネクタ 337">
          <a:extLst>
            <a:ext uri="{FF2B5EF4-FFF2-40B4-BE49-F238E27FC236}">
              <a16:creationId xmlns:a16="http://schemas.microsoft.com/office/drawing/2014/main" id="{E968E232-5BBB-4BA6-A713-781C51BE7B08}"/>
            </a:ext>
          </a:extLst>
        </xdr:cNvPr>
        <xdr:cNvCxnSpPr/>
      </xdr:nvCxnSpPr>
      <xdr:spPr>
        <a:xfrm>
          <a:off x="9359900" y="1302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39" name="【福祉施設】&#10;一人当たり面積平均値テキスト">
          <a:extLst>
            <a:ext uri="{FF2B5EF4-FFF2-40B4-BE49-F238E27FC236}">
              <a16:creationId xmlns:a16="http://schemas.microsoft.com/office/drawing/2014/main" id="{9990AB87-1A11-4407-A45A-A60018F5B5AB}"/>
            </a:ext>
          </a:extLst>
        </xdr:cNvPr>
        <xdr:cNvSpPr txBox="1"/>
      </xdr:nvSpPr>
      <xdr:spPr>
        <a:xfrm>
          <a:off x="946785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0" name="フローチャート: 判断 339">
          <a:extLst>
            <a:ext uri="{FF2B5EF4-FFF2-40B4-BE49-F238E27FC236}">
              <a16:creationId xmlns:a16="http://schemas.microsoft.com/office/drawing/2014/main" id="{87AA432A-12EC-4BBC-842F-AAB8F183E2BB}"/>
            </a:ext>
          </a:extLst>
        </xdr:cNvPr>
        <xdr:cNvSpPr/>
      </xdr:nvSpPr>
      <xdr:spPr>
        <a:xfrm>
          <a:off x="9398000" y="1407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41" name="フローチャート: 判断 340">
          <a:extLst>
            <a:ext uri="{FF2B5EF4-FFF2-40B4-BE49-F238E27FC236}">
              <a16:creationId xmlns:a16="http://schemas.microsoft.com/office/drawing/2014/main" id="{B14F2030-6A1C-499B-AFD7-CBD74B384B9D}"/>
            </a:ext>
          </a:extLst>
        </xdr:cNvPr>
        <xdr:cNvSpPr/>
      </xdr:nvSpPr>
      <xdr:spPr>
        <a:xfrm>
          <a:off x="86360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42" name="フローチャート: 判断 341">
          <a:extLst>
            <a:ext uri="{FF2B5EF4-FFF2-40B4-BE49-F238E27FC236}">
              <a16:creationId xmlns:a16="http://schemas.microsoft.com/office/drawing/2014/main" id="{B5A9242D-E363-4EF5-98DC-8388E6A0B51D}"/>
            </a:ext>
          </a:extLst>
        </xdr:cNvPr>
        <xdr:cNvSpPr/>
      </xdr:nvSpPr>
      <xdr:spPr>
        <a:xfrm>
          <a:off x="7842250" y="14086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3" name="フローチャート: 判断 342">
          <a:extLst>
            <a:ext uri="{FF2B5EF4-FFF2-40B4-BE49-F238E27FC236}">
              <a16:creationId xmlns:a16="http://schemas.microsoft.com/office/drawing/2014/main" id="{6A40132A-38D1-4CD1-AFBB-602CBA8BF019}"/>
            </a:ext>
          </a:extLst>
        </xdr:cNvPr>
        <xdr:cNvSpPr/>
      </xdr:nvSpPr>
      <xdr:spPr>
        <a:xfrm>
          <a:off x="7029450" y="140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4" name="フローチャート: 判断 343">
          <a:extLst>
            <a:ext uri="{FF2B5EF4-FFF2-40B4-BE49-F238E27FC236}">
              <a16:creationId xmlns:a16="http://schemas.microsoft.com/office/drawing/2014/main" id="{82D8BE94-36EE-41BC-8CF7-C800DC44FFF8}"/>
            </a:ext>
          </a:extLst>
        </xdr:cNvPr>
        <xdr:cNvSpPr/>
      </xdr:nvSpPr>
      <xdr:spPr>
        <a:xfrm>
          <a:off x="6235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EFC4D3BB-B997-4697-9297-3C924A67CA45}"/>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4C253C9B-98E6-4C1C-AD66-5D747EABC607}"/>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D6566FA3-A2E2-4674-B909-F23D0754A3C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CB7935FE-37CF-4D0F-A4F6-7B09BD4C630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7485D8D-292F-458A-833B-ABEEA9E9428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26670</xdr:rowOff>
    </xdr:from>
    <xdr:to>
      <xdr:col>55</xdr:col>
      <xdr:colOff>50800</xdr:colOff>
      <xdr:row>86</xdr:row>
      <xdr:rowOff>128270</xdr:rowOff>
    </xdr:to>
    <xdr:sp macro="" textlink="">
      <xdr:nvSpPr>
        <xdr:cNvPr id="350" name="楕円 349">
          <a:extLst>
            <a:ext uri="{FF2B5EF4-FFF2-40B4-BE49-F238E27FC236}">
              <a16:creationId xmlns:a16="http://schemas.microsoft.com/office/drawing/2014/main" id="{99B28F5C-FEFE-49D0-AFDA-007287FA0C94}"/>
            </a:ext>
          </a:extLst>
        </xdr:cNvPr>
        <xdr:cNvSpPr/>
      </xdr:nvSpPr>
      <xdr:spPr>
        <a:xfrm>
          <a:off x="9398000" y="14231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113047</xdr:rowOff>
    </xdr:from>
    <xdr:ext cx="469744" cy="259045"/>
    <xdr:sp macro="" textlink="">
      <xdr:nvSpPr>
        <xdr:cNvPr id="351" name="【福祉施設】&#10;一人当たり面積該当値テキスト">
          <a:extLst>
            <a:ext uri="{FF2B5EF4-FFF2-40B4-BE49-F238E27FC236}">
              <a16:creationId xmlns:a16="http://schemas.microsoft.com/office/drawing/2014/main" id="{3658E4AC-45E5-48CB-9C53-49E1D7F7D378}"/>
            </a:ext>
          </a:extLst>
        </xdr:cNvPr>
        <xdr:cNvSpPr txBox="1"/>
      </xdr:nvSpPr>
      <xdr:spPr>
        <a:xfrm>
          <a:off x="9467850"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26670</xdr:rowOff>
    </xdr:from>
    <xdr:to>
      <xdr:col>50</xdr:col>
      <xdr:colOff>165100</xdr:colOff>
      <xdr:row>86</xdr:row>
      <xdr:rowOff>128270</xdr:rowOff>
    </xdr:to>
    <xdr:sp macro="" textlink="">
      <xdr:nvSpPr>
        <xdr:cNvPr id="352" name="楕円 351">
          <a:extLst>
            <a:ext uri="{FF2B5EF4-FFF2-40B4-BE49-F238E27FC236}">
              <a16:creationId xmlns:a16="http://schemas.microsoft.com/office/drawing/2014/main" id="{29E635FC-9398-4C06-8A68-029373301CBF}"/>
            </a:ext>
          </a:extLst>
        </xdr:cNvPr>
        <xdr:cNvSpPr/>
      </xdr:nvSpPr>
      <xdr:spPr>
        <a:xfrm>
          <a:off x="86360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77470</xdr:rowOff>
    </xdr:from>
    <xdr:to>
      <xdr:col>55</xdr:col>
      <xdr:colOff>0</xdr:colOff>
      <xdr:row>86</xdr:row>
      <xdr:rowOff>77470</xdr:rowOff>
    </xdr:to>
    <xdr:cxnSp macro="">
      <xdr:nvCxnSpPr>
        <xdr:cNvPr id="353" name="直線コネクタ 352">
          <a:extLst>
            <a:ext uri="{FF2B5EF4-FFF2-40B4-BE49-F238E27FC236}">
              <a16:creationId xmlns:a16="http://schemas.microsoft.com/office/drawing/2014/main" id="{03A2D2E4-B596-41D9-AE42-D327F674680D}"/>
            </a:ext>
          </a:extLst>
        </xdr:cNvPr>
        <xdr:cNvCxnSpPr/>
      </xdr:nvCxnSpPr>
      <xdr:spPr>
        <a:xfrm>
          <a:off x="8686800" y="142824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27939</xdr:rowOff>
    </xdr:from>
    <xdr:to>
      <xdr:col>46</xdr:col>
      <xdr:colOff>38100</xdr:colOff>
      <xdr:row>86</xdr:row>
      <xdr:rowOff>129539</xdr:rowOff>
    </xdr:to>
    <xdr:sp macro="" textlink="">
      <xdr:nvSpPr>
        <xdr:cNvPr id="354" name="楕円 353">
          <a:extLst>
            <a:ext uri="{FF2B5EF4-FFF2-40B4-BE49-F238E27FC236}">
              <a16:creationId xmlns:a16="http://schemas.microsoft.com/office/drawing/2014/main" id="{1AD1729A-7006-4BD3-91C5-2E0C7D7AB2C8}"/>
            </a:ext>
          </a:extLst>
        </xdr:cNvPr>
        <xdr:cNvSpPr/>
      </xdr:nvSpPr>
      <xdr:spPr>
        <a:xfrm>
          <a:off x="7842250" y="14232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77470</xdr:rowOff>
    </xdr:from>
    <xdr:to>
      <xdr:col>50</xdr:col>
      <xdr:colOff>114300</xdr:colOff>
      <xdr:row>86</xdr:row>
      <xdr:rowOff>78739</xdr:rowOff>
    </xdr:to>
    <xdr:cxnSp macro="">
      <xdr:nvCxnSpPr>
        <xdr:cNvPr id="355" name="直線コネクタ 354">
          <a:extLst>
            <a:ext uri="{FF2B5EF4-FFF2-40B4-BE49-F238E27FC236}">
              <a16:creationId xmlns:a16="http://schemas.microsoft.com/office/drawing/2014/main" id="{7A342DDF-1425-4528-98A1-5457ECCC3878}"/>
            </a:ext>
          </a:extLst>
        </xdr:cNvPr>
        <xdr:cNvCxnSpPr/>
      </xdr:nvCxnSpPr>
      <xdr:spPr>
        <a:xfrm flipV="1">
          <a:off x="7886700" y="14282420"/>
          <a:ext cx="8001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27939</xdr:rowOff>
    </xdr:from>
    <xdr:to>
      <xdr:col>41</xdr:col>
      <xdr:colOff>101600</xdr:colOff>
      <xdr:row>86</xdr:row>
      <xdr:rowOff>129539</xdr:rowOff>
    </xdr:to>
    <xdr:sp macro="" textlink="">
      <xdr:nvSpPr>
        <xdr:cNvPr id="356" name="楕円 355">
          <a:extLst>
            <a:ext uri="{FF2B5EF4-FFF2-40B4-BE49-F238E27FC236}">
              <a16:creationId xmlns:a16="http://schemas.microsoft.com/office/drawing/2014/main" id="{F208DC43-6518-4A2C-9AB5-AAB27D9408B7}"/>
            </a:ext>
          </a:extLst>
        </xdr:cNvPr>
        <xdr:cNvSpPr/>
      </xdr:nvSpPr>
      <xdr:spPr>
        <a:xfrm>
          <a:off x="702945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78739</xdr:rowOff>
    </xdr:from>
    <xdr:to>
      <xdr:col>45</xdr:col>
      <xdr:colOff>177800</xdr:colOff>
      <xdr:row>86</xdr:row>
      <xdr:rowOff>78739</xdr:rowOff>
    </xdr:to>
    <xdr:cxnSp macro="">
      <xdr:nvCxnSpPr>
        <xdr:cNvPr id="357" name="直線コネクタ 356">
          <a:extLst>
            <a:ext uri="{FF2B5EF4-FFF2-40B4-BE49-F238E27FC236}">
              <a16:creationId xmlns:a16="http://schemas.microsoft.com/office/drawing/2014/main" id="{A44B7E79-8214-423C-8D0B-AD0F4C2FD087}"/>
            </a:ext>
          </a:extLst>
        </xdr:cNvPr>
        <xdr:cNvCxnSpPr/>
      </xdr:nvCxnSpPr>
      <xdr:spPr>
        <a:xfrm>
          <a:off x="7080250" y="142836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29211</xdr:rowOff>
    </xdr:from>
    <xdr:to>
      <xdr:col>36</xdr:col>
      <xdr:colOff>165100</xdr:colOff>
      <xdr:row>86</xdr:row>
      <xdr:rowOff>130811</xdr:rowOff>
    </xdr:to>
    <xdr:sp macro="" textlink="">
      <xdr:nvSpPr>
        <xdr:cNvPr id="358" name="楕円 357">
          <a:extLst>
            <a:ext uri="{FF2B5EF4-FFF2-40B4-BE49-F238E27FC236}">
              <a16:creationId xmlns:a16="http://schemas.microsoft.com/office/drawing/2014/main" id="{53E8B148-14C0-4D7F-A1D9-E15EEC60DC55}"/>
            </a:ext>
          </a:extLst>
        </xdr:cNvPr>
        <xdr:cNvSpPr/>
      </xdr:nvSpPr>
      <xdr:spPr>
        <a:xfrm>
          <a:off x="62357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78739</xdr:rowOff>
    </xdr:from>
    <xdr:to>
      <xdr:col>41</xdr:col>
      <xdr:colOff>50800</xdr:colOff>
      <xdr:row>86</xdr:row>
      <xdr:rowOff>80011</xdr:rowOff>
    </xdr:to>
    <xdr:cxnSp macro="">
      <xdr:nvCxnSpPr>
        <xdr:cNvPr id="359" name="直線コネクタ 358">
          <a:extLst>
            <a:ext uri="{FF2B5EF4-FFF2-40B4-BE49-F238E27FC236}">
              <a16:creationId xmlns:a16="http://schemas.microsoft.com/office/drawing/2014/main" id="{A519E6B0-93C7-4915-A63B-DCAB514C0522}"/>
            </a:ext>
          </a:extLst>
        </xdr:cNvPr>
        <xdr:cNvCxnSpPr/>
      </xdr:nvCxnSpPr>
      <xdr:spPr>
        <a:xfrm flipV="1">
          <a:off x="6286500" y="14283689"/>
          <a:ext cx="79375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60" name="n_1aveValue【福祉施設】&#10;一人当たり面積">
          <a:extLst>
            <a:ext uri="{FF2B5EF4-FFF2-40B4-BE49-F238E27FC236}">
              <a16:creationId xmlns:a16="http://schemas.microsoft.com/office/drawing/2014/main" id="{25B64EA6-6116-4F13-B2F5-8204A9190338}"/>
            </a:ext>
          </a:extLst>
        </xdr:cNvPr>
        <xdr:cNvSpPr txBox="1"/>
      </xdr:nvSpPr>
      <xdr:spPr>
        <a:xfrm>
          <a:off x="8458277" y="1387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61" name="n_2aveValue【福祉施設】&#10;一人当たり面積">
          <a:extLst>
            <a:ext uri="{FF2B5EF4-FFF2-40B4-BE49-F238E27FC236}">
              <a16:creationId xmlns:a16="http://schemas.microsoft.com/office/drawing/2014/main" id="{4A5BF1B2-550D-4BDE-9F3C-894F63CA34FD}"/>
            </a:ext>
          </a:extLst>
        </xdr:cNvPr>
        <xdr:cNvSpPr txBox="1"/>
      </xdr:nvSpPr>
      <xdr:spPr>
        <a:xfrm>
          <a:off x="76772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62" name="n_3aveValue【福祉施設】&#10;一人当たり面積">
          <a:extLst>
            <a:ext uri="{FF2B5EF4-FFF2-40B4-BE49-F238E27FC236}">
              <a16:creationId xmlns:a16="http://schemas.microsoft.com/office/drawing/2014/main" id="{9A04E0AF-A030-480E-958E-1A90EB092363}"/>
            </a:ext>
          </a:extLst>
        </xdr:cNvPr>
        <xdr:cNvSpPr txBox="1"/>
      </xdr:nvSpPr>
      <xdr:spPr>
        <a:xfrm>
          <a:off x="6864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63" name="n_4aveValue【福祉施設】&#10;一人当たり面積">
          <a:extLst>
            <a:ext uri="{FF2B5EF4-FFF2-40B4-BE49-F238E27FC236}">
              <a16:creationId xmlns:a16="http://schemas.microsoft.com/office/drawing/2014/main" id="{982FFC84-6063-4B31-A9CF-02672E4AB8AC}"/>
            </a:ext>
          </a:extLst>
        </xdr:cNvPr>
        <xdr:cNvSpPr txBox="1"/>
      </xdr:nvSpPr>
      <xdr:spPr>
        <a:xfrm>
          <a:off x="6070677" y="1386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119397</xdr:rowOff>
    </xdr:from>
    <xdr:ext cx="469744" cy="259045"/>
    <xdr:sp macro="" textlink="">
      <xdr:nvSpPr>
        <xdr:cNvPr id="364" name="n_1mainValue【福祉施設】&#10;一人当たり面積">
          <a:extLst>
            <a:ext uri="{FF2B5EF4-FFF2-40B4-BE49-F238E27FC236}">
              <a16:creationId xmlns:a16="http://schemas.microsoft.com/office/drawing/2014/main" id="{A32A921B-8106-4CF2-B624-2EB1BD3335D4}"/>
            </a:ext>
          </a:extLst>
        </xdr:cNvPr>
        <xdr:cNvSpPr txBox="1"/>
      </xdr:nvSpPr>
      <xdr:spPr>
        <a:xfrm>
          <a:off x="845827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120666</xdr:rowOff>
    </xdr:from>
    <xdr:ext cx="469744" cy="259045"/>
    <xdr:sp macro="" textlink="">
      <xdr:nvSpPr>
        <xdr:cNvPr id="365" name="n_2mainValue【福祉施設】&#10;一人当たり面積">
          <a:extLst>
            <a:ext uri="{FF2B5EF4-FFF2-40B4-BE49-F238E27FC236}">
              <a16:creationId xmlns:a16="http://schemas.microsoft.com/office/drawing/2014/main" id="{DF78790E-DE40-41DB-923A-008B86F1762D}"/>
            </a:ext>
          </a:extLst>
        </xdr:cNvPr>
        <xdr:cNvSpPr txBox="1"/>
      </xdr:nvSpPr>
      <xdr:spPr>
        <a:xfrm>
          <a:off x="76772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120666</xdr:rowOff>
    </xdr:from>
    <xdr:ext cx="469744" cy="259045"/>
    <xdr:sp macro="" textlink="">
      <xdr:nvSpPr>
        <xdr:cNvPr id="366" name="n_3mainValue【福祉施設】&#10;一人当たり面積">
          <a:extLst>
            <a:ext uri="{FF2B5EF4-FFF2-40B4-BE49-F238E27FC236}">
              <a16:creationId xmlns:a16="http://schemas.microsoft.com/office/drawing/2014/main" id="{1E31C3F8-BF77-44A1-8D61-53019DA7AFC4}"/>
            </a:ext>
          </a:extLst>
        </xdr:cNvPr>
        <xdr:cNvSpPr txBox="1"/>
      </xdr:nvSpPr>
      <xdr:spPr>
        <a:xfrm>
          <a:off x="68644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121938</xdr:rowOff>
    </xdr:from>
    <xdr:ext cx="469744" cy="259045"/>
    <xdr:sp macro="" textlink="">
      <xdr:nvSpPr>
        <xdr:cNvPr id="367" name="n_4mainValue【福祉施設】&#10;一人当たり面積">
          <a:extLst>
            <a:ext uri="{FF2B5EF4-FFF2-40B4-BE49-F238E27FC236}">
              <a16:creationId xmlns:a16="http://schemas.microsoft.com/office/drawing/2014/main" id="{EB750E91-C2AD-4A96-86E5-CBC26596C109}"/>
            </a:ext>
          </a:extLst>
        </xdr:cNvPr>
        <xdr:cNvSpPr txBox="1"/>
      </xdr:nvSpPr>
      <xdr:spPr>
        <a:xfrm>
          <a:off x="6070677"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42115A0C-6951-43B6-A082-86DE411E93F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5F9B5EA-023D-4833-AE5E-2ABD291D45FC}"/>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8877BB9F-51D6-4A89-83C4-73CFDD396BE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A12EBE19-E38F-4DF8-8D46-48C2CC53BF5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E5A7576B-B23A-4BCA-972B-43F120F95A6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C9857674-917B-4187-B35A-5B788B25C9E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98E482DB-1FE1-49C7-9759-1395BEBAE9E8}"/>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9631E040-F2F6-419A-B136-86CD8014FB3A}"/>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8A7F5867-554D-4F77-AAC9-D7AF329F512D}"/>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B0A9083C-A7D9-4CFE-B730-7F59DBA7ADB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7E2B32DD-F4CD-4E1A-8768-4E7C62ED880B}"/>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A0D74D4A-75D8-4CC8-9FE5-3BD30C35865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4980D204-AD44-4CB8-ADDD-185E43063E07}"/>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E33E2AD2-D2FD-4B3B-880B-EBA830158902}"/>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C8E7DE9E-2CE2-4D9B-B9E1-FA8DAED1C181}"/>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2B229F7A-4BD3-44EF-8D1B-6B453723A4B8}"/>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89733091-3295-405E-B191-3D8820B277A3}"/>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03880D45-206A-4060-9801-F11CEF7B466D}"/>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F6A6B132-C7DA-4D5A-9C0B-C5D0BA52EA7D}"/>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15DFED8C-AED1-4DA1-9C3A-0C4D56EB6FA7}"/>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F32E1F32-911E-40CB-89FE-D32A90295D3E}"/>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EA68735B-4A7D-4FE7-842A-07C3F4F3EDAC}"/>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a:extLst>
            <a:ext uri="{FF2B5EF4-FFF2-40B4-BE49-F238E27FC236}">
              <a16:creationId xmlns:a16="http://schemas.microsoft.com/office/drawing/2014/main" id="{1CE055F9-7306-4F82-8168-66B788B2131F}"/>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1198CB5E-0B66-4B68-8DFC-D09B899E47D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a:extLst>
            <a:ext uri="{FF2B5EF4-FFF2-40B4-BE49-F238E27FC236}">
              <a16:creationId xmlns:a16="http://schemas.microsoft.com/office/drawing/2014/main" id="{9B30FC2F-8BBF-47B5-9410-BABB87F259E8}"/>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93" name="直線コネクタ 392">
          <a:extLst>
            <a:ext uri="{FF2B5EF4-FFF2-40B4-BE49-F238E27FC236}">
              <a16:creationId xmlns:a16="http://schemas.microsoft.com/office/drawing/2014/main" id="{E48DE160-09CE-4789-99ED-87AB780FA4A2}"/>
            </a:ext>
          </a:extLst>
        </xdr:cNvPr>
        <xdr:cNvCxnSpPr/>
      </xdr:nvCxnSpPr>
      <xdr:spPr>
        <a:xfrm flipV="1">
          <a:off x="4177665"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4" name="【市民会館】&#10;有形固定資産減価償却率最小値テキスト">
          <a:extLst>
            <a:ext uri="{FF2B5EF4-FFF2-40B4-BE49-F238E27FC236}">
              <a16:creationId xmlns:a16="http://schemas.microsoft.com/office/drawing/2014/main" id="{35387BF7-CC6C-4CDA-9838-1D85218106B6}"/>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5" name="直線コネクタ 394">
          <a:extLst>
            <a:ext uri="{FF2B5EF4-FFF2-40B4-BE49-F238E27FC236}">
              <a16:creationId xmlns:a16="http://schemas.microsoft.com/office/drawing/2014/main" id="{ABA98124-7CFF-4DCC-9ED8-E634075133B1}"/>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6" name="【市民会館】&#10;有形固定資産減価償却率最大値テキスト">
          <a:extLst>
            <a:ext uri="{FF2B5EF4-FFF2-40B4-BE49-F238E27FC236}">
              <a16:creationId xmlns:a16="http://schemas.microsoft.com/office/drawing/2014/main" id="{931AFEB9-8F92-4424-81BC-EF0D6DA91B41}"/>
            </a:ext>
          </a:extLst>
        </xdr:cNvPr>
        <xdr:cNvSpPr txBox="1"/>
      </xdr:nvSpPr>
      <xdr:spPr>
        <a:xfrm>
          <a:off x="421640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7" name="直線コネクタ 396">
          <a:extLst>
            <a:ext uri="{FF2B5EF4-FFF2-40B4-BE49-F238E27FC236}">
              <a16:creationId xmlns:a16="http://schemas.microsoft.com/office/drawing/2014/main" id="{5E83BE82-B31D-4E7B-A734-2680887A1299}"/>
            </a:ext>
          </a:extLst>
        </xdr:cNvPr>
        <xdr:cNvCxnSpPr/>
      </xdr:nvCxnSpPr>
      <xdr:spPr>
        <a:xfrm>
          <a:off x="41084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98" name="【市民会館】&#10;有形固定資産減価償却率平均値テキスト">
          <a:extLst>
            <a:ext uri="{FF2B5EF4-FFF2-40B4-BE49-F238E27FC236}">
              <a16:creationId xmlns:a16="http://schemas.microsoft.com/office/drawing/2014/main" id="{A28AEF95-DF44-41D2-A02A-D0757F0A66D7}"/>
            </a:ext>
          </a:extLst>
        </xdr:cNvPr>
        <xdr:cNvSpPr txBox="1"/>
      </xdr:nvSpPr>
      <xdr:spPr>
        <a:xfrm>
          <a:off x="4216400" y="17157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9" name="フローチャート: 判断 398">
          <a:extLst>
            <a:ext uri="{FF2B5EF4-FFF2-40B4-BE49-F238E27FC236}">
              <a16:creationId xmlns:a16="http://schemas.microsoft.com/office/drawing/2014/main" id="{622541A6-4E80-49B0-A3FD-D62F787FA7EC}"/>
            </a:ext>
          </a:extLst>
        </xdr:cNvPr>
        <xdr:cNvSpPr/>
      </xdr:nvSpPr>
      <xdr:spPr>
        <a:xfrm>
          <a:off x="4127500" y="1730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0" name="フローチャート: 判断 399">
          <a:extLst>
            <a:ext uri="{FF2B5EF4-FFF2-40B4-BE49-F238E27FC236}">
              <a16:creationId xmlns:a16="http://schemas.microsoft.com/office/drawing/2014/main" id="{C362439A-08FF-4772-8674-CACD5AB873ED}"/>
            </a:ext>
          </a:extLst>
        </xdr:cNvPr>
        <xdr:cNvSpPr/>
      </xdr:nvSpPr>
      <xdr:spPr>
        <a:xfrm>
          <a:off x="3384550" y="17296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01" name="フローチャート: 判断 400">
          <a:extLst>
            <a:ext uri="{FF2B5EF4-FFF2-40B4-BE49-F238E27FC236}">
              <a16:creationId xmlns:a16="http://schemas.microsoft.com/office/drawing/2014/main" id="{688ED7F1-6BD2-4B7D-8552-E6C5E43E5005}"/>
            </a:ext>
          </a:extLst>
        </xdr:cNvPr>
        <xdr:cNvSpPr/>
      </xdr:nvSpPr>
      <xdr:spPr>
        <a:xfrm>
          <a:off x="257175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02" name="フローチャート: 判断 401">
          <a:extLst>
            <a:ext uri="{FF2B5EF4-FFF2-40B4-BE49-F238E27FC236}">
              <a16:creationId xmlns:a16="http://schemas.microsoft.com/office/drawing/2014/main" id="{0E0F1037-19C3-4937-B76C-E13E0171F7EA}"/>
            </a:ext>
          </a:extLst>
        </xdr:cNvPr>
        <xdr:cNvSpPr/>
      </xdr:nvSpPr>
      <xdr:spPr>
        <a:xfrm>
          <a:off x="1778000" y="172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03" name="フローチャート: 判断 402">
          <a:extLst>
            <a:ext uri="{FF2B5EF4-FFF2-40B4-BE49-F238E27FC236}">
              <a16:creationId xmlns:a16="http://schemas.microsoft.com/office/drawing/2014/main" id="{D2274FD0-066F-4326-8930-40DDCB940D20}"/>
            </a:ext>
          </a:extLst>
        </xdr:cNvPr>
        <xdr:cNvSpPr/>
      </xdr:nvSpPr>
      <xdr:spPr>
        <a:xfrm>
          <a:off x="9842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2A16D9BD-BD69-4DF8-92A9-9B1929A3D4D3}"/>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CF5131E-461E-45A5-9DCA-0C331A8BFB16}"/>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5AEC7737-1B3D-46BE-9D40-FCD6D1B92108}"/>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D212A257-9C1D-42E1-A0B1-25FA1A4DCE92}"/>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FCE203D-B140-4384-A395-9F99B40F5E9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103777</xdr:rowOff>
    </xdr:from>
    <xdr:to>
      <xdr:col>24</xdr:col>
      <xdr:colOff>114300</xdr:colOff>
      <xdr:row>109</xdr:row>
      <xdr:rowOff>33927</xdr:rowOff>
    </xdr:to>
    <xdr:sp macro="" textlink="">
      <xdr:nvSpPr>
        <xdr:cNvPr id="409" name="楕円 408">
          <a:extLst>
            <a:ext uri="{FF2B5EF4-FFF2-40B4-BE49-F238E27FC236}">
              <a16:creationId xmlns:a16="http://schemas.microsoft.com/office/drawing/2014/main" id="{7C8A22FD-6452-4BD7-A8E5-3F2F1326FBAD}"/>
            </a:ext>
          </a:extLst>
        </xdr:cNvPr>
        <xdr:cNvSpPr/>
      </xdr:nvSpPr>
      <xdr:spPr>
        <a:xfrm>
          <a:off x="4127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18704</xdr:rowOff>
    </xdr:from>
    <xdr:ext cx="405111" cy="259045"/>
    <xdr:sp macro="" textlink="">
      <xdr:nvSpPr>
        <xdr:cNvPr id="410" name="【市民会館】&#10;有形固定資産減価償却率該当値テキスト">
          <a:extLst>
            <a:ext uri="{FF2B5EF4-FFF2-40B4-BE49-F238E27FC236}">
              <a16:creationId xmlns:a16="http://schemas.microsoft.com/office/drawing/2014/main" id="{35565EAC-8DEC-4397-934A-70062F62753E}"/>
            </a:ext>
          </a:extLst>
        </xdr:cNvPr>
        <xdr:cNvSpPr txBox="1"/>
      </xdr:nvSpPr>
      <xdr:spPr>
        <a:xfrm>
          <a:off x="4216400" y="17963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100512</xdr:rowOff>
    </xdr:from>
    <xdr:to>
      <xdr:col>20</xdr:col>
      <xdr:colOff>38100</xdr:colOff>
      <xdr:row>109</xdr:row>
      <xdr:rowOff>30662</xdr:rowOff>
    </xdr:to>
    <xdr:sp macro="" textlink="">
      <xdr:nvSpPr>
        <xdr:cNvPr id="411" name="楕円 410">
          <a:extLst>
            <a:ext uri="{FF2B5EF4-FFF2-40B4-BE49-F238E27FC236}">
              <a16:creationId xmlns:a16="http://schemas.microsoft.com/office/drawing/2014/main" id="{C8453381-831F-403D-AC96-70B609EF2FE8}"/>
            </a:ext>
          </a:extLst>
        </xdr:cNvPr>
        <xdr:cNvSpPr/>
      </xdr:nvSpPr>
      <xdr:spPr>
        <a:xfrm>
          <a:off x="3384550" y="180456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151312</xdr:rowOff>
    </xdr:from>
    <xdr:to>
      <xdr:col>24</xdr:col>
      <xdr:colOff>63500</xdr:colOff>
      <xdr:row>108</xdr:row>
      <xdr:rowOff>154577</xdr:rowOff>
    </xdr:to>
    <xdr:cxnSp macro="">
      <xdr:nvCxnSpPr>
        <xdr:cNvPr id="412" name="直線コネクタ 411">
          <a:extLst>
            <a:ext uri="{FF2B5EF4-FFF2-40B4-BE49-F238E27FC236}">
              <a16:creationId xmlns:a16="http://schemas.microsoft.com/office/drawing/2014/main" id="{8D707BA7-824C-4124-9194-D1E359BE7A84}"/>
            </a:ext>
          </a:extLst>
        </xdr:cNvPr>
        <xdr:cNvCxnSpPr/>
      </xdr:nvCxnSpPr>
      <xdr:spPr>
        <a:xfrm>
          <a:off x="3429000" y="18096412"/>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13" name="楕円 412">
          <a:extLst>
            <a:ext uri="{FF2B5EF4-FFF2-40B4-BE49-F238E27FC236}">
              <a16:creationId xmlns:a16="http://schemas.microsoft.com/office/drawing/2014/main" id="{384DB8E9-090F-4155-8368-EB5210AEE304}"/>
            </a:ext>
          </a:extLst>
        </xdr:cNvPr>
        <xdr:cNvSpPr/>
      </xdr:nvSpPr>
      <xdr:spPr>
        <a:xfrm>
          <a:off x="257175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151312</xdr:rowOff>
    </xdr:from>
    <xdr:to>
      <xdr:col>19</xdr:col>
      <xdr:colOff>177800</xdr:colOff>
      <xdr:row>109</xdr:row>
      <xdr:rowOff>35379</xdr:rowOff>
    </xdr:to>
    <xdr:cxnSp macro="">
      <xdr:nvCxnSpPr>
        <xdr:cNvPr id="414" name="直線コネクタ 413">
          <a:extLst>
            <a:ext uri="{FF2B5EF4-FFF2-40B4-BE49-F238E27FC236}">
              <a16:creationId xmlns:a16="http://schemas.microsoft.com/office/drawing/2014/main" id="{ECF0E516-3C83-41DE-BCAC-02DFA56D8D4E}"/>
            </a:ext>
          </a:extLst>
        </xdr:cNvPr>
        <xdr:cNvCxnSpPr/>
      </xdr:nvCxnSpPr>
      <xdr:spPr>
        <a:xfrm flipV="1">
          <a:off x="2622550" y="18096412"/>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15" name="楕円 414">
          <a:extLst>
            <a:ext uri="{FF2B5EF4-FFF2-40B4-BE49-F238E27FC236}">
              <a16:creationId xmlns:a16="http://schemas.microsoft.com/office/drawing/2014/main" id="{0CF8C38A-79C2-4776-BC4B-A46F076F054A}"/>
            </a:ext>
          </a:extLst>
        </xdr:cNvPr>
        <xdr:cNvSpPr/>
      </xdr:nvSpPr>
      <xdr:spPr>
        <a:xfrm>
          <a:off x="17780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16" name="直線コネクタ 415">
          <a:extLst>
            <a:ext uri="{FF2B5EF4-FFF2-40B4-BE49-F238E27FC236}">
              <a16:creationId xmlns:a16="http://schemas.microsoft.com/office/drawing/2014/main" id="{DD145A3F-3D9F-44EF-94E0-C8ED7CA4B5EA}"/>
            </a:ext>
          </a:extLst>
        </xdr:cNvPr>
        <xdr:cNvCxnSpPr/>
      </xdr:nvCxnSpPr>
      <xdr:spPr>
        <a:xfrm>
          <a:off x="1828800" y="181519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17" name="楕円 416">
          <a:extLst>
            <a:ext uri="{FF2B5EF4-FFF2-40B4-BE49-F238E27FC236}">
              <a16:creationId xmlns:a16="http://schemas.microsoft.com/office/drawing/2014/main" id="{8A0E4C3B-B8D7-4AF8-A7E7-A556B5BEC3FD}"/>
            </a:ext>
          </a:extLst>
        </xdr:cNvPr>
        <xdr:cNvSpPr/>
      </xdr:nvSpPr>
      <xdr:spPr>
        <a:xfrm>
          <a:off x="984250" y="1810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18" name="直線コネクタ 417">
          <a:extLst>
            <a:ext uri="{FF2B5EF4-FFF2-40B4-BE49-F238E27FC236}">
              <a16:creationId xmlns:a16="http://schemas.microsoft.com/office/drawing/2014/main" id="{9243C51A-9760-4BBA-8C50-72074F1B24FB}"/>
            </a:ext>
          </a:extLst>
        </xdr:cNvPr>
        <xdr:cNvCxnSpPr/>
      </xdr:nvCxnSpPr>
      <xdr:spPr>
        <a:xfrm>
          <a:off x="1028700" y="181519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9" name="n_1aveValue【市民会館】&#10;有形固定資産減価償却率">
          <a:extLst>
            <a:ext uri="{FF2B5EF4-FFF2-40B4-BE49-F238E27FC236}">
              <a16:creationId xmlns:a16="http://schemas.microsoft.com/office/drawing/2014/main" id="{6082DA76-9FAC-4E98-BCB8-6979C57D03ED}"/>
            </a:ext>
          </a:extLst>
        </xdr:cNvPr>
        <xdr:cNvSpPr txBox="1"/>
      </xdr:nvSpPr>
      <xdr:spPr>
        <a:xfrm>
          <a:off x="32391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20" name="n_2aveValue【市民会館】&#10;有形固定資産減価償却率">
          <a:extLst>
            <a:ext uri="{FF2B5EF4-FFF2-40B4-BE49-F238E27FC236}">
              <a16:creationId xmlns:a16="http://schemas.microsoft.com/office/drawing/2014/main" id="{7B228504-39F8-4F60-85F6-A0A685C9BB7C}"/>
            </a:ext>
          </a:extLst>
        </xdr:cNvPr>
        <xdr:cNvSpPr txBox="1"/>
      </xdr:nvSpPr>
      <xdr:spPr>
        <a:xfrm>
          <a:off x="2439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21" name="n_3aveValue【市民会館】&#10;有形固定資産減価償却率">
          <a:extLst>
            <a:ext uri="{FF2B5EF4-FFF2-40B4-BE49-F238E27FC236}">
              <a16:creationId xmlns:a16="http://schemas.microsoft.com/office/drawing/2014/main" id="{EB8443C0-4E60-4F04-833E-CE10B0F3EB04}"/>
            </a:ext>
          </a:extLst>
        </xdr:cNvPr>
        <xdr:cNvSpPr txBox="1"/>
      </xdr:nvSpPr>
      <xdr:spPr>
        <a:xfrm>
          <a:off x="164529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22" name="n_4aveValue【市民会館】&#10;有形固定資産減価償却率">
          <a:extLst>
            <a:ext uri="{FF2B5EF4-FFF2-40B4-BE49-F238E27FC236}">
              <a16:creationId xmlns:a16="http://schemas.microsoft.com/office/drawing/2014/main" id="{29D2E692-D6AC-493F-B134-431046479255}"/>
            </a:ext>
          </a:extLst>
        </xdr:cNvPr>
        <xdr:cNvSpPr txBox="1"/>
      </xdr:nvSpPr>
      <xdr:spPr>
        <a:xfrm>
          <a:off x="8515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21789</xdr:rowOff>
    </xdr:from>
    <xdr:ext cx="405111" cy="259045"/>
    <xdr:sp macro="" textlink="">
      <xdr:nvSpPr>
        <xdr:cNvPr id="423" name="n_1mainValue【市民会館】&#10;有形固定資産減価償却率">
          <a:extLst>
            <a:ext uri="{FF2B5EF4-FFF2-40B4-BE49-F238E27FC236}">
              <a16:creationId xmlns:a16="http://schemas.microsoft.com/office/drawing/2014/main" id="{168D4853-FD06-43AE-ADE8-E79A1866D322}"/>
            </a:ext>
          </a:extLst>
        </xdr:cNvPr>
        <xdr:cNvSpPr txBox="1"/>
      </xdr:nvSpPr>
      <xdr:spPr>
        <a:xfrm>
          <a:off x="32391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24" name="n_2mainValue【市民会館】&#10;有形固定資産減価償却率">
          <a:extLst>
            <a:ext uri="{FF2B5EF4-FFF2-40B4-BE49-F238E27FC236}">
              <a16:creationId xmlns:a16="http://schemas.microsoft.com/office/drawing/2014/main" id="{459B6398-A01D-48EB-86A0-885A308F2D09}"/>
            </a:ext>
          </a:extLst>
        </xdr:cNvPr>
        <xdr:cNvSpPr txBox="1"/>
      </xdr:nvSpPr>
      <xdr:spPr>
        <a:xfrm>
          <a:off x="2406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25" name="n_3mainValue【市民会館】&#10;有形固定資産減価償却率">
          <a:extLst>
            <a:ext uri="{FF2B5EF4-FFF2-40B4-BE49-F238E27FC236}">
              <a16:creationId xmlns:a16="http://schemas.microsoft.com/office/drawing/2014/main" id="{93797334-6099-4CA3-877C-85BABDBEBF3B}"/>
            </a:ext>
          </a:extLst>
        </xdr:cNvPr>
        <xdr:cNvSpPr txBox="1"/>
      </xdr:nvSpPr>
      <xdr:spPr>
        <a:xfrm>
          <a:off x="16129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26" name="n_4mainValue【市民会館】&#10;有形固定資産減価償却率">
          <a:extLst>
            <a:ext uri="{FF2B5EF4-FFF2-40B4-BE49-F238E27FC236}">
              <a16:creationId xmlns:a16="http://schemas.microsoft.com/office/drawing/2014/main" id="{B957A8DF-6024-4AA2-AC3A-4D503AF9D692}"/>
            </a:ext>
          </a:extLst>
        </xdr:cNvPr>
        <xdr:cNvSpPr txBox="1"/>
      </xdr:nvSpPr>
      <xdr:spPr>
        <a:xfrm>
          <a:off x="8192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4A3CCE09-677D-41DF-AFA0-B1EF3C2421F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8889F1C9-141C-4DB4-B9BB-11D31F3D650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4C496777-DEC0-45C7-AA02-E13FF2CB0A8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4AC13A71-D2DD-4223-A19B-39AB26483D8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7103573E-383C-4434-8863-473F2D60714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C1266E4E-DD05-4764-9ABE-005EB8C104E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B060FE09-59AA-4DEB-AB32-04F99CC5D0E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3E089194-95CA-48E7-8D74-0BA49EE5418F}"/>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D5FB31B3-B660-455E-81D6-42E79FF93864}"/>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EC7A47A8-8BBA-451A-856E-DB2D0B123545}"/>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68C679BD-8B03-4CD7-B686-63D9F7A5EAA1}"/>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8" name="テキスト ボックス 437">
          <a:extLst>
            <a:ext uri="{FF2B5EF4-FFF2-40B4-BE49-F238E27FC236}">
              <a16:creationId xmlns:a16="http://schemas.microsoft.com/office/drawing/2014/main" id="{C2C8709A-632E-457D-8C00-EC4763F3E4DF}"/>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E51FE30A-40B3-43B7-8539-1F07DB5352EF}"/>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0" name="テキスト ボックス 439">
          <a:extLst>
            <a:ext uri="{FF2B5EF4-FFF2-40B4-BE49-F238E27FC236}">
              <a16:creationId xmlns:a16="http://schemas.microsoft.com/office/drawing/2014/main" id="{20702B70-95CF-4CD8-808E-20A01ED3729B}"/>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0B57F5D4-BD3B-45D3-ADD7-928571AFE3DE}"/>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2" name="テキスト ボックス 441">
          <a:extLst>
            <a:ext uri="{FF2B5EF4-FFF2-40B4-BE49-F238E27FC236}">
              <a16:creationId xmlns:a16="http://schemas.microsoft.com/office/drawing/2014/main" id="{B7E34D27-E773-445C-A662-9E8826EC17D2}"/>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57DFE55A-E536-49E1-B85E-A9831384E5D8}"/>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4" name="テキスト ボックス 443">
          <a:extLst>
            <a:ext uri="{FF2B5EF4-FFF2-40B4-BE49-F238E27FC236}">
              <a16:creationId xmlns:a16="http://schemas.microsoft.com/office/drawing/2014/main" id="{ADAB4A86-5CB1-41BF-9DD3-4806AC7DD729}"/>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28F82C1C-3E4A-49BD-AA2A-1543AED47307}"/>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6" name="テキスト ボックス 445">
          <a:extLst>
            <a:ext uri="{FF2B5EF4-FFF2-40B4-BE49-F238E27FC236}">
              <a16:creationId xmlns:a16="http://schemas.microsoft.com/office/drawing/2014/main" id="{D0549992-BD1D-4CA2-B270-5D285EAE381D}"/>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9833FE61-638B-4FCD-9CF3-4003E0E73FC6}"/>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a:extLst>
            <a:ext uri="{FF2B5EF4-FFF2-40B4-BE49-F238E27FC236}">
              <a16:creationId xmlns:a16="http://schemas.microsoft.com/office/drawing/2014/main" id="{E302EB68-FDE0-43BA-8476-2171B30BFC57}"/>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a:extLst>
            <a:ext uri="{FF2B5EF4-FFF2-40B4-BE49-F238E27FC236}">
              <a16:creationId xmlns:a16="http://schemas.microsoft.com/office/drawing/2014/main" id="{78BE4492-4CB1-413E-980E-E61AE0EF8FA7}"/>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50" name="直線コネクタ 449">
          <a:extLst>
            <a:ext uri="{FF2B5EF4-FFF2-40B4-BE49-F238E27FC236}">
              <a16:creationId xmlns:a16="http://schemas.microsoft.com/office/drawing/2014/main" id="{20F7A8F1-7FA2-4FDF-AC2E-6693F8E51395}"/>
            </a:ext>
          </a:extLst>
        </xdr:cNvPr>
        <xdr:cNvCxnSpPr/>
      </xdr:nvCxnSpPr>
      <xdr:spPr>
        <a:xfrm flipV="1">
          <a:off x="9429115" y="165487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1" name="【市民会館】&#10;一人当たり面積最小値テキスト">
          <a:extLst>
            <a:ext uri="{FF2B5EF4-FFF2-40B4-BE49-F238E27FC236}">
              <a16:creationId xmlns:a16="http://schemas.microsoft.com/office/drawing/2014/main" id="{9F180535-2C53-4452-8D5F-E8557AE9D161}"/>
            </a:ext>
          </a:extLst>
        </xdr:cNvPr>
        <xdr:cNvSpPr txBox="1"/>
      </xdr:nvSpPr>
      <xdr:spPr>
        <a:xfrm>
          <a:off x="9467850"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2" name="直線コネクタ 451">
          <a:extLst>
            <a:ext uri="{FF2B5EF4-FFF2-40B4-BE49-F238E27FC236}">
              <a16:creationId xmlns:a16="http://schemas.microsoft.com/office/drawing/2014/main" id="{7B972631-E60B-4B81-9682-C269A5A14AD9}"/>
            </a:ext>
          </a:extLst>
        </xdr:cNvPr>
        <xdr:cNvCxnSpPr/>
      </xdr:nvCxnSpPr>
      <xdr:spPr>
        <a:xfrm>
          <a:off x="9359900" y="1807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53" name="【市民会館】&#10;一人当たり面積最大値テキスト">
          <a:extLst>
            <a:ext uri="{FF2B5EF4-FFF2-40B4-BE49-F238E27FC236}">
              <a16:creationId xmlns:a16="http://schemas.microsoft.com/office/drawing/2014/main" id="{C87E6561-A02E-4EDE-B9C2-D77CC715B9D6}"/>
            </a:ext>
          </a:extLst>
        </xdr:cNvPr>
        <xdr:cNvSpPr txBox="1"/>
      </xdr:nvSpPr>
      <xdr:spPr>
        <a:xfrm>
          <a:off x="9467850" y="1632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54" name="直線コネクタ 453">
          <a:extLst>
            <a:ext uri="{FF2B5EF4-FFF2-40B4-BE49-F238E27FC236}">
              <a16:creationId xmlns:a16="http://schemas.microsoft.com/office/drawing/2014/main" id="{0D93EA09-C2BF-466B-A2FD-A150E74CCA3D}"/>
            </a:ext>
          </a:extLst>
        </xdr:cNvPr>
        <xdr:cNvCxnSpPr/>
      </xdr:nvCxnSpPr>
      <xdr:spPr>
        <a:xfrm>
          <a:off x="9359900" y="16548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55" name="【市民会館】&#10;一人当たり面積平均値テキスト">
          <a:extLst>
            <a:ext uri="{FF2B5EF4-FFF2-40B4-BE49-F238E27FC236}">
              <a16:creationId xmlns:a16="http://schemas.microsoft.com/office/drawing/2014/main" id="{7A14FB78-1FB4-48F7-A477-8AB7C17C6FF5}"/>
            </a:ext>
          </a:extLst>
        </xdr:cNvPr>
        <xdr:cNvSpPr txBox="1"/>
      </xdr:nvSpPr>
      <xdr:spPr>
        <a:xfrm>
          <a:off x="9467850" y="1753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56" name="フローチャート: 判断 455">
          <a:extLst>
            <a:ext uri="{FF2B5EF4-FFF2-40B4-BE49-F238E27FC236}">
              <a16:creationId xmlns:a16="http://schemas.microsoft.com/office/drawing/2014/main" id="{8976CCA9-B5CA-4369-8A08-075A82405252}"/>
            </a:ext>
          </a:extLst>
        </xdr:cNvPr>
        <xdr:cNvSpPr/>
      </xdr:nvSpPr>
      <xdr:spPr>
        <a:xfrm>
          <a:off x="9398000" y="17688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57" name="フローチャート: 判断 456">
          <a:extLst>
            <a:ext uri="{FF2B5EF4-FFF2-40B4-BE49-F238E27FC236}">
              <a16:creationId xmlns:a16="http://schemas.microsoft.com/office/drawing/2014/main" id="{C95CE981-7831-4DBC-9546-01F533C6E567}"/>
            </a:ext>
          </a:extLst>
        </xdr:cNvPr>
        <xdr:cNvSpPr/>
      </xdr:nvSpPr>
      <xdr:spPr>
        <a:xfrm>
          <a:off x="86360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58" name="フローチャート: 判断 457">
          <a:extLst>
            <a:ext uri="{FF2B5EF4-FFF2-40B4-BE49-F238E27FC236}">
              <a16:creationId xmlns:a16="http://schemas.microsoft.com/office/drawing/2014/main" id="{960A75EE-99AC-4D71-8278-660AAF137EB2}"/>
            </a:ext>
          </a:extLst>
        </xdr:cNvPr>
        <xdr:cNvSpPr/>
      </xdr:nvSpPr>
      <xdr:spPr>
        <a:xfrm>
          <a:off x="7842250" y="1771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9" name="フローチャート: 判断 458">
          <a:extLst>
            <a:ext uri="{FF2B5EF4-FFF2-40B4-BE49-F238E27FC236}">
              <a16:creationId xmlns:a16="http://schemas.microsoft.com/office/drawing/2014/main" id="{A6B42E38-41A5-423C-8B2E-BFA8D9615803}"/>
            </a:ext>
          </a:extLst>
        </xdr:cNvPr>
        <xdr:cNvSpPr/>
      </xdr:nvSpPr>
      <xdr:spPr>
        <a:xfrm>
          <a:off x="702945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0" name="フローチャート: 判断 459">
          <a:extLst>
            <a:ext uri="{FF2B5EF4-FFF2-40B4-BE49-F238E27FC236}">
              <a16:creationId xmlns:a16="http://schemas.microsoft.com/office/drawing/2014/main" id="{B3AE2B94-55B9-4C49-A873-D755293CA491}"/>
            </a:ext>
          </a:extLst>
        </xdr:cNvPr>
        <xdr:cNvSpPr/>
      </xdr:nvSpPr>
      <xdr:spPr>
        <a:xfrm>
          <a:off x="6235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3BE05651-42ED-40FF-B16C-F68B0D01619D}"/>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2959557F-242E-428B-B45C-4A80F146B26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39EB73B2-9D7D-45BF-80AB-FB816389BF17}"/>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D8F75A7-EB2A-4889-B1DD-6962AD959E47}"/>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579945D9-03AE-42E6-8AAA-CE866A577535}"/>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99695</xdr:rowOff>
    </xdr:from>
    <xdr:to>
      <xdr:col>55</xdr:col>
      <xdr:colOff>50800</xdr:colOff>
      <xdr:row>107</xdr:row>
      <xdr:rowOff>29845</xdr:rowOff>
    </xdr:to>
    <xdr:sp macro="" textlink="">
      <xdr:nvSpPr>
        <xdr:cNvPr id="466" name="楕円 465">
          <a:extLst>
            <a:ext uri="{FF2B5EF4-FFF2-40B4-BE49-F238E27FC236}">
              <a16:creationId xmlns:a16="http://schemas.microsoft.com/office/drawing/2014/main" id="{1B4A0345-8514-446F-A2A7-190F3CE4C482}"/>
            </a:ext>
          </a:extLst>
        </xdr:cNvPr>
        <xdr:cNvSpPr/>
      </xdr:nvSpPr>
      <xdr:spPr>
        <a:xfrm>
          <a:off x="9398000" y="17701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78122</xdr:rowOff>
    </xdr:from>
    <xdr:ext cx="469744" cy="259045"/>
    <xdr:sp macro="" textlink="">
      <xdr:nvSpPr>
        <xdr:cNvPr id="467" name="【市民会館】&#10;一人当たり面積該当値テキスト">
          <a:extLst>
            <a:ext uri="{FF2B5EF4-FFF2-40B4-BE49-F238E27FC236}">
              <a16:creationId xmlns:a16="http://schemas.microsoft.com/office/drawing/2014/main" id="{991AAE9B-768D-4792-AC35-B062FCD81221}"/>
            </a:ext>
          </a:extLst>
        </xdr:cNvPr>
        <xdr:cNvSpPr txBox="1"/>
      </xdr:nvSpPr>
      <xdr:spPr>
        <a:xfrm>
          <a:off x="9467850" y="176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68" name="楕円 467">
          <a:extLst>
            <a:ext uri="{FF2B5EF4-FFF2-40B4-BE49-F238E27FC236}">
              <a16:creationId xmlns:a16="http://schemas.microsoft.com/office/drawing/2014/main" id="{2AB69A18-547B-4B45-AB7A-38D5E5026E47}"/>
            </a:ext>
          </a:extLst>
        </xdr:cNvPr>
        <xdr:cNvSpPr/>
      </xdr:nvSpPr>
      <xdr:spPr>
        <a:xfrm>
          <a:off x="86360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156211</xdr:rowOff>
    </xdr:to>
    <xdr:cxnSp macro="">
      <xdr:nvCxnSpPr>
        <xdr:cNvPr id="469" name="直線コネクタ 468">
          <a:extLst>
            <a:ext uri="{FF2B5EF4-FFF2-40B4-BE49-F238E27FC236}">
              <a16:creationId xmlns:a16="http://schemas.microsoft.com/office/drawing/2014/main" id="{5321E73D-5D16-41DC-8D72-34EC3A5FD08C}"/>
            </a:ext>
          </a:extLst>
        </xdr:cNvPr>
        <xdr:cNvCxnSpPr/>
      </xdr:nvCxnSpPr>
      <xdr:spPr>
        <a:xfrm flipV="1">
          <a:off x="8686800" y="17752695"/>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楕円 469">
          <a:extLst>
            <a:ext uri="{FF2B5EF4-FFF2-40B4-BE49-F238E27FC236}">
              <a16:creationId xmlns:a16="http://schemas.microsoft.com/office/drawing/2014/main" id="{ABF8BE5C-227A-4CF1-83C9-A2B3D15BB027}"/>
            </a:ext>
          </a:extLst>
        </xdr:cNvPr>
        <xdr:cNvSpPr/>
      </xdr:nvSpPr>
      <xdr:spPr>
        <a:xfrm>
          <a:off x="7842250" y="17713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161925</xdr:rowOff>
    </xdr:to>
    <xdr:cxnSp macro="">
      <xdr:nvCxnSpPr>
        <xdr:cNvPr id="471" name="直線コネクタ 470">
          <a:extLst>
            <a:ext uri="{FF2B5EF4-FFF2-40B4-BE49-F238E27FC236}">
              <a16:creationId xmlns:a16="http://schemas.microsoft.com/office/drawing/2014/main" id="{A139B7B6-1E7F-4118-8EF4-B5A31E443D67}"/>
            </a:ext>
          </a:extLst>
        </xdr:cNvPr>
        <xdr:cNvCxnSpPr/>
      </xdr:nvCxnSpPr>
      <xdr:spPr>
        <a:xfrm flipV="1">
          <a:off x="7886700" y="17758411"/>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72" name="楕円 471">
          <a:extLst>
            <a:ext uri="{FF2B5EF4-FFF2-40B4-BE49-F238E27FC236}">
              <a16:creationId xmlns:a16="http://schemas.microsoft.com/office/drawing/2014/main" id="{00EB4307-7838-4002-BA3C-99118B9B80A3}"/>
            </a:ext>
          </a:extLst>
        </xdr:cNvPr>
        <xdr:cNvSpPr/>
      </xdr:nvSpPr>
      <xdr:spPr>
        <a:xfrm>
          <a:off x="702945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161925</xdr:rowOff>
    </xdr:from>
    <xdr:to>
      <xdr:col>45</xdr:col>
      <xdr:colOff>177800</xdr:colOff>
      <xdr:row>106</xdr:row>
      <xdr:rowOff>167639</xdr:rowOff>
    </xdr:to>
    <xdr:cxnSp macro="">
      <xdr:nvCxnSpPr>
        <xdr:cNvPr id="473" name="直線コネクタ 472">
          <a:extLst>
            <a:ext uri="{FF2B5EF4-FFF2-40B4-BE49-F238E27FC236}">
              <a16:creationId xmlns:a16="http://schemas.microsoft.com/office/drawing/2014/main" id="{3B73748A-90EE-46C8-A0F5-5602DD97C252}"/>
            </a:ext>
          </a:extLst>
        </xdr:cNvPr>
        <xdr:cNvCxnSpPr/>
      </xdr:nvCxnSpPr>
      <xdr:spPr>
        <a:xfrm flipV="1">
          <a:off x="7080250" y="17764125"/>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40639</xdr:rowOff>
    </xdr:from>
    <xdr:to>
      <xdr:col>36</xdr:col>
      <xdr:colOff>165100</xdr:colOff>
      <xdr:row>106</xdr:row>
      <xdr:rowOff>142239</xdr:rowOff>
    </xdr:to>
    <xdr:sp macro="" textlink="">
      <xdr:nvSpPr>
        <xdr:cNvPr id="474" name="楕円 473">
          <a:extLst>
            <a:ext uri="{FF2B5EF4-FFF2-40B4-BE49-F238E27FC236}">
              <a16:creationId xmlns:a16="http://schemas.microsoft.com/office/drawing/2014/main" id="{57C0E794-D967-49D5-91AB-30B611818A68}"/>
            </a:ext>
          </a:extLst>
        </xdr:cNvPr>
        <xdr:cNvSpPr/>
      </xdr:nvSpPr>
      <xdr:spPr>
        <a:xfrm>
          <a:off x="6235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91439</xdr:rowOff>
    </xdr:from>
    <xdr:to>
      <xdr:col>41</xdr:col>
      <xdr:colOff>50800</xdr:colOff>
      <xdr:row>106</xdr:row>
      <xdr:rowOff>167639</xdr:rowOff>
    </xdr:to>
    <xdr:cxnSp macro="">
      <xdr:nvCxnSpPr>
        <xdr:cNvPr id="475" name="直線コネクタ 474">
          <a:extLst>
            <a:ext uri="{FF2B5EF4-FFF2-40B4-BE49-F238E27FC236}">
              <a16:creationId xmlns:a16="http://schemas.microsoft.com/office/drawing/2014/main" id="{0D710E04-30AD-4234-96D9-454C35CED3AC}"/>
            </a:ext>
          </a:extLst>
        </xdr:cNvPr>
        <xdr:cNvCxnSpPr/>
      </xdr:nvCxnSpPr>
      <xdr:spPr>
        <a:xfrm>
          <a:off x="6286500" y="17693639"/>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76" name="n_1aveValue【市民会館】&#10;一人当たり面積">
          <a:extLst>
            <a:ext uri="{FF2B5EF4-FFF2-40B4-BE49-F238E27FC236}">
              <a16:creationId xmlns:a16="http://schemas.microsoft.com/office/drawing/2014/main" id="{EE5D4739-0C50-412D-888A-DF7918E5AD01}"/>
            </a:ext>
          </a:extLst>
        </xdr:cNvPr>
        <xdr:cNvSpPr txBox="1"/>
      </xdr:nvSpPr>
      <xdr:spPr>
        <a:xfrm>
          <a:off x="845827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77" name="n_2aveValue【市民会館】&#10;一人当たり面積">
          <a:extLst>
            <a:ext uri="{FF2B5EF4-FFF2-40B4-BE49-F238E27FC236}">
              <a16:creationId xmlns:a16="http://schemas.microsoft.com/office/drawing/2014/main" id="{73D20BFE-6299-4316-86C9-59A897A01ADA}"/>
            </a:ext>
          </a:extLst>
        </xdr:cNvPr>
        <xdr:cNvSpPr txBox="1"/>
      </xdr:nvSpPr>
      <xdr:spPr>
        <a:xfrm>
          <a:off x="7677227" y="178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78" name="n_3aveValue【市民会館】&#10;一人当たり面積">
          <a:extLst>
            <a:ext uri="{FF2B5EF4-FFF2-40B4-BE49-F238E27FC236}">
              <a16:creationId xmlns:a16="http://schemas.microsoft.com/office/drawing/2014/main" id="{F619CF78-DB58-4954-8EA3-9666F47C172C}"/>
            </a:ext>
          </a:extLst>
        </xdr:cNvPr>
        <xdr:cNvSpPr txBox="1"/>
      </xdr:nvSpPr>
      <xdr:spPr>
        <a:xfrm>
          <a:off x="6864427"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79" name="n_4aveValue【市民会館】&#10;一人当たり面積">
          <a:extLst>
            <a:ext uri="{FF2B5EF4-FFF2-40B4-BE49-F238E27FC236}">
              <a16:creationId xmlns:a16="http://schemas.microsoft.com/office/drawing/2014/main" id="{3B04C131-8EA7-42EB-91D0-0D44C836B0E0}"/>
            </a:ext>
          </a:extLst>
        </xdr:cNvPr>
        <xdr:cNvSpPr txBox="1"/>
      </xdr:nvSpPr>
      <xdr:spPr>
        <a:xfrm>
          <a:off x="6070677" y="177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80" name="n_1mainValue【市民会館】&#10;一人当たり面積">
          <a:extLst>
            <a:ext uri="{FF2B5EF4-FFF2-40B4-BE49-F238E27FC236}">
              <a16:creationId xmlns:a16="http://schemas.microsoft.com/office/drawing/2014/main" id="{96F04397-3701-4BFD-A82D-430E575D0D73}"/>
            </a:ext>
          </a:extLst>
        </xdr:cNvPr>
        <xdr:cNvSpPr txBox="1"/>
      </xdr:nvSpPr>
      <xdr:spPr>
        <a:xfrm>
          <a:off x="8458277" y="178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1" name="n_2mainValue【市民会館】&#10;一人当たり面積">
          <a:extLst>
            <a:ext uri="{FF2B5EF4-FFF2-40B4-BE49-F238E27FC236}">
              <a16:creationId xmlns:a16="http://schemas.microsoft.com/office/drawing/2014/main" id="{44A9B41D-B1E7-4F5D-91A6-A50A05F12B3F}"/>
            </a:ext>
          </a:extLst>
        </xdr:cNvPr>
        <xdr:cNvSpPr txBox="1"/>
      </xdr:nvSpPr>
      <xdr:spPr>
        <a:xfrm>
          <a:off x="76772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82" name="n_3mainValue【市民会館】&#10;一人当たり面積">
          <a:extLst>
            <a:ext uri="{FF2B5EF4-FFF2-40B4-BE49-F238E27FC236}">
              <a16:creationId xmlns:a16="http://schemas.microsoft.com/office/drawing/2014/main" id="{39D3BAB5-023D-4649-AD8B-F9C42EA1D50A}"/>
            </a:ext>
          </a:extLst>
        </xdr:cNvPr>
        <xdr:cNvSpPr txBox="1"/>
      </xdr:nvSpPr>
      <xdr:spPr>
        <a:xfrm>
          <a:off x="686442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158766</xdr:rowOff>
    </xdr:from>
    <xdr:ext cx="469744" cy="259045"/>
    <xdr:sp macro="" textlink="">
      <xdr:nvSpPr>
        <xdr:cNvPr id="483" name="n_4mainValue【市民会館】&#10;一人当たり面積">
          <a:extLst>
            <a:ext uri="{FF2B5EF4-FFF2-40B4-BE49-F238E27FC236}">
              <a16:creationId xmlns:a16="http://schemas.microsoft.com/office/drawing/2014/main" id="{E3466509-1E42-4CB9-A7E7-8E064E7EF906}"/>
            </a:ext>
          </a:extLst>
        </xdr:cNvPr>
        <xdr:cNvSpPr txBox="1"/>
      </xdr:nvSpPr>
      <xdr:spPr>
        <a:xfrm>
          <a:off x="607067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50F8CA13-03DD-4A79-8D62-0EF7B4971DA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586EDECD-D7AC-40A8-B7A9-AF16D387CCC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344BB1A5-17A7-4F83-864B-D87B777EC8CA}"/>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DFEF9623-2B7E-4B25-9717-65919C5BAB2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6398E6A7-4000-4064-866A-D5544B92AFC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7E2F3C14-ECA1-4DBF-BC42-BFC9F410C5D6}"/>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AC80BB19-01B3-49D7-B601-69237A5C49D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790564DA-58BE-4E30-8ED7-8218A8972EC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C2790019-D457-4818-A7D7-2628CBFEE595}"/>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27F31C85-B102-4FEF-9EF2-244C9A1B8C17}"/>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a:extLst>
            <a:ext uri="{FF2B5EF4-FFF2-40B4-BE49-F238E27FC236}">
              <a16:creationId xmlns:a16="http://schemas.microsoft.com/office/drawing/2014/main" id="{B89591DE-4FD0-4D30-8E41-1A22A0CAF7C6}"/>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EF8E0F75-FA8A-4810-BA0A-F09502A3B376}"/>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6" name="テキスト ボックス 495">
          <a:extLst>
            <a:ext uri="{FF2B5EF4-FFF2-40B4-BE49-F238E27FC236}">
              <a16:creationId xmlns:a16="http://schemas.microsoft.com/office/drawing/2014/main" id="{BF09E88F-A10D-4F91-AA7E-9E685E1662A2}"/>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63947E72-B2A1-44B4-AE5B-FD0B929E01D6}"/>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D2CDDD10-23CD-4EAA-8AB3-CDECB1F41C8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E5B78A92-E721-4ACE-9621-7D47603D8C43}"/>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F03263FC-CE36-441C-9620-73BDDFACBBA1}"/>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714D2F12-80E9-434D-9BC6-5055FB765C70}"/>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DE0531DA-B3C5-47BE-ADC2-1FB9454C8A31}"/>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73200309-A68C-42B0-AB10-48F9ECA80A25}"/>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0D0C6FB1-84A9-4562-957D-53EBD4D6DE67}"/>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B24F5509-836B-4539-A409-46349B217857}"/>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6" name="テキスト ボックス 505">
          <a:extLst>
            <a:ext uri="{FF2B5EF4-FFF2-40B4-BE49-F238E27FC236}">
              <a16:creationId xmlns:a16="http://schemas.microsoft.com/office/drawing/2014/main" id="{BBAFCC40-D6CA-47EB-A342-1AEDAB95C538}"/>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56CAE9CA-DD13-49CB-8CB0-798C1BB9016D}"/>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1636622D-ED75-4D34-9129-480EE3A4244D}"/>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09" name="直線コネクタ 508">
          <a:extLst>
            <a:ext uri="{FF2B5EF4-FFF2-40B4-BE49-F238E27FC236}">
              <a16:creationId xmlns:a16="http://schemas.microsoft.com/office/drawing/2014/main" id="{17873F22-6432-4206-BB75-7FB05FEAE7EF}"/>
            </a:ext>
          </a:extLst>
        </xdr:cNvPr>
        <xdr:cNvCxnSpPr/>
      </xdr:nvCxnSpPr>
      <xdr:spPr>
        <a:xfrm flipV="1">
          <a:off x="14699614" y="556514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0" name="【一般廃棄物処理施設】&#10;有形固定資産減価償却率最小値テキスト">
          <a:extLst>
            <a:ext uri="{FF2B5EF4-FFF2-40B4-BE49-F238E27FC236}">
              <a16:creationId xmlns:a16="http://schemas.microsoft.com/office/drawing/2014/main" id="{D499B747-F20E-4714-A9AA-B5DDDC3FB8CC}"/>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1" name="直線コネクタ 510">
          <a:extLst>
            <a:ext uri="{FF2B5EF4-FFF2-40B4-BE49-F238E27FC236}">
              <a16:creationId xmlns:a16="http://schemas.microsoft.com/office/drawing/2014/main" id="{7AC1174B-DA9E-419A-99C4-788AF96D209F}"/>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12" name="【一般廃棄物処理施設】&#10;有形固定資産減価償却率最大値テキスト">
          <a:extLst>
            <a:ext uri="{FF2B5EF4-FFF2-40B4-BE49-F238E27FC236}">
              <a16:creationId xmlns:a16="http://schemas.microsoft.com/office/drawing/2014/main" id="{9EA0C4D5-5A60-44E7-80B6-82A560F46BA9}"/>
            </a:ext>
          </a:extLst>
        </xdr:cNvPr>
        <xdr:cNvSpPr txBox="1"/>
      </xdr:nvSpPr>
      <xdr:spPr>
        <a:xfrm>
          <a:off x="14738350" y="5346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3" name="直線コネクタ 512">
          <a:extLst>
            <a:ext uri="{FF2B5EF4-FFF2-40B4-BE49-F238E27FC236}">
              <a16:creationId xmlns:a16="http://schemas.microsoft.com/office/drawing/2014/main" id="{04833726-5232-495F-976E-024B65F03A06}"/>
            </a:ext>
          </a:extLst>
        </xdr:cNvPr>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5010B7A8-AF4D-4FFE-8CF7-C7FA351B5FB3}"/>
            </a:ext>
          </a:extLst>
        </xdr:cNvPr>
        <xdr:cNvSpPr txBox="1"/>
      </xdr:nvSpPr>
      <xdr:spPr>
        <a:xfrm>
          <a:off x="1473835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15" name="フローチャート: 判断 514">
          <a:extLst>
            <a:ext uri="{FF2B5EF4-FFF2-40B4-BE49-F238E27FC236}">
              <a16:creationId xmlns:a16="http://schemas.microsoft.com/office/drawing/2014/main" id="{B359CAD2-BD2E-47DC-877D-D064F2BF5E8F}"/>
            </a:ext>
          </a:extLst>
        </xdr:cNvPr>
        <xdr:cNvSpPr/>
      </xdr:nvSpPr>
      <xdr:spPr>
        <a:xfrm>
          <a:off x="14649450" y="63382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16" name="フローチャート: 判断 515">
          <a:extLst>
            <a:ext uri="{FF2B5EF4-FFF2-40B4-BE49-F238E27FC236}">
              <a16:creationId xmlns:a16="http://schemas.microsoft.com/office/drawing/2014/main" id="{0A844810-5434-4BB9-951D-E1D0972064AA}"/>
            </a:ext>
          </a:extLst>
        </xdr:cNvPr>
        <xdr:cNvSpPr/>
      </xdr:nvSpPr>
      <xdr:spPr>
        <a:xfrm>
          <a:off x="13887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17" name="フローチャート: 判断 516">
          <a:extLst>
            <a:ext uri="{FF2B5EF4-FFF2-40B4-BE49-F238E27FC236}">
              <a16:creationId xmlns:a16="http://schemas.microsoft.com/office/drawing/2014/main" id="{50463656-B144-4C57-9A8A-E7C4B3955432}"/>
            </a:ext>
          </a:extLst>
        </xdr:cNvPr>
        <xdr:cNvSpPr/>
      </xdr:nvSpPr>
      <xdr:spPr>
        <a:xfrm>
          <a:off x="13093700" y="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18" name="フローチャート: 判断 517">
          <a:extLst>
            <a:ext uri="{FF2B5EF4-FFF2-40B4-BE49-F238E27FC236}">
              <a16:creationId xmlns:a16="http://schemas.microsoft.com/office/drawing/2014/main" id="{09ABCA7D-B99A-4EF7-AC6C-8BEF43F55838}"/>
            </a:ext>
          </a:extLst>
        </xdr:cNvPr>
        <xdr:cNvSpPr/>
      </xdr:nvSpPr>
      <xdr:spPr>
        <a:xfrm>
          <a:off x="12299950" y="5759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19" name="フローチャート: 判断 518">
          <a:extLst>
            <a:ext uri="{FF2B5EF4-FFF2-40B4-BE49-F238E27FC236}">
              <a16:creationId xmlns:a16="http://schemas.microsoft.com/office/drawing/2014/main" id="{7258F15B-785B-4B06-BE3E-AA8BD170844F}"/>
            </a:ext>
          </a:extLst>
        </xdr:cNvPr>
        <xdr:cNvSpPr/>
      </xdr:nvSpPr>
      <xdr:spPr>
        <a:xfrm>
          <a:off x="1148715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C20EA41-357A-4D2D-99F3-159F0D09C70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BAA8B9C5-CE5F-45B4-945E-D8660E4C1F7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FDD0D4F4-CC37-47AB-B925-7A9B86972F4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762CE41-C67E-4533-B5E7-2DD9088342AC}"/>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2015EA3-4990-49A8-874E-6169DF932A4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525" name="楕円 524">
          <a:extLst>
            <a:ext uri="{FF2B5EF4-FFF2-40B4-BE49-F238E27FC236}">
              <a16:creationId xmlns:a16="http://schemas.microsoft.com/office/drawing/2014/main" id="{BF205C6A-808E-4BE8-AE30-C933D7BFB5F5}"/>
            </a:ext>
          </a:extLst>
        </xdr:cNvPr>
        <xdr:cNvSpPr/>
      </xdr:nvSpPr>
      <xdr:spPr>
        <a:xfrm>
          <a:off x="14649450" y="64329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14037F79-0D34-4EED-8BE4-D58A6CB8F221}"/>
            </a:ext>
          </a:extLst>
        </xdr:cNvPr>
        <xdr:cNvSpPr txBox="1"/>
      </xdr:nvSpPr>
      <xdr:spPr>
        <a:xfrm>
          <a:off x="14738350" y="641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527" name="楕円 526">
          <a:extLst>
            <a:ext uri="{FF2B5EF4-FFF2-40B4-BE49-F238E27FC236}">
              <a16:creationId xmlns:a16="http://schemas.microsoft.com/office/drawing/2014/main" id="{A5FB575A-D02D-4343-9663-61D4380CFCA7}"/>
            </a:ext>
          </a:extLst>
        </xdr:cNvPr>
        <xdr:cNvSpPr/>
      </xdr:nvSpPr>
      <xdr:spPr>
        <a:xfrm>
          <a:off x="13887450" y="6388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32113</xdr:rowOff>
    </xdr:to>
    <xdr:cxnSp macro="">
      <xdr:nvCxnSpPr>
        <xdr:cNvPr id="528" name="直線コネクタ 527">
          <a:extLst>
            <a:ext uri="{FF2B5EF4-FFF2-40B4-BE49-F238E27FC236}">
              <a16:creationId xmlns:a16="http://schemas.microsoft.com/office/drawing/2014/main" id="{5FD25035-4399-4752-92B7-61DBBFC09C51}"/>
            </a:ext>
          </a:extLst>
        </xdr:cNvPr>
        <xdr:cNvCxnSpPr/>
      </xdr:nvCxnSpPr>
      <xdr:spPr>
        <a:xfrm>
          <a:off x="13938250" y="6439626"/>
          <a:ext cx="762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29" name="楕円 528">
          <a:extLst>
            <a:ext uri="{FF2B5EF4-FFF2-40B4-BE49-F238E27FC236}">
              <a16:creationId xmlns:a16="http://schemas.microsoft.com/office/drawing/2014/main" id="{FB06AD4A-C691-42C2-84FF-1FB379EBB20E}"/>
            </a:ext>
          </a:extLst>
        </xdr:cNvPr>
        <xdr:cNvSpPr/>
      </xdr:nvSpPr>
      <xdr:spPr>
        <a:xfrm>
          <a:off x="13093700" y="634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159476</xdr:rowOff>
    </xdr:to>
    <xdr:cxnSp macro="">
      <xdr:nvCxnSpPr>
        <xdr:cNvPr id="530" name="直線コネクタ 529">
          <a:extLst>
            <a:ext uri="{FF2B5EF4-FFF2-40B4-BE49-F238E27FC236}">
              <a16:creationId xmlns:a16="http://schemas.microsoft.com/office/drawing/2014/main" id="{8AC2B45A-4A22-4DCD-9FAE-025B3B87FC26}"/>
            </a:ext>
          </a:extLst>
        </xdr:cNvPr>
        <xdr:cNvCxnSpPr/>
      </xdr:nvCxnSpPr>
      <xdr:spPr>
        <a:xfrm>
          <a:off x="13144500" y="6395538"/>
          <a:ext cx="79375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20501</xdr:rowOff>
    </xdr:from>
    <xdr:to>
      <xdr:col>72</xdr:col>
      <xdr:colOff>38100</xdr:colOff>
      <xdr:row>38</xdr:row>
      <xdr:rowOff>122101</xdr:rowOff>
    </xdr:to>
    <xdr:sp macro="" textlink="">
      <xdr:nvSpPr>
        <xdr:cNvPr id="531" name="楕円 530">
          <a:extLst>
            <a:ext uri="{FF2B5EF4-FFF2-40B4-BE49-F238E27FC236}">
              <a16:creationId xmlns:a16="http://schemas.microsoft.com/office/drawing/2014/main" id="{67003F4F-42B0-4750-AD16-1A673CEA17FB}"/>
            </a:ext>
          </a:extLst>
        </xdr:cNvPr>
        <xdr:cNvSpPr/>
      </xdr:nvSpPr>
      <xdr:spPr>
        <a:xfrm>
          <a:off x="12299950" y="6300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71301</xdr:rowOff>
    </xdr:from>
    <xdr:to>
      <xdr:col>76</xdr:col>
      <xdr:colOff>114300</xdr:colOff>
      <xdr:row>38</xdr:row>
      <xdr:rowOff>115388</xdr:rowOff>
    </xdr:to>
    <xdr:cxnSp macro="">
      <xdr:nvCxnSpPr>
        <xdr:cNvPr id="532" name="直線コネクタ 531">
          <a:extLst>
            <a:ext uri="{FF2B5EF4-FFF2-40B4-BE49-F238E27FC236}">
              <a16:creationId xmlns:a16="http://schemas.microsoft.com/office/drawing/2014/main" id="{5EABA3E8-E889-44BD-BD25-84954673D5DD}"/>
            </a:ext>
          </a:extLst>
        </xdr:cNvPr>
        <xdr:cNvCxnSpPr/>
      </xdr:nvCxnSpPr>
      <xdr:spPr>
        <a:xfrm>
          <a:off x="12344400" y="6351451"/>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147864</xdr:rowOff>
    </xdr:from>
    <xdr:to>
      <xdr:col>67</xdr:col>
      <xdr:colOff>101600</xdr:colOff>
      <xdr:row>38</xdr:row>
      <xdr:rowOff>78014</xdr:rowOff>
    </xdr:to>
    <xdr:sp macro="" textlink="">
      <xdr:nvSpPr>
        <xdr:cNvPr id="533" name="楕円 532">
          <a:extLst>
            <a:ext uri="{FF2B5EF4-FFF2-40B4-BE49-F238E27FC236}">
              <a16:creationId xmlns:a16="http://schemas.microsoft.com/office/drawing/2014/main" id="{A08DEFB3-2A83-4CF7-BC6B-B4313EE0BA66}"/>
            </a:ext>
          </a:extLst>
        </xdr:cNvPr>
        <xdr:cNvSpPr/>
      </xdr:nvSpPr>
      <xdr:spPr>
        <a:xfrm>
          <a:off x="11487150" y="6262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27215</xdr:rowOff>
    </xdr:from>
    <xdr:to>
      <xdr:col>71</xdr:col>
      <xdr:colOff>177800</xdr:colOff>
      <xdr:row>38</xdr:row>
      <xdr:rowOff>71301</xdr:rowOff>
    </xdr:to>
    <xdr:cxnSp macro="">
      <xdr:nvCxnSpPr>
        <xdr:cNvPr id="534" name="直線コネクタ 533">
          <a:extLst>
            <a:ext uri="{FF2B5EF4-FFF2-40B4-BE49-F238E27FC236}">
              <a16:creationId xmlns:a16="http://schemas.microsoft.com/office/drawing/2014/main" id="{B66B125A-CA87-4CA3-A70A-EC33B0CAD6D1}"/>
            </a:ext>
          </a:extLst>
        </xdr:cNvPr>
        <xdr:cNvCxnSpPr/>
      </xdr:nvCxnSpPr>
      <xdr:spPr>
        <a:xfrm>
          <a:off x="11537950" y="6307365"/>
          <a:ext cx="80645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EE14B9F4-09C3-42CE-9FCA-B1C71BADF3E0}"/>
            </a:ext>
          </a:extLst>
        </xdr:cNvPr>
        <xdr:cNvSpPr txBox="1"/>
      </xdr:nvSpPr>
      <xdr:spPr>
        <a:xfrm>
          <a:off x="137420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60A77B75-0F9D-4C32-BA0E-C8F77009167E}"/>
            </a:ext>
          </a:extLst>
        </xdr:cNvPr>
        <xdr:cNvSpPr txBox="1"/>
      </xdr:nvSpPr>
      <xdr:spPr>
        <a:xfrm>
          <a:off x="12960994" y="610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98A34E99-7BB7-41E1-B94D-EABAC53E29E9}"/>
            </a:ext>
          </a:extLst>
        </xdr:cNvPr>
        <xdr:cNvSpPr txBox="1"/>
      </xdr:nvSpPr>
      <xdr:spPr>
        <a:xfrm>
          <a:off x="121672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7A0761B6-8F42-4DEB-9950-912EAAFE8BE2}"/>
            </a:ext>
          </a:extLst>
        </xdr:cNvPr>
        <xdr:cNvSpPr txBox="1"/>
      </xdr:nvSpPr>
      <xdr:spPr>
        <a:xfrm>
          <a:off x="11354444" y="6401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2FD86ED5-A3F1-46B1-A103-27D7B39308B5}"/>
            </a:ext>
          </a:extLst>
        </xdr:cNvPr>
        <xdr:cNvSpPr txBox="1"/>
      </xdr:nvSpPr>
      <xdr:spPr>
        <a:xfrm>
          <a:off x="13742044" y="647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60DF7F81-D130-49E3-84F0-982E3E42293F}"/>
            </a:ext>
          </a:extLst>
        </xdr:cNvPr>
        <xdr:cNvSpPr txBox="1"/>
      </xdr:nvSpPr>
      <xdr:spPr>
        <a:xfrm>
          <a:off x="12960994" y="643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113228</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A235B1C1-75C9-4AAC-9BF8-B09CA57A228F}"/>
            </a:ext>
          </a:extLst>
        </xdr:cNvPr>
        <xdr:cNvSpPr txBox="1"/>
      </xdr:nvSpPr>
      <xdr:spPr>
        <a:xfrm>
          <a:off x="12167244" y="639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94541</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C24E330-BEE5-4FC4-9EF5-9A5F4FF0371B}"/>
            </a:ext>
          </a:extLst>
        </xdr:cNvPr>
        <xdr:cNvSpPr txBox="1"/>
      </xdr:nvSpPr>
      <xdr:spPr>
        <a:xfrm>
          <a:off x="11354444" y="604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B6D4EBBA-A454-4859-A7CE-45684D6BBDA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D0D43DB6-9063-420F-9816-0283259D039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5755813-9F83-4D07-AAB5-396314AEA9F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4B3114D9-0811-4340-9860-469A0D31A45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609E1818-6216-42FB-9359-787C40C54D9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906954D4-33F8-4C9B-BFDF-9DB2C6C53FC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F91D1892-E570-4684-963D-3EC29939F6F5}"/>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CE2F0068-CDCE-49A8-903D-4D9A9AF4121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44A6F267-95CC-4349-9FA0-59C48532975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599A1DF3-9BC4-45F0-9906-52A4A5EE81D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5C26064A-8BC8-430B-8F47-71E5E575682C}"/>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a:extLst>
            <a:ext uri="{FF2B5EF4-FFF2-40B4-BE49-F238E27FC236}">
              <a16:creationId xmlns:a16="http://schemas.microsoft.com/office/drawing/2014/main" id="{284D0B5A-EEA1-47AA-BC48-35F5F1FFEA63}"/>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2AE31563-D76F-463F-9305-5A966FBACAE4}"/>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a:extLst>
            <a:ext uri="{FF2B5EF4-FFF2-40B4-BE49-F238E27FC236}">
              <a16:creationId xmlns:a16="http://schemas.microsoft.com/office/drawing/2014/main" id="{94667954-E40A-4B1A-B1BA-467AFFDFE865}"/>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67FE9679-DEB2-4695-B45A-6A945CC81A9F}"/>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a:extLst>
            <a:ext uri="{FF2B5EF4-FFF2-40B4-BE49-F238E27FC236}">
              <a16:creationId xmlns:a16="http://schemas.microsoft.com/office/drawing/2014/main" id="{55E52A79-0956-4B79-B504-0D3226510462}"/>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080CC469-9AF3-4613-A522-098C664EAD3F}"/>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a:extLst>
            <a:ext uri="{FF2B5EF4-FFF2-40B4-BE49-F238E27FC236}">
              <a16:creationId xmlns:a16="http://schemas.microsoft.com/office/drawing/2014/main" id="{0F97B0D7-F94D-45CA-B8BA-9073B495183B}"/>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DFCFCCF1-2D7F-4977-B4E8-CD9BA2D0F7F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id="{A4E7DAF7-35E5-450D-A812-DCF29458264B}"/>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A51A2AA9-A748-40A7-B5D3-4380974006E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64" name="直線コネクタ 563">
          <a:extLst>
            <a:ext uri="{FF2B5EF4-FFF2-40B4-BE49-F238E27FC236}">
              <a16:creationId xmlns:a16="http://schemas.microsoft.com/office/drawing/2014/main" id="{23B3E707-33E5-445C-BB45-0FAF5F3EEE19}"/>
            </a:ext>
          </a:extLst>
        </xdr:cNvPr>
        <xdr:cNvCxnSpPr/>
      </xdr:nvCxnSpPr>
      <xdr:spPr>
        <a:xfrm flipV="1">
          <a:off x="19951064" y="5495300"/>
          <a:ext cx="0" cy="141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5" name="【一般廃棄物処理施設】&#10;一人当たり有形固定資産（償却資産）額最小値テキスト">
          <a:extLst>
            <a:ext uri="{FF2B5EF4-FFF2-40B4-BE49-F238E27FC236}">
              <a16:creationId xmlns:a16="http://schemas.microsoft.com/office/drawing/2014/main" id="{24C246D5-580E-4BB1-A260-92227EEBB7CC}"/>
            </a:ext>
          </a:extLst>
        </xdr:cNvPr>
        <xdr:cNvSpPr txBox="1"/>
      </xdr:nvSpPr>
      <xdr:spPr>
        <a:xfrm>
          <a:off x="19989800" y="6912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6" name="直線コネクタ 565">
          <a:extLst>
            <a:ext uri="{FF2B5EF4-FFF2-40B4-BE49-F238E27FC236}">
              <a16:creationId xmlns:a16="http://schemas.microsoft.com/office/drawing/2014/main" id="{0A98D94C-F74B-481F-8097-EB064677383C}"/>
            </a:ext>
          </a:extLst>
        </xdr:cNvPr>
        <xdr:cNvCxnSpPr/>
      </xdr:nvCxnSpPr>
      <xdr:spPr>
        <a:xfrm>
          <a:off x="19881850" y="6908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id="{C596D342-514D-4F2F-BE54-1008875681D0}"/>
            </a:ext>
          </a:extLst>
        </xdr:cNvPr>
        <xdr:cNvSpPr txBox="1"/>
      </xdr:nvSpPr>
      <xdr:spPr>
        <a:xfrm>
          <a:off x="19989800" y="528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68" name="直線コネクタ 567">
          <a:extLst>
            <a:ext uri="{FF2B5EF4-FFF2-40B4-BE49-F238E27FC236}">
              <a16:creationId xmlns:a16="http://schemas.microsoft.com/office/drawing/2014/main" id="{184F4B20-5448-4A52-B33B-42D94BEDDC65}"/>
            </a:ext>
          </a:extLst>
        </xdr:cNvPr>
        <xdr:cNvCxnSpPr/>
      </xdr:nvCxnSpPr>
      <xdr:spPr>
        <a:xfrm>
          <a:off x="19881850" y="549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69" name="【一般廃棄物処理施設】&#10;一人当たり有形固定資産（償却資産）額平均値テキスト">
          <a:extLst>
            <a:ext uri="{FF2B5EF4-FFF2-40B4-BE49-F238E27FC236}">
              <a16:creationId xmlns:a16="http://schemas.microsoft.com/office/drawing/2014/main" id="{7201E401-20FE-4194-AFF3-EB39A4AAF211}"/>
            </a:ext>
          </a:extLst>
        </xdr:cNvPr>
        <xdr:cNvSpPr txBox="1"/>
      </xdr:nvSpPr>
      <xdr:spPr>
        <a:xfrm>
          <a:off x="199898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0" name="フローチャート: 判断 569">
          <a:extLst>
            <a:ext uri="{FF2B5EF4-FFF2-40B4-BE49-F238E27FC236}">
              <a16:creationId xmlns:a16="http://schemas.microsoft.com/office/drawing/2014/main" id="{13CE06F4-2C50-471F-AEA2-BAF2B50C0322}"/>
            </a:ext>
          </a:extLst>
        </xdr:cNvPr>
        <xdr:cNvSpPr/>
      </xdr:nvSpPr>
      <xdr:spPr>
        <a:xfrm>
          <a:off x="19900900" y="66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71" name="フローチャート: 判断 570">
          <a:extLst>
            <a:ext uri="{FF2B5EF4-FFF2-40B4-BE49-F238E27FC236}">
              <a16:creationId xmlns:a16="http://schemas.microsoft.com/office/drawing/2014/main" id="{F478D73D-A917-4DBF-83E2-8336CFBAC53D}"/>
            </a:ext>
          </a:extLst>
        </xdr:cNvPr>
        <xdr:cNvSpPr/>
      </xdr:nvSpPr>
      <xdr:spPr>
        <a:xfrm>
          <a:off x="19157950" y="6610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72" name="フローチャート: 判断 571">
          <a:extLst>
            <a:ext uri="{FF2B5EF4-FFF2-40B4-BE49-F238E27FC236}">
              <a16:creationId xmlns:a16="http://schemas.microsoft.com/office/drawing/2014/main" id="{4F3E09A8-61CB-4E16-A57F-725C1A197E27}"/>
            </a:ext>
          </a:extLst>
        </xdr:cNvPr>
        <xdr:cNvSpPr/>
      </xdr:nvSpPr>
      <xdr:spPr>
        <a:xfrm>
          <a:off x="18345150" y="661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73" name="フローチャート: 判断 572">
          <a:extLst>
            <a:ext uri="{FF2B5EF4-FFF2-40B4-BE49-F238E27FC236}">
              <a16:creationId xmlns:a16="http://schemas.microsoft.com/office/drawing/2014/main" id="{F53270B6-4884-493D-AEF5-2F60E6A42103}"/>
            </a:ext>
          </a:extLst>
        </xdr:cNvPr>
        <xdr:cNvSpPr/>
      </xdr:nvSpPr>
      <xdr:spPr>
        <a:xfrm>
          <a:off x="17551400" y="6234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74" name="フローチャート: 判断 573">
          <a:extLst>
            <a:ext uri="{FF2B5EF4-FFF2-40B4-BE49-F238E27FC236}">
              <a16:creationId xmlns:a16="http://schemas.microsoft.com/office/drawing/2014/main" id="{C0EF806C-BF78-4124-A9A7-61B0CFB864E5}"/>
            </a:ext>
          </a:extLst>
        </xdr:cNvPr>
        <xdr:cNvSpPr/>
      </xdr:nvSpPr>
      <xdr:spPr>
        <a:xfrm>
          <a:off x="16757650" y="66440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5DD003-D39F-4DE5-9B52-D7A4AE52D2A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9DDDD262-1B3E-424F-9626-6E4CF84494E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2EF5BE4-65E2-4F85-A14F-2454D756BED6}"/>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E2016F3C-A2C5-4DA8-B0A0-26F8B5188497}"/>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C86EA9B0-E492-48DF-A3EB-7F7060B89A8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4934</xdr:rowOff>
    </xdr:from>
    <xdr:to>
      <xdr:col>116</xdr:col>
      <xdr:colOff>114300</xdr:colOff>
      <xdr:row>41</xdr:row>
      <xdr:rowOff>106534</xdr:rowOff>
    </xdr:to>
    <xdr:sp macro="" textlink="">
      <xdr:nvSpPr>
        <xdr:cNvPr id="580" name="楕円 579">
          <a:extLst>
            <a:ext uri="{FF2B5EF4-FFF2-40B4-BE49-F238E27FC236}">
              <a16:creationId xmlns:a16="http://schemas.microsoft.com/office/drawing/2014/main" id="{F03978AF-5955-4B3A-8CEC-BCC7F357083E}"/>
            </a:ext>
          </a:extLst>
        </xdr:cNvPr>
        <xdr:cNvSpPr/>
      </xdr:nvSpPr>
      <xdr:spPr>
        <a:xfrm>
          <a:off x="19900900" y="67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91311</xdr:rowOff>
    </xdr:from>
    <xdr:ext cx="534377" cy="259045"/>
    <xdr:sp macro="" textlink="">
      <xdr:nvSpPr>
        <xdr:cNvPr id="581" name="【一般廃棄物処理施設】&#10;一人当たり有形固定資産（償却資産）額該当値テキスト">
          <a:extLst>
            <a:ext uri="{FF2B5EF4-FFF2-40B4-BE49-F238E27FC236}">
              <a16:creationId xmlns:a16="http://schemas.microsoft.com/office/drawing/2014/main" id="{37057624-1034-4B80-BB97-B5C571951FEC}"/>
            </a:ext>
          </a:extLst>
        </xdr:cNvPr>
        <xdr:cNvSpPr txBox="1"/>
      </xdr:nvSpPr>
      <xdr:spPr>
        <a:xfrm>
          <a:off x="19989800" y="67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6406</xdr:rowOff>
    </xdr:from>
    <xdr:to>
      <xdr:col>112</xdr:col>
      <xdr:colOff>38100</xdr:colOff>
      <xdr:row>41</xdr:row>
      <xdr:rowOff>108006</xdr:rowOff>
    </xdr:to>
    <xdr:sp macro="" textlink="">
      <xdr:nvSpPr>
        <xdr:cNvPr id="582" name="楕円 581">
          <a:extLst>
            <a:ext uri="{FF2B5EF4-FFF2-40B4-BE49-F238E27FC236}">
              <a16:creationId xmlns:a16="http://schemas.microsoft.com/office/drawing/2014/main" id="{FD832E66-41D0-4569-B96D-CD113A6C2A55}"/>
            </a:ext>
          </a:extLst>
        </xdr:cNvPr>
        <xdr:cNvSpPr/>
      </xdr:nvSpPr>
      <xdr:spPr>
        <a:xfrm>
          <a:off x="19157950" y="6781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55734</xdr:rowOff>
    </xdr:from>
    <xdr:to>
      <xdr:col>116</xdr:col>
      <xdr:colOff>63500</xdr:colOff>
      <xdr:row>41</xdr:row>
      <xdr:rowOff>57206</xdr:rowOff>
    </xdr:to>
    <xdr:cxnSp macro="">
      <xdr:nvCxnSpPr>
        <xdr:cNvPr id="583" name="直線コネクタ 582">
          <a:extLst>
            <a:ext uri="{FF2B5EF4-FFF2-40B4-BE49-F238E27FC236}">
              <a16:creationId xmlns:a16="http://schemas.microsoft.com/office/drawing/2014/main" id="{6D322570-4F03-4E1E-84CD-B85768DD947B}"/>
            </a:ext>
          </a:extLst>
        </xdr:cNvPr>
        <xdr:cNvCxnSpPr/>
      </xdr:nvCxnSpPr>
      <xdr:spPr>
        <a:xfrm flipV="1">
          <a:off x="19202400" y="6831184"/>
          <a:ext cx="7493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7658</xdr:rowOff>
    </xdr:from>
    <xdr:to>
      <xdr:col>107</xdr:col>
      <xdr:colOff>101600</xdr:colOff>
      <xdr:row>41</xdr:row>
      <xdr:rowOff>109258</xdr:rowOff>
    </xdr:to>
    <xdr:sp macro="" textlink="">
      <xdr:nvSpPr>
        <xdr:cNvPr id="584" name="楕円 583">
          <a:extLst>
            <a:ext uri="{FF2B5EF4-FFF2-40B4-BE49-F238E27FC236}">
              <a16:creationId xmlns:a16="http://schemas.microsoft.com/office/drawing/2014/main" id="{D372BA3D-B030-4FE4-8DA3-3B1BB9283F05}"/>
            </a:ext>
          </a:extLst>
        </xdr:cNvPr>
        <xdr:cNvSpPr/>
      </xdr:nvSpPr>
      <xdr:spPr>
        <a:xfrm>
          <a:off x="18345150" y="67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57206</xdr:rowOff>
    </xdr:from>
    <xdr:to>
      <xdr:col>111</xdr:col>
      <xdr:colOff>177800</xdr:colOff>
      <xdr:row>41</xdr:row>
      <xdr:rowOff>58458</xdr:rowOff>
    </xdr:to>
    <xdr:cxnSp macro="">
      <xdr:nvCxnSpPr>
        <xdr:cNvPr id="585" name="直線コネクタ 584">
          <a:extLst>
            <a:ext uri="{FF2B5EF4-FFF2-40B4-BE49-F238E27FC236}">
              <a16:creationId xmlns:a16="http://schemas.microsoft.com/office/drawing/2014/main" id="{E2FB89E6-A94B-4D70-9D41-5B6E70D741A5}"/>
            </a:ext>
          </a:extLst>
        </xdr:cNvPr>
        <xdr:cNvCxnSpPr/>
      </xdr:nvCxnSpPr>
      <xdr:spPr>
        <a:xfrm flipV="1">
          <a:off x="18395950" y="6832656"/>
          <a:ext cx="80645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8861</xdr:rowOff>
    </xdr:from>
    <xdr:to>
      <xdr:col>102</xdr:col>
      <xdr:colOff>165100</xdr:colOff>
      <xdr:row>41</xdr:row>
      <xdr:rowOff>110461</xdr:rowOff>
    </xdr:to>
    <xdr:sp macro="" textlink="">
      <xdr:nvSpPr>
        <xdr:cNvPr id="586" name="楕円 585">
          <a:extLst>
            <a:ext uri="{FF2B5EF4-FFF2-40B4-BE49-F238E27FC236}">
              <a16:creationId xmlns:a16="http://schemas.microsoft.com/office/drawing/2014/main" id="{8A15E2FF-1A23-41CE-8771-C2160D35C4CA}"/>
            </a:ext>
          </a:extLst>
        </xdr:cNvPr>
        <xdr:cNvSpPr/>
      </xdr:nvSpPr>
      <xdr:spPr>
        <a:xfrm>
          <a:off x="17551400" y="67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58458</xdr:rowOff>
    </xdr:from>
    <xdr:to>
      <xdr:col>107</xdr:col>
      <xdr:colOff>50800</xdr:colOff>
      <xdr:row>41</xdr:row>
      <xdr:rowOff>59661</xdr:rowOff>
    </xdr:to>
    <xdr:cxnSp macro="">
      <xdr:nvCxnSpPr>
        <xdr:cNvPr id="587" name="直線コネクタ 586">
          <a:extLst>
            <a:ext uri="{FF2B5EF4-FFF2-40B4-BE49-F238E27FC236}">
              <a16:creationId xmlns:a16="http://schemas.microsoft.com/office/drawing/2014/main" id="{D9603DD8-1BE6-417B-A601-783013FEC6A6}"/>
            </a:ext>
          </a:extLst>
        </xdr:cNvPr>
        <xdr:cNvCxnSpPr/>
      </xdr:nvCxnSpPr>
      <xdr:spPr>
        <a:xfrm flipV="1">
          <a:off x="17602200" y="6833908"/>
          <a:ext cx="79375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10509</xdr:rowOff>
    </xdr:from>
    <xdr:to>
      <xdr:col>98</xdr:col>
      <xdr:colOff>38100</xdr:colOff>
      <xdr:row>41</xdr:row>
      <xdr:rowOff>112109</xdr:rowOff>
    </xdr:to>
    <xdr:sp macro="" textlink="">
      <xdr:nvSpPr>
        <xdr:cNvPr id="588" name="楕円 587">
          <a:extLst>
            <a:ext uri="{FF2B5EF4-FFF2-40B4-BE49-F238E27FC236}">
              <a16:creationId xmlns:a16="http://schemas.microsoft.com/office/drawing/2014/main" id="{CBDACF60-49A6-4FD5-B583-1E4EAD293498}"/>
            </a:ext>
          </a:extLst>
        </xdr:cNvPr>
        <xdr:cNvSpPr/>
      </xdr:nvSpPr>
      <xdr:spPr>
        <a:xfrm>
          <a:off x="16757650" y="67859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59661</xdr:rowOff>
    </xdr:from>
    <xdr:to>
      <xdr:col>102</xdr:col>
      <xdr:colOff>114300</xdr:colOff>
      <xdr:row>41</xdr:row>
      <xdr:rowOff>61309</xdr:rowOff>
    </xdr:to>
    <xdr:cxnSp macro="">
      <xdr:nvCxnSpPr>
        <xdr:cNvPr id="589" name="直線コネクタ 588">
          <a:extLst>
            <a:ext uri="{FF2B5EF4-FFF2-40B4-BE49-F238E27FC236}">
              <a16:creationId xmlns:a16="http://schemas.microsoft.com/office/drawing/2014/main" id="{6F0EEED9-11EB-47E3-B568-71520ADC01CB}"/>
            </a:ext>
          </a:extLst>
        </xdr:cNvPr>
        <xdr:cNvCxnSpPr/>
      </xdr:nvCxnSpPr>
      <xdr:spPr>
        <a:xfrm flipV="1">
          <a:off x="16802100" y="6835111"/>
          <a:ext cx="8001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90" name="n_1aveValue【一般廃棄物処理施設】&#10;一人当たり有形固定資産（償却資産）額">
          <a:extLst>
            <a:ext uri="{FF2B5EF4-FFF2-40B4-BE49-F238E27FC236}">
              <a16:creationId xmlns:a16="http://schemas.microsoft.com/office/drawing/2014/main" id="{E3ED1B8E-F164-43F6-9F10-D56FF0785E94}"/>
            </a:ext>
          </a:extLst>
        </xdr:cNvPr>
        <xdr:cNvSpPr txBox="1"/>
      </xdr:nvSpPr>
      <xdr:spPr>
        <a:xfrm>
          <a:off x="18915595" y="639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91" name="n_2aveValue【一般廃棄物処理施設】&#10;一人当たり有形固定資産（償却資産）額">
          <a:extLst>
            <a:ext uri="{FF2B5EF4-FFF2-40B4-BE49-F238E27FC236}">
              <a16:creationId xmlns:a16="http://schemas.microsoft.com/office/drawing/2014/main" id="{0CB5FE8F-3D3A-400E-A238-E6D244AECFAB}"/>
            </a:ext>
          </a:extLst>
        </xdr:cNvPr>
        <xdr:cNvSpPr txBox="1"/>
      </xdr:nvSpPr>
      <xdr:spPr>
        <a:xfrm>
          <a:off x="18134545" y="640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92" name="n_3aveValue【一般廃棄物処理施設】&#10;一人当たり有形固定資産（償却資産）額">
          <a:extLst>
            <a:ext uri="{FF2B5EF4-FFF2-40B4-BE49-F238E27FC236}">
              <a16:creationId xmlns:a16="http://schemas.microsoft.com/office/drawing/2014/main" id="{C0B0CB03-E052-4B0D-B894-4245F7AB3A7C}"/>
            </a:ext>
          </a:extLst>
        </xdr:cNvPr>
        <xdr:cNvSpPr txBox="1"/>
      </xdr:nvSpPr>
      <xdr:spPr>
        <a:xfrm>
          <a:off x="17321745" y="601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id="{CA8EC080-4DAD-4912-8AD2-80F76E7890E9}"/>
            </a:ext>
          </a:extLst>
        </xdr:cNvPr>
        <xdr:cNvSpPr txBox="1"/>
      </xdr:nvSpPr>
      <xdr:spPr>
        <a:xfrm>
          <a:off x="16560311" y="643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99133</xdr:rowOff>
    </xdr:from>
    <xdr:ext cx="534377" cy="259045"/>
    <xdr:sp macro="" textlink="">
      <xdr:nvSpPr>
        <xdr:cNvPr id="594" name="n_1mainValue【一般廃棄物処理施設】&#10;一人当たり有形固定資産（償却資産）額">
          <a:extLst>
            <a:ext uri="{FF2B5EF4-FFF2-40B4-BE49-F238E27FC236}">
              <a16:creationId xmlns:a16="http://schemas.microsoft.com/office/drawing/2014/main" id="{8F70B13D-B42F-432D-A952-6A28513DFA27}"/>
            </a:ext>
          </a:extLst>
        </xdr:cNvPr>
        <xdr:cNvSpPr txBox="1"/>
      </xdr:nvSpPr>
      <xdr:spPr>
        <a:xfrm>
          <a:off x="18947911" y="68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100385</xdr:rowOff>
    </xdr:from>
    <xdr:ext cx="534377" cy="259045"/>
    <xdr:sp macro="" textlink="">
      <xdr:nvSpPr>
        <xdr:cNvPr id="595" name="n_2mainValue【一般廃棄物処理施設】&#10;一人当たり有形固定資産（償却資産）額">
          <a:extLst>
            <a:ext uri="{FF2B5EF4-FFF2-40B4-BE49-F238E27FC236}">
              <a16:creationId xmlns:a16="http://schemas.microsoft.com/office/drawing/2014/main" id="{2BFFC10F-4711-459E-AC59-0C37A847054E}"/>
            </a:ext>
          </a:extLst>
        </xdr:cNvPr>
        <xdr:cNvSpPr txBox="1"/>
      </xdr:nvSpPr>
      <xdr:spPr>
        <a:xfrm>
          <a:off x="18166861" y="68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101588</xdr:rowOff>
    </xdr:from>
    <xdr:ext cx="534377" cy="259045"/>
    <xdr:sp macro="" textlink="">
      <xdr:nvSpPr>
        <xdr:cNvPr id="596" name="n_3mainValue【一般廃棄物処理施設】&#10;一人当たり有形固定資産（償却資産）額">
          <a:extLst>
            <a:ext uri="{FF2B5EF4-FFF2-40B4-BE49-F238E27FC236}">
              <a16:creationId xmlns:a16="http://schemas.microsoft.com/office/drawing/2014/main" id="{6065D158-3845-4EEB-9E21-A0C28FB54515}"/>
            </a:ext>
          </a:extLst>
        </xdr:cNvPr>
        <xdr:cNvSpPr txBox="1"/>
      </xdr:nvSpPr>
      <xdr:spPr>
        <a:xfrm>
          <a:off x="17354061" y="687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103236</xdr:rowOff>
    </xdr:from>
    <xdr:ext cx="534377" cy="259045"/>
    <xdr:sp macro="" textlink="">
      <xdr:nvSpPr>
        <xdr:cNvPr id="597" name="n_4mainValue【一般廃棄物処理施設】&#10;一人当たり有形固定資産（償却資産）額">
          <a:extLst>
            <a:ext uri="{FF2B5EF4-FFF2-40B4-BE49-F238E27FC236}">
              <a16:creationId xmlns:a16="http://schemas.microsoft.com/office/drawing/2014/main" id="{1312DEAB-5677-44DE-89D6-323C1607AEEF}"/>
            </a:ext>
          </a:extLst>
        </xdr:cNvPr>
        <xdr:cNvSpPr txBox="1"/>
      </xdr:nvSpPr>
      <xdr:spPr>
        <a:xfrm>
          <a:off x="16560311" y="68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7284E98-98B8-4E1D-8640-392CCED92EC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A6DBA697-8869-4874-A94A-40C899FDF0D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3EF0D98B-D5E9-4EC2-A7CC-B26907ACD2E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5416DF9D-768F-4C4B-B5D4-2429F970BF65}"/>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43D7A577-4EAD-4177-B8FB-CA1333CF8D0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2F9CF821-D47D-4F3F-A773-5B6CA400B72B}"/>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F4DC8309-8CDC-407F-960C-EB198ADF13F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9B81B9B5-53D6-4306-9018-FE4DA1E5E5B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9E0F1E0C-04E0-48AF-AEC7-5486817C875C}"/>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896AD5F5-19CC-471A-AD1C-2F968FDBDBBF}"/>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AC08567-5A1B-488F-A15B-EB5866E82D5F}"/>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ABC73565-CCB4-4F60-8AD8-031AA06E1A16}"/>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91D69179-116C-4A4E-AFCD-C2E6A8152794}"/>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0B42D89D-82A5-4BE9-B9BD-FB7127F63A17}"/>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84485124-9264-48E3-B75F-551F8960CB35}"/>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0586984D-4CDD-4F31-868B-4B979A6E60FB}"/>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7E051379-2E88-4917-A32C-BBCF343E42F3}"/>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4E7ED561-93FC-4597-BB10-48C533F4AAC5}"/>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9EFC5E5D-E4A9-4FD8-9EAE-9D9492317427}"/>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85E14B3B-40AC-4910-8424-76B0419ED8D4}"/>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98165080-7AFF-41E6-A026-9F7404B7BC6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CB50FA38-9F64-417C-B44D-D1282695B7E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A6C19022-F9A9-49A7-A2E6-46A7691DD6B6}"/>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5B3D1ECF-8689-4BB5-AC68-7875AC87A39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CD082927-C1C2-4E8B-B004-AFFBD451EBC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23" name="直線コネクタ 622">
          <a:extLst>
            <a:ext uri="{FF2B5EF4-FFF2-40B4-BE49-F238E27FC236}">
              <a16:creationId xmlns:a16="http://schemas.microsoft.com/office/drawing/2014/main" id="{1179711C-C68D-4C98-8DCF-C5049BA37651}"/>
            </a:ext>
          </a:extLst>
        </xdr:cNvPr>
        <xdr:cNvCxnSpPr/>
      </xdr:nvCxnSpPr>
      <xdr:spPr>
        <a:xfrm flipV="1">
          <a:off x="14699614" y="9335226"/>
          <a:ext cx="0" cy="136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a:extLst>
            <a:ext uri="{FF2B5EF4-FFF2-40B4-BE49-F238E27FC236}">
              <a16:creationId xmlns:a16="http://schemas.microsoft.com/office/drawing/2014/main" id="{F53250B9-ED77-4D53-BE8B-F6BD75C8C259}"/>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a:extLst>
            <a:ext uri="{FF2B5EF4-FFF2-40B4-BE49-F238E27FC236}">
              <a16:creationId xmlns:a16="http://schemas.microsoft.com/office/drawing/2014/main" id="{F7371C10-92C1-4886-9B46-8F11007CC766}"/>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6" name="【保健センター・保健所】&#10;有形固定資産減価償却率最大値テキスト">
          <a:extLst>
            <a:ext uri="{FF2B5EF4-FFF2-40B4-BE49-F238E27FC236}">
              <a16:creationId xmlns:a16="http://schemas.microsoft.com/office/drawing/2014/main" id="{CC062D61-11C3-4360-9764-4AFEE6669B3E}"/>
            </a:ext>
          </a:extLst>
        </xdr:cNvPr>
        <xdr:cNvSpPr txBox="1"/>
      </xdr:nvSpPr>
      <xdr:spPr>
        <a:xfrm>
          <a:off x="14738350" y="9116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7" name="直線コネクタ 626">
          <a:extLst>
            <a:ext uri="{FF2B5EF4-FFF2-40B4-BE49-F238E27FC236}">
              <a16:creationId xmlns:a16="http://schemas.microsoft.com/office/drawing/2014/main" id="{A1AAAEC7-1EF9-4E77-98BA-1A87CF8B4515}"/>
            </a:ext>
          </a:extLst>
        </xdr:cNvPr>
        <xdr:cNvCxnSpPr/>
      </xdr:nvCxnSpPr>
      <xdr:spPr>
        <a:xfrm>
          <a:off x="14611350" y="9335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37C2B527-7E82-4E94-9A20-34BAA0A3C915}"/>
            </a:ext>
          </a:extLst>
        </xdr:cNvPr>
        <xdr:cNvSpPr txBox="1"/>
      </xdr:nvSpPr>
      <xdr:spPr>
        <a:xfrm>
          <a:off x="14738350" y="9864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9" name="フローチャート: 判断 628">
          <a:extLst>
            <a:ext uri="{FF2B5EF4-FFF2-40B4-BE49-F238E27FC236}">
              <a16:creationId xmlns:a16="http://schemas.microsoft.com/office/drawing/2014/main" id="{42040BDA-68FA-42D8-99BE-22AAD4CDB058}"/>
            </a:ext>
          </a:extLst>
        </xdr:cNvPr>
        <xdr:cNvSpPr/>
      </xdr:nvSpPr>
      <xdr:spPr>
        <a:xfrm>
          <a:off x="14649450" y="98858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30" name="フローチャート: 判断 629">
          <a:extLst>
            <a:ext uri="{FF2B5EF4-FFF2-40B4-BE49-F238E27FC236}">
              <a16:creationId xmlns:a16="http://schemas.microsoft.com/office/drawing/2014/main" id="{4EE113DF-C76C-400C-BEE8-DCD7C4F0735A}"/>
            </a:ext>
          </a:extLst>
        </xdr:cNvPr>
        <xdr:cNvSpPr/>
      </xdr:nvSpPr>
      <xdr:spPr>
        <a:xfrm>
          <a:off x="13887450" y="9828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1" name="フローチャート: 判断 630">
          <a:extLst>
            <a:ext uri="{FF2B5EF4-FFF2-40B4-BE49-F238E27FC236}">
              <a16:creationId xmlns:a16="http://schemas.microsoft.com/office/drawing/2014/main" id="{A7144299-A65E-44BF-B496-5AE0CE9C69BD}"/>
            </a:ext>
          </a:extLst>
        </xdr:cNvPr>
        <xdr:cNvSpPr/>
      </xdr:nvSpPr>
      <xdr:spPr>
        <a:xfrm>
          <a:off x="13093700" y="9815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32" name="フローチャート: 判断 631">
          <a:extLst>
            <a:ext uri="{FF2B5EF4-FFF2-40B4-BE49-F238E27FC236}">
              <a16:creationId xmlns:a16="http://schemas.microsoft.com/office/drawing/2014/main" id="{CD34EAF7-37C4-4C91-9923-D14E6315698B}"/>
            </a:ext>
          </a:extLst>
        </xdr:cNvPr>
        <xdr:cNvSpPr/>
      </xdr:nvSpPr>
      <xdr:spPr>
        <a:xfrm>
          <a:off x="12299950" y="9773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3" name="フローチャート: 判断 632">
          <a:extLst>
            <a:ext uri="{FF2B5EF4-FFF2-40B4-BE49-F238E27FC236}">
              <a16:creationId xmlns:a16="http://schemas.microsoft.com/office/drawing/2014/main" id="{498B15FB-BC91-4D48-A2CD-19F1927A5D16}"/>
            </a:ext>
          </a:extLst>
        </xdr:cNvPr>
        <xdr:cNvSpPr/>
      </xdr:nvSpPr>
      <xdr:spPr>
        <a:xfrm>
          <a:off x="1148715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B9D6B05F-9EDE-4E8C-8D28-EE6013947D44}"/>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D403B9C8-4601-48A7-998B-FCED7764846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F9846722-2EBA-4404-8999-4FCBFAFCC00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F0CB1D8A-3794-4719-9BCA-6FC1F452F2C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1308183-4D7B-4C96-88A5-89FECF6D520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122283</xdr:rowOff>
    </xdr:from>
    <xdr:to>
      <xdr:col>67</xdr:col>
      <xdr:colOff>101600</xdr:colOff>
      <xdr:row>61</xdr:row>
      <xdr:rowOff>52433</xdr:rowOff>
    </xdr:to>
    <xdr:sp macro="" textlink="">
      <xdr:nvSpPr>
        <xdr:cNvPr id="639" name="楕円 638">
          <a:extLst>
            <a:ext uri="{FF2B5EF4-FFF2-40B4-BE49-F238E27FC236}">
              <a16:creationId xmlns:a16="http://schemas.microsoft.com/office/drawing/2014/main" id="{FCDC63B0-0385-439B-8AE8-8583F50944A5}"/>
            </a:ext>
          </a:extLst>
        </xdr:cNvPr>
        <xdr:cNvSpPr/>
      </xdr:nvSpPr>
      <xdr:spPr>
        <a:xfrm>
          <a:off x="11487150" y="10034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640" name="n_1aveValue【保健センター・保健所】&#10;有形固定資産減価償却率">
          <a:extLst>
            <a:ext uri="{FF2B5EF4-FFF2-40B4-BE49-F238E27FC236}">
              <a16:creationId xmlns:a16="http://schemas.microsoft.com/office/drawing/2014/main" id="{8FD48398-6995-42A6-9E46-51E43211337C}"/>
            </a:ext>
          </a:extLst>
        </xdr:cNvPr>
        <xdr:cNvSpPr txBox="1"/>
      </xdr:nvSpPr>
      <xdr:spPr>
        <a:xfrm>
          <a:off x="1374204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41" name="n_2aveValue【保健センター・保健所】&#10;有形固定資産減価償却率">
          <a:extLst>
            <a:ext uri="{FF2B5EF4-FFF2-40B4-BE49-F238E27FC236}">
              <a16:creationId xmlns:a16="http://schemas.microsoft.com/office/drawing/2014/main" id="{7B835260-78FF-4686-B08E-BA445B8E841F}"/>
            </a:ext>
          </a:extLst>
        </xdr:cNvPr>
        <xdr:cNvSpPr txBox="1"/>
      </xdr:nvSpPr>
      <xdr:spPr>
        <a:xfrm>
          <a:off x="1296099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42" name="n_3aveValue【保健センター・保健所】&#10;有形固定資産減価償却率">
          <a:extLst>
            <a:ext uri="{FF2B5EF4-FFF2-40B4-BE49-F238E27FC236}">
              <a16:creationId xmlns:a16="http://schemas.microsoft.com/office/drawing/2014/main" id="{C6886A55-53DC-4832-9B82-A246B45AAE3B}"/>
            </a:ext>
          </a:extLst>
        </xdr:cNvPr>
        <xdr:cNvSpPr txBox="1"/>
      </xdr:nvSpPr>
      <xdr:spPr>
        <a:xfrm>
          <a:off x="121672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43" name="n_4aveValue【保健センター・保健所】&#10;有形固定資産減価償却率">
          <a:extLst>
            <a:ext uri="{FF2B5EF4-FFF2-40B4-BE49-F238E27FC236}">
              <a16:creationId xmlns:a16="http://schemas.microsoft.com/office/drawing/2014/main" id="{93ECDCAB-A20A-4D52-BA73-27E5BDD6F486}"/>
            </a:ext>
          </a:extLst>
        </xdr:cNvPr>
        <xdr:cNvSpPr txBox="1"/>
      </xdr:nvSpPr>
      <xdr:spPr>
        <a:xfrm>
          <a:off x="11354444"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43560</xdr:rowOff>
    </xdr:from>
    <xdr:ext cx="405111" cy="259045"/>
    <xdr:sp macro="" textlink="">
      <xdr:nvSpPr>
        <xdr:cNvPr id="644" name="n_4mainValue【保健センター・保健所】&#10;有形固定資産減価償却率">
          <a:extLst>
            <a:ext uri="{FF2B5EF4-FFF2-40B4-BE49-F238E27FC236}">
              <a16:creationId xmlns:a16="http://schemas.microsoft.com/office/drawing/2014/main" id="{29A6D801-58D7-4332-BF9A-23D0961EE917}"/>
            </a:ext>
          </a:extLst>
        </xdr:cNvPr>
        <xdr:cNvSpPr txBox="1"/>
      </xdr:nvSpPr>
      <xdr:spPr>
        <a:xfrm>
          <a:off x="11354444" y="1012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a:extLst>
            <a:ext uri="{FF2B5EF4-FFF2-40B4-BE49-F238E27FC236}">
              <a16:creationId xmlns:a16="http://schemas.microsoft.com/office/drawing/2014/main" id="{67BD86A4-894A-472B-81E7-92BC9097770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a:extLst>
            <a:ext uri="{FF2B5EF4-FFF2-40B4-BE49-F238E27FC236}">
              <a16:creationId xmlns:a16="http://schemas.microsoft.com/office/drawing/2014/main" id="{BC67A110-5B6A-41BF-997F-8B8F6B3DC66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a:extLst>
            <a:ext uri="{FF2B5EF4-FFF2-40B4-BE49-F238E27FC236}">
              <a16:creationId xmlns:a16="http://schemas.microsoft.com/office/drawing/2014/main" id="{B90D6B4F-9CEB-4594-858E-52632E1E24D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a:extLst>
            <a:ext uri="{FF2B5EF4-FFF2-40B4-BE49-F238E27FC236}">
              <a16:creationId xmlns:a16="http://schemas.microsoft.com/office/drawing/2014/main" id="{58765063-9C26-4184-B46A-DF98BE5151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a:extLst>
            <a:ext uri="{FF2B5EF4-FFF2-40B4-BE49-F238E27FC236}">
              <a16:creationId xmlns:a16="http://schemas.microsoft.com/office/drawing/2014/main" id="{6DDEA2A2-9E85-4C3D-A1E4-B28C4317DAE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a:extLst>
            <a:ext uri="{FF2B5EF4-FFF2-40B4-BE49-F238E27FC236}">
              <a16:creationId xmlns:a16="http://schemas.microsoft.com/office/drawing/2014/main" id="{4A1533CE-D544-4842-BFCA-810D97312C3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a:extLst>
            <a:ext uri="{FF2B5EF4-FFF2-40B4-BE49-F238E27FC236}">
              <a16:creationId xmlns:a16="http://schemas.microsoft.com/office/drawing/2014/main" id="{60B0D8E7-0756-4967-B530-8EA66937770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956A9C7F-1A2C-46A0-9403-D1231544A04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a:extLst>
            <a:ext uri="{FF2B5EF4-FFF2-40B4-BE49-F238E27FC236}">
              <a16:creationId xmlns:a16="http://schemas.microsoft.com/office/drawing/2014/main" id="{9FD938AB-BC20-4235-B0EB-A3AD9C47511F}"/>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7D1316E9-5419-43AC-A7C5-1FBE3041BAA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a:extLst>
            <a:ext uri="{FF2B5EF4-FFF2-40B4-BE49-F238E27FC236}">
              <a16:creationId xmlns:a16="http://schemas.microsoft.com/office/drawing/2014/main" id="{8ED770B5-87C1-4C6F-A7BB-F8A263448835}"/>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a:extLst>
            <a:ext uri="{FF2B5EF4-FFF2-40B4-BE49-F238E27FC236}">
              <a16:creationId xmlns:a16="http://schemas.microsoft.com/office/drawing/2014/main" id="{43A6AFA2-FFEA-4D8C-B1D7-98C08DB638BE}"/>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a:extLst>
            <a:ext uri="{FF2B5EF4-FFF2-40B4-BE49-F238E27FC236}">
              <a16:creationId xmlns:a16="http://schemas.microsoft.com/office/drawing/2014/main" id="{982CA73F-61AE-4872-AC17-5E4BA396CE6A}"/>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a:extLst>
            <a:ext uri="{FF2B5EF4-FFF2-40B4-BE49-F238E27FC236}">
              <a16:creationId xmlns:a16="http://schemas.microsoft.com/office/drawing/2014/main" id="{FEDDC03D-D77B-4058-8ED9-74E5276B040B}"/>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a:extLst>
            <a:ext uri="{FF2B5EF4-FFF2-40B4-BE49-F238E27FC236}">
              <a16:creationId xmlns:a16="http://schemas.microsoft.com/office/drawing/2014/main" id="{D1DA4BFC-9C94-44AC-BEC2-923208C984BB}"/>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a:extLst>
            <a:ext uri="{FF2B5EF4-FFF2-40B4-BE49-F238E27FC236}">
              <a16:creationId xmlns:a16="http://schemas.microsoft.com/office/drawing/2014/main" id="{78B1CC3D-78AA-4F70-9F27-A62811AB44E4}"/>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a:extLst>
            <a:ext uri="{FF2B5EF4-FFF2-40B4-BE49-F238E27FC236}">
              <a16:creationId xmlns:a16="http://schemas.microsoft.com/office/drawing/2014/main" id="{22BE2E99-D38F-43F6-B1D7-A07B95A3F3F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a:extLst>
            <a:ext uri="{FF2B5EF4-FFF2-40B4-BE49-F238E27FC236}">
              <a16:creationId xmlns:a16="http://schemas.microsoft.com/office/drawing/2014/main" id="{616BD702-BDDF-47E1-96AB-746A2AC8777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a:extLst>
            <a:ext uri="{FF2B5EF4-FFF2-40B4-BE49-F238E27FC236}">
              <a16:creationId xmlns:a16="http://schemas.microsoft.com/office/drawing/2014/main" id="{6CB48D74-27D4-4306-A94E-857E4FC7BD3D}"/>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a:extLst>
            <a:ext uri="{FF2B5EF4-FFF2-40B4-BE49-F238E27FC236}">
              <a16:creationId xmlns:a16="http://schemas.microsoft.com/office/drawing/2014/main" id="{1BC5DA31-B180-4E75-89B3-DA1B29AFDD8B}"/>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E96271B7-CC80-4419-864C-ED8A9B7EDE4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a:extLst>
            <a:ext uri="{FF2B5EF4-FFF2-40B4-BE49-F238E27FC236}">
              <a16:creationId xmlns:a16="http://schemas.microsoft.com/office/drawing/2014/main" id="{F8B4C275-EB73-46B1-AF66-DD704CB397E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a:extLst>
            <a:ext uri="{FF2B5EF4-FFF2-40B4-BE49-F238E27FC236}">
              <a16:creationId xmlns:a16="http://schemas.microsoft.com/office/drawing/2014/main" id="{71C455B5-2C5E-498E-B1AB-BB789FCD21C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68" name="直線コネクタ 667">
          <a:extLst>
            <a:ext uri="{FF2B5EF4-FFF2-40B4-BE49-F238E27FC236}">
              <a16:creationId xmlns:a16="http://schemas.microsoft.com/office/drawing/2014/main" id="{2C0A6F1D-E9A0-4B89-A001-48577712B08F}"/>
            </a:ext>
          </a:extLst>
        </xdr:cNvPr>
        <xdr:cNvCxnSpPr/>
      </xdr:nvCxnSpPr>
      <xdr:spPr>
        <a:xfrm flipV="1">
          <a:off x="19951064" y="923163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9" name="【保健センター・保健所】&#10;一人当たり面積最小値テキスト">
          <a:extLst>
            <a:ext uri="{FF2B5EF4-FFF2-40B4-BE49-F238E27FC236}">
              <a16:creationId xmlns:a16="http://schemas.microsoft.com/office/drawing/2014/main" id="{31BC60BC-D5DF-4E32-85D6-37462737BC2A}"/>
            </a:ext>
          </a:extLst>
        </xdr:cNvPr>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0" name="直線コネクタ 669">
          <a:extLst>
            <a:ext uri="{FF2B5EF4-FFF2-40B4-BE49-F238E27FC236}">
              <a16:creationId xmlns:a16="http://schemas.microsoft.com/office/drawing/2014/main" id="{2B8992F9-6AC3-40F9-B911-7A26E25457B5}"/>
            </a:ext>
          </a:extLst>
        </xdr:cNvPr>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71" name="【保健センター・保健所】&#10;一人当たり面積最大値テキスト">
          <a:extLst>
            <a:ext uri="{FF2B5EF4-FFF2-40B4-BE49-F238E27FC236}">
              <a16:creationId xmlns:a16="http://schemas.microsoft.com/office/drawing/2014/main" id="{3D874AE2-AB79-4D4E-A56A-5AEAC784995B}"/>
            </a:ext>
          </a:extLst>
        </xdr:cNvPr>
        <xdr:cNvSpPr txBox="1"/>
      </xdr:nvSpPr>
      <xdr:spPr>
        <a:xfrm>
          <a:off x="19989800" y="90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72" name="直線コネクタ 671">
          <a:extLst>
            <a:ext uri="{FF2B5EF4-FFF2-40B4-BE49-F238E27FC236}">
              <a16:creationId xmlns:a16="http://schemas.microsoft.com/office/drawing/2014/main" id="{D97B6CF6-E2A7-4D3E-AC12-69AC1D7C86DA}"/>
            </a:ext>
          </a:extLst>
        </xdr:cNvPr>
        <xdr:cNvCxnSpPr/>
      </xdr:nvCxnSpPr>
      <xdr:spPr>
        <a:xfrm>
          <a:off x="19881850" y="923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73" name="【保健センター・保健所】&#10;一人当たり面積平均値テキスト">
          <a:extLst>
            <a:ext uri="{FF2B5EF4-FFF2-40B4-BE49-F238E27FC236}">
              <a16:creationId xmlns:a16="http://schemas.microsoft.com/office/drawing/2014/main" id="{7F71F799-8F3A-463C-897B-78C25FDE7D93}"/>
            </a:ext>
          </a:extLst>
        </xdr:cNvPr>
        <xdr:cNvSpPr txBox="1"/>
      </xdr:nvSpPr>
      <xdr:spPr>
        <a:xfrm>
          <a:off x="19989800" y="10292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74" name="フローチャート: 判断 673">
          <a:extLst>
            <a:ext uri="{FF2B5EF4-FFF2-40B4-BE49-F238E27FC236}">
              <a16:creationId xmlns:a16="http://schemas.microsoft.com/office/drawing/2014/main" id="{15DBB4E3-75BC-4AFB-A0FF-B386393D8764}"/>
            </a:ext>
          </a:extLst>
        </xdr:cNvPr>
        <xdr:cNvSpPr/>
      </xdr:nvSpPr>
      <xdr:spPr>
        <a:xfrm>
          <a:off x="19900900" y="10313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75" name="フローチャート: 判断 674">
          <a:extLst>
            <a:ext uri="{FF2B5EF4-FFF2-40B4-BE49-F238E27FC236}">
              <a16:creationId xmlns:a16="http://schemas.microsoft.com/office/drawing/2014/main" id="{0313D299-4885-495F-A015-42CEBF24AE62}"/>
            </a:ext>
          </a:extLst>
        </xdr:cNvPr>
        <xdr:cNvSpPr/>
      </xdr:nvSpPr>
      <xdr:spPr>
        <a:xfrm>
          <a:off x="19157950" y="10290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76" name="フローチャート: 判断 675">
          <a:extLst>
            <a:ext uri="{FF2B5EF4-FFF2-40B4-BE49-F238E27FC236}">
              <a16:creationId xmlns:a16="http://schemas.microsoft.com/office/drawing/2014/main" id="{6B02ABF7-7C88-4AB8-8AF7-C1C37C78CC4C}"/>
            </a:ext>
          </a:extLst>
        </xdr:cNvPr>
        <xdr:cNvSpPr/>
      </xdr:nvSpPr>
      <xdr:spPr>
        <a:xfrm>
          <a:off x="1834515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7" name="フローチャート: 判断 676">
          <a:extLst>
            <a:ext uri="{FF2B5EF4-FFF2-40B4-BE49-F238E27FC236}">
              <a16:creationId xmlns:a16="http://schemas.microsoft.com/office/drawing/2014/main" id="{7806A714-AF79-4C11-9510-82A48EF8C97F}"/>
            </a:ext>
          </a:extLst>
        </xdr:cNvPr>
        <xdr:cNvSpPr/>
      </xdr:nvSpPr>
      <xdr:spPr>
        <a:xfrm>
          <a:off x="17551400" y="10344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78" name="フローチャート: 判断 677">
          <a:extLst>
            <a:ext uri="{FF2B5EF4-FFF2-40B4-BE49-F238E27FC236}">
              <a16:creationId xmlns:a16="http://schemas.microsoft.com/office/drawing/2014/main" id="{BB338C1F-91AD-4BE0-82B9-5C4A787FDE27}"/>
            </a:ext>
          </a:extLst>
        </xdr:cNvPr>
        <xdr:cNvSpPr/>
      </xdr:nvSpPr>
      <xdr:spPr>
        <a:xfrm>
          <a:off x="16757650" y="10347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5E7A7B28-BB91-4942-9747-208E5C78A0B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AAF9EA9E-DF57-4E34-B2C6-676055E7A09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B0CEDD5B-46CC-4385-922C-7C09B6596F5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C3850788-3E7C-4CF1-8AEE-3FA41F5C3544}"/>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EF52F51A-BCCD-4F2C-AB81-4011B8B679B1}"/>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151130</xdr:rowOff>
    </xdr:from>
    <xdr:to>
      <xdr:col>98</xdr:col>
      <xdr:colOff>38100</xdr:colOff>
      <xdr:row>63</xdr:row>
      <xdr:rowOff>81280</xdr:rowOff>
    </xdr:to>
    <xdr:sp macro="" textlink="">
      <xdr:nvSpPr>
        <xdr:cNvPr id="684" name="楕円 683">
          <a:extLst>
            <a:ext uri="{FF2B5EF4-FFF2-40B4-BE49-F238E27FC236}">
              <a16:creationId xmlns:a16="http://schemas.microsoft.com/office/drawing/2014/main" id="{7200B2B6-289A-4C20-8AE9-73B8246CF672}"/>
            </a:ext>
          </a:extLst>
        </xdr:cNvPr>
        <xdr:cNvSpPr/>
      </xdr:nvSpPr>
      <xdr:spPr>
        <a:xfrm>
          <a:off x="16757650" y="10393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166387</xdr:rowOff>
    </xdr:from>
    <xdr:ext cx="469744" cy="259045"/>
    <xdr:sp macro="" textlink="">
      <xdr:nvSpPr>
        <xdr:cNvPr id="685" name="n_1aveValue【保健センター・保健所】&#10;一人当たり面積">
          <a:extLst>
            <a:ext uri="{FF2B5EF4-FFF2-40B4-BE49-F238E27FC236}">
              <a16:creationId xmlns:a16="http://schemas.microsoft.com/office/drawing/2014/main" id="{8DF4C5D4-BCE3-452D-BC22-77241C76BF43}"/>
            </a:ext>
          </a:extLst>
        </xdr:cNvPr>
        <xdr:cNvSpPr txBox="1"/>
      </xdr:nvSpPr>
      <xdr:spPr>
        <a:xfrm>
          <a:off x="189802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86" name="n_2aveValue【保健センター・保健所】&#10;一人当たり面積">
          <a:extLst>
            <a:ext uri="{FF2B5EF4-FFF2-40B4-BE49-F238E27FC236}">
              <a16:creationId xmlns:a16="http://schemas.microsoft.com/office/drawing/2014/main" id="{F5632A7D-4D41-4365-A9A1-DFE7B07453B6}"/>
            </a:ext>
          </a:extLst>
        </xdr:cNvPr>
        <xdr:cNvSpPr txBox="1"/>
      </xdr:nvSpPr>
      <xdr:spPr>
        <a:xfrm>
          <a:off x="181801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87" name="n_3aveValue【保健センター・保健所】&#10;一人当たり面積">
          <a:extLst>
            <a:ext uri="{FF2B5EF4-FFF2-40B4-BE49-F238E27FC236}">
              <a16:creationId xmlns:a16="http://schemas.microsoft.com/office/drawing/2014/main" id="{7CDA7121-0A1C-4EBF-A04D-21E3217BF745}"/>
            </a:ext>
          </a:extLst>
        </xdr:cNvPr>
        <xdr:cNvSpPr txBox="1"/>
      </xdr:nvSpPr>
      <xdr:spPr>
        <a:xfrm>
          <a:off x="1738637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88" name="n_4aveValue【保健センター・保健所】&#10;一人当たり面積">
          <a:extLst>
            <a:ext uri="{FF2B5EF4-FFF2-40B4-BE49-F238E27FC236}">
              <a16:creationId xmlns:a16="http://schemas.microsoft.com/office/drawing/2014/main" id="{0282AE89-C9F8-4D11-951A-A16A4469AACA}"/>
            </a:ext>
          </a:extLst>
        </xdr:cNvPr>
        <xdr:cNvSpPr txBox="1"/>
      </xdr:nvSpPr>
      <xdr:spPr>
        <a:xfrm>
          <a:off x="165926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689" name="n_4mainValue【保健センター・保健所】&#10;一人当たり面積">
          <a:extLst>
            <a:ext uri="{FF2B5EF4-FFF2-40B4-BE49-F238E27FC236}">
              <a16:creationId xmlns:a16="http://schemas.microsoft.com/office/drawing/2014/main" id="{78FD1851-E808-4FA7-88FF-4F55B1B9E262}"/>
            </a:ext>
          </a:extLst>
        </xdr:cNvPr>
        <xdr:cNvSpPr txBox="1"/>
      </xdr:nvSpPr>
      <xdr:spPr>
        <a:xfrm>
          <a:off x="165926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8D777973-5779-4DAF-9A2A-8192A9B02BB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444CDCCA-D8C6-4D80-827D-E2FC5FA6AA95}"/>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773ECB58-61E3-4660-9671-FA8E1247AF6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01915D8C-5670-40EF-B253-C2CFA59F29A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79E9FF04-4261-428A-9058-62C288CAABBD}"/>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ABC0C722-FA41-49BD-876C-1E1ABC747F1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78DC0E10-D866-47FD-BA57-B672D0AA9AE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74F596E1-BE18-4002-95FB-EE820AD6CDB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a:extLst>
            <a:ext uri="{FF2B5EF4-FFF2-40B4-BE49-F238E27FC236}">
              <a16:creationId xmlns:a16="http://schemas.microsoft.com/office/drawing/2014/main" id="{EC3A8BC6-A101-434E-8397-0F2C49C94A5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a:extLst>
            <a:ext uri="{FF2B5EF4-FFF2-40B4-BE49-F238E27FC236}">
              <a16:creationId xmlns:a16="http://schemas.microsoft.com/office/drawing/2014/main" id="{4A13996A-F3C4-459D-A6A9-556C291DF7F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a:extLst>
            <a:ext uri="{FF2B5EF4-FFF2-40B4-BE49-F238E27FC236}">
              <a16:creationId xmlns:a16="http://schemas.microsoft.com/office/drawing/2014/main" id="{A83E4649-0896-4FC2-AD2A-6B27C088E9A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1" name="直線コネクタ 700">
          <a:extLst>
            <a:ext uri="{FF2B5EF4-FFF2-40B4-BE49-F238E27FC236}">
              <a16:creationId xmlns:a16="http://schemas.microsoft.com/office/drawing/2014/main" id="{BFACDE53-AA7A-4E54-B946-3F26DBBD6E85}"/>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2" name="テキスト ボックス 701">
          <a:extLst>
            <a:ext uri="{FF2B5EF4-FFF2-40B4-BE49-F238E27FC236}">
              <a16:creationId xmlns:a16="http://schemas.microsoft.com/office/drawing/2014/main" id="{879292D1-EA69-4645-A4AF-3BBB2B11A5B9}"/>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3" name="直線コネクタ 702">
          <a:extLst>
            <a:ext uri="{FF2B5EF4-FFF2-40B4-BE49-F238E27FC236}">
              <a16:creationId xmlns:a16="http://schemas.microsoft.com/office/drawing/2014/main" id="{F8FEFFC8-9985-456E-A157-F2B308DB81B2}"/>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4" name="テキスト ボックス 703">
          <a:extLst>
            <a:ext uri="{FF2B5EF4-FFF2-40B4-BE49-F238E27FC236}">
              <a16:creationId xmlns:a16="http://schemas.microsoft.com/office/drawing/2014/main" id="{D950C7D3-7A22-4DF6-9099-FB1B6D4D2BF5}"/>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5" name="直線コネクタ 704">
          <a:extLst>
            <a:ext uri="{FF2B5EF4-FFF2-40B4-BE49-F238E27FC236}">
              <a16:creationId xmlns:a16="http://schemas.microsoft.com/office/drawing/2014/main" id="{AA6F0BD0-30E4-4138-8852-79DE04063CB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6" name="テキスト ボックス 705">
          <a:extLst>
            <a:ext uri="{FF2B5EF4-FFF2-40B4-BE49-F238E27FC236}">
              <a16:creationId xmlns:a16="http://schemas.microsoft.com/office/drawing/2014/main" id="{190F8911-B4E5-476E-8FA8-DA5F6C4C4CEE}"/>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7" name="直線コネクタ 706">
          <a:extLst>
            <a:ext uri="{FF2B5EF4-FFF2-40B4-BE49-F238E27FC236}">
              <a16:creationId xmlns:a16="http://schemas.microsoft.com/office/drawing/2014/main" id="{1BFC0878-6440-4934-8B5A-753A51D1A96F}"/>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8" name="テキスト ボックス 707">
          <a:extLst>
            <a:ext uri="{FF2B5EF4-FFF2-40B4-BE49-F238E27FC236}">
              <a16:creationId xmlns:a16="http://schemas.microsoft.com/office/drawing/2014/main" id="{BEAE9FF9-E8FF-4EED-A4F7-135C0A65135D}"/>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9" name="直線コネクタ 708">
          <a:extLst>
            <a:ext uri="{FF2B5EF4-FFF2-40B4-BE49-F238E27FC236}">
              <a16:creationId xmlns:a16="http://schemas.microsoft.com/office/drawing/2014/main" id="{CEE957CC-F486-4F80-AA4F-B0CCDA14C906}"/>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0" name="テキスト ボックス 709">
          <a:extLst>
            <a:ext uri="{FF2B5EF4-FFF2-40B4-BE49-F238E27FC236}">
              <a16:creationId xmlns:a16="http://schemas.microsoft.com/office/drawing/2014/main" id="{AB45BAFD-EF3D-4F4A-8B8D-C04493EDD166}"/>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038CEAD2-4793-4AC3-92EB-4BBE8DDEBA2B}"/>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D910BEE4-78F1-4212-9105-3E3F3CE30D6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3" name="直線コネクタ 712">
          <a:extLst>
            <a:ext uri="{FF2B5EF4-FFF2-40B4-BE49-F238E27FC236}">
              <a16:creationId xmlns:a16="http://schemas.microsoft.com/office/drawing/2014/main" id="{BC9742C8-1D0E-4D4B-AA8F-DD5C23158B90}"/>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4" name="【消防施設】&#10;有形固定資産減価償却率最小値テキスト">
          <a:extLst>
            <a:ext uri="{FF2B5EF4-FFF2-40B4-BE49-F238E27FC236}">
              <a16:creationId xmlns:a16="http://schemas.microsoft.com/office/drawing/2014/main" id="{2F30EB80-0662-4568-850E-B7D26E788282}"/>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5" name="直線コネクタ 714">
          <a:extLst>
            <a:ext uri="{FF2B5EF4-FFF2-40B4-BE49-F238E27FC236}">
              <a16:creationId xmlns:a16="http://schemas.microsoft.com/office/drawing/2014/main" id="{34332D2D-BAD0-4D71-8094-C6022CDD0BFA}"/>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6" name="【消防施設】&#10;有形固定資産減価償却率最大値テキスト">
          <a:extLst>
            <a:ext uri="{FF2B5EF4-FFF2-40B4-BE49-F238E27FC236}">
              <a16:creationId xmlns:a16="http://schemas.microsoft.com/office/drawing/2014/main" id="{BA0217BC-6E21-427D-B4DA-A7BF10313AF7}"/>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7" name="直線コネクタ 716">
          <a:extLst>
            <a:ext uri="{FF2B5EF4-FFF2-40B4-BE49-F238E27FC236}">
              <a16:creationId xmlns:a16="http://schemas.microsoft.com/office/drawing/2014/main" id="{7BD63561-4A0D-4D48-A1F2-C77D72B92EBF}"/>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4A7468C7-4681-4DF4-A4E1-58FE52F35EAB}"/>
            </a:ext>
          </a:extLst>
        </xdr:cNvPr>
        <xdr:cNvSpPr txBox="1"/>
      </xdr:nvSpPr>
      <xdr:spPr>
        <a:xfrm>
          <a:off x="1473835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19" name="フローチャート: 判断 718">
          <a:extLst>
            <a:ext uri="{FF2B5EF4-FFF2-40B4-BE49-F238E27FC236}">
              <a16:creationId xmlns:a16="http://schemas.microsoft.com/office/drawing/2014/main" id="{5CDB8A9C-3681-4B88-89F0-2C9FF2298BC2}"/>
            </a:ext>
          </a:extLst>
        </xdr:cNvPr>
        <xdr:cNvSpPr/>
      </xdr:nvSpPr>
      <xdr:spPr>
        <a:xfrm>
          <a:off x="14649450" y="135432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20" name="フローチャート: 判断 719">
          <a:extLst>
            <a:ext uri="{FF2B5EF4-FFF2-40B4-BE49-F238E27FC236}">
              <a16:creationId xmlns:a16="http://schemas.microsoft.com/office/drawing/2014/main" id="{60A19D5F-D156-4DF2-A6F9-B1D058ACC321}"/>
            </a:ext>
          </a:extLst>
        </xdr:cNvPr>
        <xdr:cNvSpPr/>
      </xdr:nvSpPr>
      <xdr:spPr>
        <a:xfrm>
          <a:off x="1388745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21" name="フローチャート: 判断 720">
          <a:extLst>
            <a:ext uri="{FF2B5EF4-FFF2-40B4-BE49-F238E27FC236}">
              <a16:creationId xmlns:a16="http://schemas.microsoft.com/office/drawing/2014/main" id="{47664253-FB59-406C-AED3-4CD30D233BB4}"/>
            </a:ext>
          </a:extLst>
        </xdr:cNvPr>
        <xdr:cNvSpPr/>
      </xdr:nvSpPr>
      <xdr:spPr>
        <a:xfrm>
          <a:off x="13093700" y="135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22" name="フローチャート: 判断 721">
          <a:extLst>
            <a:ext uri="{FF2B5EF4-FFF2-40B4-BE49-F238E27FC236}">
              <a16:creationId xmlns:a16="http://schemas.microsoft.com/office/drawing/2014/main" id="{463C319D-425C-422E-AA12-CEFFC6518D73}"/>
            </a:ext>
          </a:extLst>
        </xdr:cNvPr>
        <xdr:cNvSpPr/>
      </xdr:nvSpPr>
      <xdr:spPr>
        <a:xfrm>
          <a:off x="12299950" y="13437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23" name="フローチャート: 判断 722">
          <a:extLst>
            <a:ext uri="{FF2B5EF4-FFF2-40B4-BE49-F238E27FC236}">
              <a16:creationId xmlns:a16="http://schemas.microsoft.com/office/drawing/2014/main" id="{EDB7D3E9-37BE-42A4-8A8B-374699EA0FE4}"/>
            </a:ext>
          </a:extLst>
        </xdr:cNvPr>
        <xdr:cNvSpPr/>
      </xdr:nvSpPr>
      <xdr:spPr>
        <a:xfrm>
          <a:off x="11487150" y="13525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65C8D392-C433-428D-9AA0-7679E6D567BD}"/>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2147F7D0-6371-460A-AC6D-D0D071BAC74F}"/>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4857B545-FB01-4BB9-BD71-9591E44CE70F}"/>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F7FD7A8F-3D44-4D04-981A-032E7AA3CD93}"/>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F5AC6B2E-D631-42AD-9B55-22CF6FB5C8AE}"/>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17780</xdr:rowOff>
    </xdr:from>
    <xdr:to>
      <xdr:col>85</xdr:col>
      <xdr:colOff>177800</xdr:colOff>
      <xdr:row>80</xdr:row>
      <xdr:rowOff>119380</xdr:rowOff>
    </xdr:to>
    <xdr:sp macro="" textlink="">
      <xdr:nvSpPr>
        <xdr:cNvPr id="729" name="楕円 728">
          <a:extLst>
            <a:ext uri="{FF2B5EF4-FFF2-40B4-BE49-F238E27FC236}">
              <a16:creationId xmlns:a16="http://schemas.microsoft.com/office/drawing/2014/main" id="{7A9E8E37-D400-4DB6-A3D2-129C062C004F}"/>
            </a:ext>
          </a:extLst>
        </xdr:cNvPr>
        <xdr:cNvSpPr/>
      </xdr:nvSpPr>
      <xdr:spPr>
        <a:xfrm>
          <a:off x="14649450" y="132321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40657</xdr:rowOff>
    </xdr:from>
    <xdr:ext cx="405111" cy="259045"/>
    <xdr:sp macro="" textlink="">
      <xdr:nvSpPr>
        <xdr:cNvPr id="730" name="【消防施設】&#10;有形固定資産減価償却率該当値テキスト">
          <a:extLst>
            <a:ext uri="{FF2B5EF4-FFF2-40B4-BE49-F238E27FC236}">
              <a16:creationId xmlns:a16="http://schemas.microsoft.com/office/drawing/2014/main" id="{8054924F-910F-40FA-A025-DB0B71370E32}"/>
            </a:ext>
          </a:extLst>
        </xdr:cNvPr>
        <xdr:cNvSpPr txBox="1"/>
      </xdr:nvSpPr>
      <xdr:spPr>
        <a:xfrm>
          <a:off x="14738350"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162561</xdr:rowOff>
    </xdr:from>
    <xdr:to>
      <xdr:col>81</xdr:col>
      <xdr:colOff>101600</xdr:colOff>
      <xdr:row>80</xdr:row>
      <xdr:rowOff>92711</xdr:rowOff>
    </xdr:to>
    <xdr:sp macro="" textlink="">
      <xdr:nvSpPr>
        <xdr:cNvPr id="731" name="楕円 730">
          <a:extLst>
            <a:ext uri="{FF2B5EF4-FFF2-40B4-BE49-F238E27FC236}">
              <a16:creationId xmlns:a16="http://schemas.microsoft.com/office/drawing/2014/main" id="{FC455A73-9505-479F-A7D6-97E7EEC16C29}"/>
            </a:ext>
          </a:extLst>
        </xdr:cNvPr>
        <xdr:cNvSpPr/>
      </xdr:nvSpPr>
      <xdr:spPr>
        <a:xfrm>
          <a:off x="13887450" y="13211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41911</xdr:rowOff>
    </xdr:from>
    <xdr:to>
      <xdr:col>85</xdr:col>
      <xdr:colOff>127000</xdr:colOff>
      <xdr:row>80</xdr:row>
      <xdr:rowOff>68580</xdr:rowOff>
    </xdr:to>
    <xdr:cxnSp macro="">
      <xdr:nvCxnSpPr>
        <xdr:cNvPr id="732" name="直線コネクタ 731">
          <a:extLst>
            <a:ext uri="{FF2B5EF4-FFF2-40B4-BE49-F238E27FC236}">
              <a16:creationId xmlns:a16="http://schemas.microsoft.com/office/drawing/2014/main" id="{1B05F0C1-9A5D-4B12-93E2-404802A05F7E}"/>
            </a:ext>
          </a:extLst>
        </xdr:cNvPr>
        <xdr:cNvCxnSpPr/>
      </xdr:nvCxnSpPr>
      <xdr:spPr>
        <a:xfrm>
          <a:off x="13938250" y="13256261"/>
          <a:ext cx="762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733" name="楕円 732">
          <a:extLst>
            <a:ext uri="{FF2B5EF4-FFF2-40B4-BE49-F238E27FC236}">
              <a16:creationId xmlns:a16="http://schemas.microsoft.com/office/drawing/2014/main" id="{D2595E1A-F50D-4151-A768-B9AE12127963}"/>
            </a:ext>
          </a:extLst>
        </xdr:cNvPr>
        <xdr:cNvSpPr/>
      </xdr:nvSpPr>
      <xdr:spPr>
        <a:xfrm>
          <a:off x="13093700" y="13945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41911</xdr:rowOff>
    </xdr:from>
    <xdr:to>
      <xdr:col>81</xdr:col>
      <xdr:colOff>50800</xdr:colOff>
      <xdr:row>84</xdr:row>
      <xdr:rowOff>121920</xdr:rowOff>
    </xdr:to>
    <xdr:cxnSp macro="">
      <xdr:nvCxnSpPr>
        <xdr:cNvPr id="734" name="直線コネクタ 733">
          <a:extLst>
            <a:ext uri="{FF2B5EF4-FFF2-40B4-BE49-F238E27FC236}">
              <a16:creationId xmlns:a16="http://schemas.microsoft.com/office/drawing/2014/main" id="{9ABF695E-F6A7-43AA-9BD4-C3F25E963D84}"/>
            </a:ext>
          </a:extLst>
        </xdr:cNvPr>
        <xdr:cNvCxnSpPr/>
      </xdr:nvCxnSpPr>
      <xdr:spPr>
        <a:xfrm flipV="1">
          <a:off x="13144500" y="13256261"/>
          <a:ext cx="793750" cy="7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60961</xdr:rowOff>
    </xdr:from>
    <xdr:to>
      <xdr:col>72</xdr:col>
      <xdr:colOff>38100</xdr:colOff>
      <xdr:row>84</xdr:row>
      <xdr:rowOff>162561</xdr:rowOff>
    </xdr:to>
    <xdr:sp macro="" textlink="">
      <xdr:nvSpPr>
        <xdr:cNvPr id="735" name="楕円 734">
          <a:extLst>
            <a:ext uri="{FF2B5EF4-FFF2-40B4-BE49-F238E27FC236}">
              <a16:creationId xmlns:a16="http://schemas.microsoft.com/office/drawing/2014/main" id="{6CC94AC9-1731-4896-B510-4E85DAD878AE}"/>
            </a:ext>
          </a:extLst>
        </xdr:cNvPr>
        <xdr:cNvSpPr/>
      </xdr:nvSpPr>
      <xdr:spPr>
        <a:xfrm>
          <a:off x="12299950" y="13935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111761</xdr:rowOff>
    </xdr:from>
    <xdr:to>
      <xdr:col>76</xdr:col>
      <xdr:colOff>114300</xdr:colOff>
      <xdr:row>84</xdr:row>
      <xdr:rowOff>121920</xdr:rowOff>
    </xdr:to>
    <xdr:cxnSp macro="">
      <xdr:nvCxnSpPr>
        <xdr:cNvPr id="736" name="直線コネクタ 735">
          <a:extLst>
            <a:ext uri="{FF2B5EF4-FFF2-40B4-BE49-F238E27FC236}">
              <a16:creationId xmlns:a16="http://schemas.microsoft.com/office/drawing/2014/main" id="{4A8D45C5-459E-4F8A-BA79-8AEDD3D356D4}"/>
            </a:ext>
          </a:extLst>
        </xdr:cNvPr>
        <xdr:cNvCxnSpPr/>
      </xdr:nvCxnSpPr>
      <xdr:spPr>
        <a:xfrm>
          <a:off x="12344400" y="13986511"/>
          <a:ext cx="8001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5080</xdr:rowOff>
    </xdr:from>
    <xdr:to>
      <xdr:col>67</xdr:col>
      <xdr:colOff>101600</xdr:colOff>
      <xdr:row>84</xdr:row>
      <xdr:rowOff>106680</xdr:rowOff>
    </xdr:to>
    <xdr:sp macro="" textlink="">
      <xdr:nvSpPr>
        <xdr:cNvPr id="737" name="楕円 736">
          <a:extLst>
            <a:ext uri="{FF2B5EF4-FFF2-40B4-BE49-F238E27FC236}">
              <a16:creationId xmlns:a16="http://schemas.microsoft.com/office/drawing/2014/main" id="{D6122AFA-8D45-41C7-986B-D0ABD8B698AC}"/>
            </a:ext>
          </a:extLst>
        </xdr:cNvPr>
        <xdr:cNvSpPr/>
      </xdr:nvSpPr>
      <xdr:spPr>
        <a:xfrm>
          <a:off x="1148715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55880</xdr:rowOff>
    </xdr:from>
    <xdr:to>
      <xdr:col>71</xdr:col>
      <xdr:colOff>177800</xdr:colOff>
      <xdr:row>84</xdr:row>
      <xdr:rowOff>111761</xdr:rowOff>
    </xdr:to>
    <xdr:cxnSp macro="">
      <xdr:nvCxnSpPr>
        <xdr:cNvPr id="738" name="直線コネクタ 737">
          <a:extLst>
            <a:ext uri="{FF2B5EF4-FFF2-40B4-BE49-F238E27FC236}">
              <a16:creationId xmlns:a16="http://schemas.microsoft.com/office/drawing/2014/main" id="{A7FB98E5-C63F-46D4-B668-DDFCE7B778D8}"/>
            </a:ext>
          </a:extLst>
        </xdr:cNvPr>
        <xdr:cNvCxnSpPr/>
      </xdr:nvCxnSpPr>
      <xdr:spPr>
        <a:xfrm>
          <a:off x="11537950" y="13930630"/>
          <a:ext cx="80645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39" name="n_1aveValue【消防施設】&#10;有形固定資産減価償却率">
          <a:extLst>
            <a:ext uri="{FF2B5EF4-FFF2-40B4-BE49-F238E27FC236}">
              <a16:creationId xmlns:a16="http://schemas.microsoft.com/office/drawing/2014/main" id="{87A63006-3502-439D-9E25-3184293A33FC}"/>
            </a:ext>
          </a:extLst>
        </xdr:cNvPr>
        <xdr:cNvSpPr txBox="1"/>
      </xdr:nvSpPr>
      <xdr:spPr>
        <a:xfrm>
          <a:off x="1374204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40" name="n_2aveValue【消防施設】&#10;有形固定資産減価償却率">
          <a:extLst>
            <a:ext uri="{FF2B5EF4-FFF2-40B4-BE49-F238E27FC236}">
              <a16:creationId xmlns:a16="http://schemas.microsoft.com/office/drawing/2014/main" id="{86E57EA5-9763-400F-B558-792EAE27E586}"/>
            </a:ext>
          </a:extLst>
        </xdr:cNvPr>
        <xdr:cNvSpPr txBox="1"/>
      </xdr:nvSpPr>
      <xdr:spPr>
        <a:xfrm>
          <a:off x="1296099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41" name="n_3aveValue【消防施設】&#10;有形固定資産減価償却率">
          <a:extLst>
            <a:ext uri="{FF2B5EF4-FFF2-40B4-BE49-F238E27FC236}">
              <a16:creationId xmlns:a16="http://schemas.microsoft.com/office/drawing/2014/main" id="{2C1C1729-7431-422B-9904-74E065E98743}"/>
            </a:ext>
          </a:extLst>
        </xdr:cNvPr>
        <xdr:cNvSpPr txBox="1"/>
      </xdr:nvSpPr>
      <xdr:spPr>
        <a:xfrm>
          <a:off x="121672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42" name="n_4aveValue【消防施設】&#10;有形固定資産減価償却率">
          <a:extLst>
            <a:ext uri="{FF2B5EF4-FFF2-40B4-BE49-F238E27FC236}">
              <a16:creationId xmlns:a16="http://schemas.microsoft.com/office/drawing/2014/main" id="{08C64B32-7E04-4978-9A29-6AB986EEB8C2}"/>
            </a:ext>
          </a:extLst>
        </xdr:cNvPr>
        <xdr:cNvSpPr txBox="1"/>
      </xdr:nvSpPr>
      <xdr:spPr>
        <a:xfrm>
          <a:off x="113544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109238</xdr:rowOff>
    </xdr:from>
    <xdr:ext cx="405111" cy="259045"/>
    <xdr:sp macro="" textlink="">
      <xdr:nvSpPr>
        <xdr:cNvPr id="743" name="n_1mainValue【消防施設】&#10;有形固定資産減価償却率">
          <a:extLst>
            <a:ext uri="{FF2B5EF4-FFF2-40B4-BE49-F238E27FC236}">
              <a16:creationId xmlns:a16="http://schemas.microsoft.com/office/drawing/2014/main" id="{E578E11C-2933-45EA-9E84-9FD2B77C5921}"/>
            </a:ext>
          </a:extLst>
        </xdr:cNvPr>
        <xdr:cNvSpPr txBox="1"/>
      </xdr:nvSpPr>
      <xdr:spPr>
        <a:xfrm>
          <a:off x="13742044" y="1299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744" name="n_2mainValue【消防施設】&#10;有形固定資産減価償却率">
          <a:extLst>
            <a:ext uri="{FF2B5EF4-FFF2-40B4-BE49-F238E27FC236}">
              <a16:creationId xmlns:a16="http://schemas.microsoft.com/office/drawing/2014/main" id="{04165BC8-08E7-47B2-842E-B03F77893676}"/>
            </a:ext>
          </a:extLst>
        </xdr:cNvPr>
        <xdr:cNvSpPr txBox="1"/>
      </xdr:nvSpPr>
      <xdr:spPr>
        <a:xfrm>
          <a:off x="1296099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153688</xdr:rowOff>
    </xdr:from>
    <xdr:ext cx="405111" cy="259045"/>
    <xdr:sp macro="" textlink="">
      <xdr:nvSpPr>
        <xdr:cNvPr id="745" name="n_3mainValue【消防施設】&#10;有形固定資産減価償却率">
          <a:extLst>
            <a:ext uri="{FF2B5EF4-FFF2-40B4-BE49-F238E27FC236}">
              <a16:creationId xmlns:a16="http://schemas.microsoft.com/office/drawing/2014/main" id="{B025A9DD-FF54-4E17-9381-4E3CAB8987F4}"/>
            </a:ext>
          </a:extLst>
        </xdr:cNvPr>
        <xdr:cNvSpPr txBox="1"/>
      </xdr:nvSpPr>
      <xdr:spPr>
        <a:xfrm>
          <a:off x="121672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97807</xdr:rowOff>
    </xdr:from>
    <xdr:ext cx="405111" cy="259045"/>
    <xdr:sp macro="" textlink="">
      <xdr:nvSpPr>
        <xdr:cNvPr id="746" name="n_4mainValue【消防施設】&#10;有形固定資産減価償却率">
          <a:extLst>
            <a:ext uri="{FF2B5EF4-FFF2-40B4-BE49-F238E27FC236}">
              <a16:creationId xmlns:a16="http://schemas.microsoft.com/office/drawing/2014/main" id="{04BC6D44-5782-4413-89A4-BFAB7F717870}"/>
            </a:ext>
          </a:extLst>
        </xdr:cNvPr>
        <xdr:cNvSpPr txBox="1"/>
      </xdr:nvSpPr>
      <xdr:spPr>
        <a:xfrm>
          <a:off x="11354444" y="1397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a:extLst>
            <a:ext uri="{FF2B5EF4-FFF2-40B4-BE49-F238E27FC236}">
              <a16:creationId xmlns:a16="http://schemas.microsoft.com/office/drawing/2014/main" id="{C5959A22-38E2-4003-97A0-1844E2714E9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a:extLst>
            <a:ext uri="{FF2B5EF4-FFF2-40B4-BE49-F238E27FC236}">
              <a16:creationId xmlns:a16="http://schemas.microsoft.com/office/drawing/2014/main" id="{7605E747-08C7-45F5-ACC1-6CE9FA0907A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a:extLst>
            <a:ext uri="{FF2B5EF4-FFF2-40B4-BE49-F238E27FC236}">
              <a16:creationId xmlns:a16="http://schemas.microsoft.com/office/drawing/2014/main" id="{9C420D8E-FE3F-4FEA-ADA4-D14872DBF2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a:extLst>
            <a:ext uri="{FF2B5EF4-FFF2-40B4-BE49-F238E27FC236}">
              <a16:creationId xmlns:a16="http://schemas.microsoft.com/office/drawing/2014/main" id="{199FC6AE-CC46-4832-953C-1387679BFA7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a:extLst>
            <a:ext uri="{FF2B5EF4-FFF2-40B4-BE49-F238E27FC236}">
              <a16:creationId xmlns:a16="http://schemas.microsoft.com/office/drawing/2014/main" id="{9B954260-64E3-4F69-BB3E-293CC11721E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a:extLst>
            <a:ext uri="{FF2B5EF4-FFF2-40B4-BE49-F238E27FC236}">
              <a16:creationId xmlns:a16="http://schemas.microsoft.com/office/drawing/2014/main" id="{6D154850-3CA5-4859-B3EF-1A810B7750A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a:extLst>
            <a:ext uri="{FF2B5EF4-FFF2-40B4-BE49-F238E27FC236}">
              <a16:creationId xmlns:a16="http://schemas.microsoft.com/office/drawing/2014/main" id="{02C42FBB-05FB-4553-B13B-01477426796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a:extLst>
            <a:ext uri="{FF2B5EF4-FFF2-40B4-BE49-F238E27FC236}">
              <a16:creationId xmlns:a16="http://schemas.microsoft.com/office/drawing/2014/main" id="{497D6B22-5CCE-45E8-947F-F00314A9CFA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a:extLst>
            <a:ext uri="{FF2B5EF4-FFF2-40B4-BE49-F238E27FC236}">
              <a16:creationId xmlns:a16="http://schemas.microsoft.com/office/drawing/2014/main" id="{77E349A6-02C5-47F5-8D15-E7AE4A343EC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a:extLst>
            <a:ext uri="{FF2B5EF4-FFF2-40B4-BE49-F238E27FC236}">
              <a16:creationId xmlns:a16="http://schemas.microsoft.com/office/drawing/2014/main" id="{C4522E2C-0C5A-4D0D-8A1B-6E07C72B8A1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7" name="直線コネクタ 756">
          <a:extLst>
            <a:ext uri="{FF2B5EF4-FFF2-40B4-BE49-F238E27FC236}">
              <a16:creationId xmlns:a16="http://schemas.microsoft.com/office/drawing/2014/main" id="{C8F52AA2-DA48-47A3-A931-CB67258836C5}"/>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8" name="テキスト ボックス 757">
          <a:extLst>
            <a:ext uri="{FF2B5EF4-FFF2-40B4-BE49-F238E27FC236}">
              <a16:creationId xmlns:a16="http://schemas.microsoft.com/office/drawing/2014/main" id="{6A886794-31AF-4B37-8408-C60A613E315A}"/>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9" name="直線コネクタ 758">
          <a:extLst>
            <a:ext uri="{FF2B5EF4-FFF2-40B4-BE49-F238E27FC236}">
              <a16:creationId xmlns:a16="http://schemas.microsoft.com/office/drawing/2014/main" id="{D2A7BD16-8D08-4B7C-8B96-1E3171FD8D93}"/>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60" name="テキスト ボックス 759">
          <a:extLst>
            <a:ext uri="{FF2B5EF4-FFF2-40B4-BE49-F238E27FC236}">
              <a16:creationId xmlns:a16="http://schemas.microsoft.com/office/drawing/2014/main" id="{088A0C6F-C88E-466B-8B14-635B79EAD8D5}"/>
            </a:ext>
          </a:extLst>
        </xdr:cNvPr>
        <xdr:cNvSpPr txBox="1"/>
      </xdr:nvSpPr>
      <xdr:spPr>
        <a:xfrm>
          <a:off x="15939981" y="1381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1" name="直線コネクタ 760">
          <a:extLst>
            <a:ext uri="{FF2B5EF4-FFF2-40B4-BE49-F238E27FC236}">
              <a16:creationId xmlns:a16="http://schemas.microsoft.com/office/drawing/2014/main" id="{BA8084BB-4131-4141-9CF4-F19CD7E5CBAD}"/>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62" name="テキスト ボックス 761">
          <a:extLst>
            <a:ext uri="{FF2B5EF4-FFF2-40B4-BE49-F238E27FC236}">
              <a16:creationId xmlns:a16="http://schemas.microsoft.com/office/drawing/2014/main" id="{60C141FB-020C-4FD9-8350-2019F27A9B40}"/>
            </a:ext>
          </a:extLst>
        </xdr:cNvPr>
        <xdr:cNvSpPr txBox="1"/>
      </xdr:nvSpPr>
      <xdr:spPr>
        <a:xfrm>
          <a:off x="159399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3" name="直線コネクタ 762">
          <a:extLst>
            <a:ext uri="{FF2B5EF4-FFF2-40B4-BE49-F238E27FC236}">
              <a16:creationId xmlns:a16="http://schemas.microsoft.com/office/drawing/2014/main" id="{5D7DCE46-05A1-45D8-B03B-1A35367615B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64" name="テキスト ボックス 763">
          <a:extLst>
            <a:ext uri="{FF2B5EF4-FFF2-40B4-BE49-F238E27FC236}">
              <a16:creationId xmlns:a16="http://schemas.microsoft.com/office/drawing/2014/main" id="{F99B18AA-BA3D-4C0D-A7AE-BDE9D41DB5CC}"/>
            </a:ext>
          </a:extLst>
        </xdr:cNvPr>
        <xdr:cNvSpPr txBox="1"/>
      </xdr:nvSpPr>
      <xdr:spPr>
        <a:xfrm>
          <a:off x="15939981" y="1307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5" name="直線コネクタ 764">
          <a:extLst>
            <a:ext uri="{FF2B5EF4-FFF2-40B4-BE49-F238E27FC236}">
              <a16:creationId xmlns:a16="http://schemas.microsoft.com/office/drawing/2014/main" id="{EC5BB5E8-36DA-4931-B063-17BB4C075E9B}"/>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66" name="テキスト ボックス 765">
          <a:extLst>
            <a:ext uri="{FF2B5EF4-FFF2-40B4-BE49-F238E27FC236}">
              <a16:creationId xmlns:a16="http://schemas.microsoft.com/office/drawing/2014/main" id="{E191CD1C-5EC5-4E21-940D-C181E5EA49DD}"/>
            </a:ext>
          </a:extLst>
        </xdr:cNvPr>
        <xdr:cNvSpPr txBox="1"/>
      </xdr:nvSpPr>
      <xdr:spPr>
        <a:xfrm>
          <a:off x="15939981" y="1271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7" name="直線コネクタ 766">
          <a:extLst>
            <a:ext uri="{FF2B5EF4-FFF2-40B4-BE49-F238E27FC236}">
              <a16:creationId xmlns:a16="http://schemas.microsoft.com/office/drawing/2014/main" id="{0D0EE64B-ACBE-4D58-B996-7685E994BDC7}"/>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68" name="テキスト ボックス 767">
          <a:extLst>
            <a:ext uri="{FF2B5EF4-FFF2-40B4-BE49-F238E27FC236}">
              <a16:creationId xmlns:a16="http://schemas.microsoft.com/office/drawing/2014/main" id="{8B3250C3-5CC4-44C4-8EBC-226B52BABC98}"/>
            </a:ext>
          </a:extLst>
        </xdr:cNvPr>
        <xdr:cNvSpPr txBox="1"/>
      </xdr:nvSpPr>
      <xdr:spPr>
        <a:xfrm>
          <a:off x="1593998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9" name="【消防施設】&#10;一人当たり面積グラフ枠">
          <a:extLst>
            <a:ext uri="{FF2B5EF4-FFF2-40B4-BE49-F238E27FC236}">
              <a16:creationId xmlns:a16="http://schemas.microsoft.com/office/drawing/2014/main" id="{96B99B71-DC14-4404-86AC-85D10082D1A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70" name="直線コネクタ 769">
          <a:extLst>
            <a:ext uri="{FF2B5EF4-FFF2-40B4-BE49-F238E27FC236}">
              <a16:creationId xmlns:a16="http://schemas.microsoft.com/office/drawing/2014/main" id="{90DD720C-C2CC-4829-A9D3-01E8019BBC4A}"/>
            </a:ext>
          </a:extLst>
        </xdr:cNvPr>
        <xdr:cNvCxnSpPr/>
      </xdr:nvCxnSpPr>
      <xdr:spPr>
        <a:xfrm flipV="1">
          <a:off x="19951064" y="12984635"/>
          <a:ext cx="0" cy="133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71" name="【消防施設】&#10;一人当たり面積最小値テキスト">
          <a:extLst>
            <a:ext uri="{FF2B5EF4-FFF2-40B4-BE49-F238E27FC236}">
              <a16:creationId xmlns:a16="http://schemas.microsoft.com/office/drawing/2014/main" id="{B44E3B85-4708-43A2-BAD9-BE465B9BC6DE}"/>
            </a:ext>
          </a:extLst>
        </xdr:cNvPr>
        <xdr:cNvSpPr txBox="1"/>
      </xdr:nvSpPr>
      <xdr:spPr>
        <a:xfrm>
          <a:off x="19989800" y="1436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72" name="直線コネクタ 771">
          <a:extLst>
            <a:ext uri="{FF2B5EF4-FFF2-40B4-BE49-F238E27FC236}">
              <a16:creationId xmlns:a16="http://schemas.microsoft.com/office/drawing/2014/main" id="{09F3B6ED-BF54-48E3-B17A-291844BE2441}"/>
            </a:ext>
          </a:extLst>
        </xdr:cNvPr>
        <xdr:cNvCxnSpPr/>
      </xdr:nvCxnSpPr>
      <xdr:spPr>
        <a:xfrm>
          <a:off x="19881850" y="14319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73" name="【消防施設】&#10;一人当たり面積最大値テキスト">
          <a:extLst>
            <a:ext uri="{FF2B5EF4-FFF2-40B4-BE49-F238E27FC236}">
              <a16:creationId xmlns:a16="http://schemas.microsoft.com/office/drawing/2014/main" id="{9F545A97-8297-41A3-9310-A2114B6D452E}"/>
            </a:ext>
          </a:extLst>
        </xdr:cNvPr>
        <xdr:cNvSpPr txBox="1"/>
      </xdr:nvSpPr>
      <xdr:spPr>
        <a:xfrm>
          <a:off x="19989800" y="1276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74" name="直線コネクタ 773">
          <a:extLst>
            <a:ext uri="{FF2B5EF4-FFF2-40B4-BE49-F238E27FC236}">
              <a16:creationId xmlns:a16="http://schemas.microsoft.com/office/drawing/2014/main" id="{E7AAEDDB-4631-432E-AD39-710380B83DF5}"/>
            </a:ext>
          </a:extLst>
        </xdr:cNvPr>
        <xdr:cNvCxnSpPr/>
      </xdr:nvCxnSpPr>
      <xdr:spPr>
        <a:xfrm>
          <a:off x="19881850" y="12984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75" name="【消防施設】&#10;一人当たり面積平均値テキスト">
          <a:extLst>
            <a:ext uri="{FF2B5EF4-FFF2-40B4-BE49-F238E27FC236}">
              <a16:creationId xmlns:a16="http://schemas.microsoft.com/office/drawing/2014/main" id="{E66039FD-9B06-4401-9460-308D5C10744A}"/>
            </a:ext>
          </a:extLst>
        </xdr:cNvPr>
        <xdr:cNvSpPr txBox="1"/>
      </xdr:nvSpPr>
      <xdr:spPr>
        <a:xfrm>
          <a:off x="19989800" y="1411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76" name="フローチャート: 判断 775">
          <a:extLst>
            <a:ext uri="{FF2B5EF4-FFF2-40B4-BE49-F238E27FC236}">
              <a16:creationId xmlns:a16="http://schemas.microsoft.com/office/drawing/2014/main" id="{3F5C31DE-0022-4AB8-AFA5-1847CDCEAC85}"/>
            </a:ext>
          </a:extLst>
        </xdr:cNvPr>
        <xdr:cNvSpPr/>
      </xdr:nvSpPr>
      <xdr:spPr>
        <a:xfrm>
          <a:off x="19900900" y="142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77" name="フローチャート: 判断 776">
          <a:extLst>
            <a:ext uri="{FF2B5EF4-FFF2-40B4-BE49-F238E27FC236}">
              <a16:creationId xmlns:a16="http://schemas.microsoft.com/office/drawing/2014/main" id="{C0D9F9CF-4400-4341-A041-D5D9D66B8A13}"/>
            </a:ext>
          </a:extLst>
        </xdr:cNvPr>
        <xdr:cNvSpPr/>
      </xdr:nvSpPr>
      <xdr:spPr>
        <a:xfrm>
          <a:off x="19157950" y="142679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78" name="フローチャート: 判断 777">
          <a:extLst>
            <a:ext uri="{FF2B5EF4-FFF2-40B4-BE49-F238E27FC236}">
              <a16:creationId xmlns:a16="http://schemas.microsoft.com/office/drawing/2014/main" id="{51D1BD85-B936-4067-819A-1046CF3DD018}"/>
            </a:ext>
          </a:extLst>
        </xdr:cNvPr>
        <xdr:cNvSpPr/>
      </xdr:nvSpPr>
      <xdr:spPr>
        <a:xfrm>
          <a:off x="18345150" y="1426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79" name="フローチャート: 判断 778">
          <a:extLst>
            <a:ext uri="{FF2B5EF4-FFF2-40B4-BE49-F238E27FC236}">
              <a16:creationId xmlns:a16="http://schemas.microsoft.com/office/drawing/2014/main" id="{277F4030-7405-4826-91D2-B52B334B38C0}"/>
            </a:ext>
          </a:extLst>
        </xdr:cNvPr>
        <xdr:cNvSpPr/>
      </xdr:nvSpPr>
      <xdr:spPr>
        <a:xfrm>
          <a:off x="17551400" y="1426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80" name="フローチャート: 判断 779">
          <a:extLst>
            <a:ext uri="{FF2B5EF4-FFF2-40B4-BE49-F238E27FC236}">
              <a16:creationId xmlns:a16="http://schemas.microsoft.com/office/drawing/2014/main" id="{70286E19-3277-421E-8887-1592C11342FD}"/>
            </a:ext>
          </a:extLst>
        </xdr:cNvPr>
        <xdr:cNvSpPr/>
      </xdr:nvSpPr>
      <xdr:spPr>
        <a:xfrm>
          <a:off x="16757650" y="14267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35BE5B12-8516-45E4-8362-7EAF7A6F3A53}"/>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75BB4A9D-B335-4971-B8DC-4E35F8A4A1C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D96F9403-D1B1-449D-AC6E-546A2B9B23F9}"/>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1453CD98-DBDC-4EB1-9BC7-E106D2A2B982}"/>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E208D33F-533D-499B-AEF2-FFD0008D81B6}"/>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63233</xdr:rowOff>
    </xdr:from>
    <xdr:to>
      <xdr:col>116</xdr:col>
      <xdr:colOff>114300</xdr:colOff>
      <xdr:row>86</xdr:row>
      <xdr:rowOff>164833</xdr:rowOff>
    </xdr:to>
    <xdr:sp macro="" textlink="">
      <xdr:nvSpPr>
        <xdr:cNvPr id="786" name="楕円 785">
          <a:extLst>
            <a:ext uri="{FF2B5EF4-FFF2-40B4-BE49-F238E27FC236}">
              <a16:creationId xmlns:a16="http://schemas.microsoft.com/office/drawing/2014/main" id="{13318629-3F47-42DE-8A5E-8674E7D63101}"/>
            </a:ext>
          </a:extLst>
        </xdr:cNvPr>
        <xdr:cNvSpPr/>
      </xdr:nvSpPr>
      <xdr:spPr>
        <a:xfrm>
          <a:off x="19900900" y="142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87" name="【消防施設】&#10;一人当たり面積該当値テキスト">
          <a:extLst>
            <a:ext uri="{FF2B5EF4-FFF2-40B4-BE49-F238E27FC236}">
              <a16:creationId xmlns:a16="http://schemas.microsoft.com/office/drawing/2014/main" id="{42303E38-C7E5-40B8-9ECE-69DBBF21482A}"/>
            </a:ext>
          </a:extLst>
        </xdr:cNvPr>
        <xdr:cNvSpPr txBox="1"/>
      </xdr:nvSpPr>
      <xdr:spPr>
        <a:xfrm>
          <a:off x="19989800" y="1423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63233</xdr:rowOff>
    </xdr:from>
    <xdr:to>
      <xdr:col>112</xdr:col>
      <xdr:colOff>38100</xdr:colOff>
      <xdr:row>86</xdr:row>
      <xdr:rowOff>164833</xdr:rowOff>
    </xdr:to>
    <xdr:sp macro="" textlink="">
      <xdr:nvSpPr>
        <xdr:cNvPr id="788" name="楕円 787">
          <a:extLst>
            <a:ext uri="{FF2B5EF4-FFF2-40B4-BE49-F238E27FC236}">
              <a16:creationId xmlns:a16="http://schemas.microsoft.com/office/drawing/2014/main" id="{B76B65EE-3204-4CDC-BFB9-A388944BF02F}"/>
            </a:ext>
          </a:extLst>
        </xdr:cNvPr>
        <xdr:cNvSpPr/>
      </xdr:nvSpPr>
      <xdr:spPr>
        <a:xfrm>
          <a:off x="19157950" y="142681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114033</xdr:rowOff>
    </xdr:from>
    <xdr:to>
      <xdr:col>116</xdr:col>
      <xdr:colOff>63500</xdr:colOff>
      <xdr:row>86</xdr:row>
      <xdr:rowOff>114033</xdr:rowOff>
    </xdr:to>
    <xdr:cxnSp macro="">
      <xdr:nvCxnSpPr>
        <xdr:cNvPr id="789" name="直線コネクタ 788">
          <a:extLst>
            <a:ext uri="{FF2B5EF4-FFF2-40B4-BE49-F238E27FC236}">
              <a16:creationId xmlns:a16="http://schemas.microsoft.com/office/drawing/2014/main" id="{C8004CE0-320D-4D94-BEA1-1BB7DAB418C9}"/>
            </a:ext>
          </a:extLst>
        </xdr:cNvPr>
        <xdr:cNvCxnSpPr/>
      </xdr:nvCxnSpPr>
      <xdr:spPr>
        <a:xfrm>
          <a:off x="19202400" y="1431898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63306</xdr:rowOff>
    </xdr:from>
    <xdr:to>
      <xdr:col>107</xdr:col>
      <xdr:colOff>101600</xdr:colOff>
      <xdr:row>86</xdr:row>
      <xdr:rowOff>164906</xdr:rowOff>
    </xdr:to>
    <xdr:sp macro="" textlink="">
      <xdr:nvSpPr>
        <xdr:cNvPr id="790" name="楕円 789">
          <a:extLst>
            <a:ext uri="{FF2B5EF4-FFF2-40B4-BE49-F238E27FC236}">
              <a16:creationId xmlns:a16="http://schemas.microsoft.com/office/drawing/2014/main" id="{52F8A60B-8A01-4D2F-8235-ACB2547BE1E2}"/>
            </a:ext>
          </a:extLst>
        </xdr:cNvPr>
        <xdr:cNvSpPr/>
      </xdr:nvSpPr>
      <xdr:spPr>
        <a:xfrm>
          <a:off x="18345150" y="142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114033</xdr:rowOff>
    </xdr:from>
    <xdr:to>
      <xdr:col>111</xdr:col>
      <xdr:colOff>177800</xdr:colOff>
      <xdr:row>86</xdr:row>
      <xdr:rowOff>114106</xdr:rowOff>
    </xdr:to>
    <xdr:cxnSp macro="">
      <xdr:nvCxnSpPr>
        <xdr:cNvPr id="791" name="直線コネクタ 790">
          <a:extLst>
            <a:ext uri="{FF2B5EF4-FFF2-40B4-BE49-F238E27FC236}">
              <a16:creationId xmlns:a16="http://schemas.microsoft.com/office/drawing/2014/main" id="{2BF56606-7734-4C66-AA74-C3548CF7C166}"/>
            </a:ext>
          </a:extLst>
        </xdr:cNvPr>
        <xdr:cNvCxnSpPr/>
      </xdr:nvCxnSpPr>
      <xdr:spPr>
        <a:xfrm flipV="1">
          <a:off x="18395950" y="14318983"/>
          <a:ext cx="80645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63306</xdr:rowOff>
    </xdr:from>
    <xdr:to>
      <xdr:col>102</xdr:col>
      <xdr:colOff>165100</xdr:colOff>
      <xdr:row>86</xdr:row>
      <xdr:rowOff>164906</xdr:rowOff>
    </xdr:to>
    <xdr:sp macro="" textlink="">
      <xdr:nvSpPr>
        <xdr:cNvPr id="792" name="楕円 791">
          <a:extLst>
            <a:ext uri="{FF2B5EF4-FFF2-40B4-BE49-F238E27FC236}">
              <a16:creationId xmlns:a16="http://schemas.microsoft.com/office/drawing/2014/main" id="{EB91E3A7-0C37-4124-B8E9-240CF8E3CE0D}"/>
            </a:ext>
          </a:extLst>
        </xdr:cNvPr>
        <xdr:cNvSpPr/>
      </xdr:nvSpPr>
      <xdr:spPr>
        <a:xfrm>
          <a:off x="17551400" y="142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114106</xdr:rowOff>
    </xdr:from>
    <xdr:to>
      <xdr:col>107</xdr:col>
      <xdr:colOff>50800</xdr:colOff>
      <xdr:row>86</xdr:row>
      <xdr:rowOff>114106</xdr:rowOff>
    </xdr:to>
    <xdr:cxnSp macro="">
      <xdr:nvCxnSpPr>
        <xdr:cNvPr id="793" name="直線コネクタ 792">
          <a:extLst>
            <a:ext uri="{FF2B5EF4-FFF2-40B4-BE49-F238E27FC236}">
              <a16:creationId xmlns:a16="http://schemas.microsoft.com/office/drawing/2014/main" id="{C4174282-306D-4011-AF82-30F9EB131083}"/>
            </a:ext>
          </a:extLst>
        </xdr:cNvPr>
        <xdr:cNvCxnSpPr/>
      </xdr:nvCxnSpPr>
      <xdr:spPr>
        <a:xfrm>
          <a:off x="17602200" y="1431905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63260</xdr:rowOff>
    </xdr:from>
    <xdr:to>
      <xdr:col>98</xdr:col>
      <xdr:colOff>38100</xdr:colOff>
      <xdr:row>86</xdr:row>
      <xdr:rowOff>164860</xdr:rowOff>
    </xdr:to>
    <xdr:sp macro="" textlink="">
      <xdr:nvSpPr>
        <xdr:cNvPr id="794" name="楕円 793">
          <a:extLst>
            <a:ext uri="{FF2B5EF4-FFF2-40B4-BE49-F238E27FC236}">
              <a16:creationId xmlns:a16="http://schemas.microsoft.com/office/drawing/2014/main" id="{9F27FB25-925C-4E8B-843D-C16F4053F17E}"/>
            </a:ext>
          </a:extLst>
        </xdr:cNvPr>
        <xdr:cNvSpPr/>
      </xdr:nvSpPr>
      <xdr:spPr>
        <a:xfrm>
          <a:off x="16757650" y="14268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114060</xdr:rowOff>
    </xdr:from>
    <xdr:to>
      <xdr:col>102</xdr:col>
      <xdr:colOff>114300</xdr:colOff>
      <xdr:row>86</xdr:row>
      <xdr:rowOff>114106</xdr:rowOff>
    </xdr:to>
    <xdr:cxnSp macro="">
      <xdr:nvCxnSpPr>
        <xdr:cNvPr id="795" name="直線コネクタ 794">
          <a:extLst>
            <a:ext uri="{FF2B5EF4-FFF2-40B4-BE49-F238E27FC236}">
              <a16:creationId xmlns:a16="http://schemas.microsoft.com/office/drawing/2014/main" id="{73DB0574-9791-4E08-9AD9-6614D65AFF81}"/>
            </a:ext>
          </a:extLst>
        </xdr:cNvPr>
        <xdr:cNvCxnSpPr/>
      </xdr:nvCxnSpPr>
      <xdr:spPr>
        <a:xfrm>
          <a:off x="16802100" y="14319010"/>
          <a:ext cx="8001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96" name="n_1aveValue【消防施設】&#10;一人当たり面積">
          <a:extLst>
            <a:ext uri="{FF2B5EF4-FFF2-40B4-BE49-F238E27FC236}">
              <a16:creationId xmlns:a16="http://schemas.microsoft.com/office/drawing/2014/main" id="{AA15F96D-3A4E-4CCB-AAE7-7E2732CED64B}"/>
            </a:ext>
          </a:extLst>
        </xdr:cNvPr>
        <xdr:cNvSpPr txBox="1"/>
      </xdr:nvSpPr>
      <xdr:spPr>
        <a:xfrm>
          <a:off x="18980227" y="1404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97" name="n_2aveValue【消防施設】&#10;一人当たり面積">
          <a:extLst>
            <a:ext uri="{FF2B5EF4-FFF2-40B4-BE49-F238E27FC236}">
              <a16:creationId xmlns:a16="http://schemas.microsoft.com/office/drawing/2014/main" id="{00F5130B-7C61-42F9-92A6-9DB4F08E5CEF}"/>
            </a:ext>
          </a:extLst>
        </xdr:cNvPr>
        <xdr:cNvSpPr txBox="1"/>
      </xdr:nvSpPr>
      <xdr:spPr>
        <a:xfrm>
          <a:off x="18180127" y="140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98" name="n_3aveValue【消防施設】&#10;一人当たり面積">
          <a:extLst>
            <a:ext uri="{FF2B5EF4-FFF2-40B4-BE49-F238E27FC236}">
              <a16:creationId xmlns:a16="http://schemas.microsoft.com/office/drawing/2014/main" id="{E11D39B4-827C-4BC6-A5AB-8B196586605D}"/>
            </a:ext>
          </a:extLst>
        </xdr:cNvPr>
        <xdr:cNvSpPr txBox="1"/>
      </xdr:nvSpPr>
      <xdr:spPr>
        <a:xfrm>
          <a:off x="17386377" y="14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99" name="n_4aveValue【消防施設】&#10;一人当たり面積">
          <a:extLst>
            <a:ext uri="{FF2B5EF4-FFF2-40B4-BE49-F238E27FC236}">
              <a16:creationId xmlns:a16="http://schemas.microsoft.com/office/drawing/2014/main" id="{ECFEEE28-1926-414E-8C19-8448B620E27F}"/>
            </a:ext>
          </a:extLst>
        </xdr:cNvPr>
        <xdr:cNvSpPr txBox="1"/>
      </xdr:nvSpPr>
      <xdr:spPr>
        <a:xfrm>
          <a:off x="16592627" y="140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155960</xdr:rowOff>
    </xdr:from>
    <xdr:ext cx="469744" cy="259045"/>
    <xdr:sp macro="" textlink="">
      <xdr:nvSpPr>
        <xdr:cNvPr id="800" name="n_1mainValue【消防施設】&#10;一人当たり面積">
          <a:extLst>
            <a:ext uri="{FF2B5EF4-FFF2-40B4-BE49-F238E27FC236}">
              <a16:creationId xmlns:a16="http://schemas.microsoft.com/office/drawing/2014/main" id="{AA8BCFCD-890B-4062-BC1F-B53B146391F7}"/>
            </a:ext>
          </a:extLst>
        </xdr:cNvPr>
        <xdr:cNvSpPr txBox="1"/>
      </xdr:nvSpPr>
      <xdr:spPr>
        <a:xfrm>
          <a:off x="18980227" y="143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156033</xdr:rowOff>
    </xdr:from>
    <xdr:ext cx="469744" cy="259045"/>
    <xdr:sp macro="" textlink="">
      <xdr:nvSpPr>
        <xdr:cNvPr id="801" name="n_2mainValue【消防施設】&#10;一人当たり面積">
          <a:extLst>
            <a:ext uri="{FF2B5EF4-FFF2-40B4-BE49-F238E27FC236}">
              <a16:creationId xmlns:a16="http://schemas.microsoft.com/office/drawing/2014/main" id="{7AE1A3C8-C511-4FE5-8A90-9CF066AA578B}"/>
            </a:ext>
          </a:extLst>
        </xdr:cNvPr>
        <xdr:cNvSpPr txBox="1"/>
      </xdr:nvSpPr>
      <xdr:spPr>
        <a:xfrm>
          <a:off x="18180127" y="1436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156033</xdr:rowOff>
    </xdr:from>
    <xdr:ext cx="469744" cy="259045"/>
    <xdr:sp macro="" textlink="">
      <xdr:nvSpPr>
        <xdr:cNvPr id="802" name="n_3mainValue【消防施設】&#10;一人当たり面積">
          <a:extLst>
            <a:ext uri="{FF2B5EF4-FFF2-40B4-BE49-F238E27FC236}">
              <a16:creationId xmlns:a16="http://schemas.microsoft.com/office/drawing/2014/main" id="{3A837839-479F-48AF-A77A-2D91FCAC8E50}"/>
            </a:ext>
          </a:extLst>
        </xdr:cNvPr>
        <xdr:cNvSpPr txBox="1"/>
      </xdr:nvSpPr>
      <xdr:spPr>
        <a:xfrm>
          <a:off x="17386377" y="1436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155987</xdr:rowOff>
    </xdr:from>
    <xdr:ext cx="469744" cy="259045"/>
    <xdr:sp macro="" textlink="">
      <xdr:nvSpPr>
        <xdr:cNvPr id="803" name="n_4mainValue【消防施設】&#10;一人当たり面積">
          <a:extLst>
            <a:ext uri="{FF2B5EF4-FFF2-40B4-BE49-F238E27FC236}">
              <a16:creationId xmlns:a16="http://schemas.microsoft.com/office/drawing/2014/main" id="{6AC77534-444E-4D0F-A0DB-B754194EAA4E}"/>
            </a:ext>
          </a:extLst>
        </xdr:cNvPr>
        <xdr:cNvSpPr txBox="1"/>
      </xdr:nvSpPr>
      <xdr:spPr>
        <a:xfrm>
          <a:off x="16592627" y="1436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4" name="正方形/長方形 803">
          <a:extLst>
            <a:ext uri="{FF2B5EF4-FFF2-40B4-BE49-F238E27FC236}">
              <a16:creationId xmlns:a16="http://schemas.microsoft.com/office/drawing/2014/main" id="{E02B9178-99FA-4AD4-80AF-90BFD7C2309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5" name="正方形/長方形 804">
          <a:extLst>
            <a:ext uri="{FF2B5EF4-FFF2-40B4-BE49-F238E27FC236}">
              <a16:creationId xmlns:a16="http://schemas.microsoft.com/office/drawing/2014/main" id="{94E24CF5-CA4B-4BE6-A73C-03CBCEFF5D7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6" name="正方形/長方形 805">
          <a:extLst>
            <a:ext uri="{FF2B5EF4-FFF2-40B4-BE49-F238E27FC236}">
              <a16:creationId xmlns:a16="http://schemas.microsoft.com/office/drawing/2014/main" id="{8ADB8D13-20E7-436B-AB17-3B2CC5AD958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7" name="正方形/長方形 806">
          <a:extLst>
            <a:ext uri="{FF2B5EF4-FFF2-40B4-BE49-F238E27FC236}">
              <a16:creationId xmlns:a16="http://schemas.microsoft.com/office/drawing/2014/main" id="{8A5AFD0E-87CD-4F32-9A57-5CF07E06A08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8" name="正方形/長方形 807">
          <a:extLst>
            <a:ext uri="{FF2B5EF4-FFF2-40B4-BE49-F238E27FC236}">
              <a16:creationId xmlns:a16="http://schemas.microsoft.com/office/drawing/2014/main" id="{70F6E947-FFA5-4130-8468-92F944AC94D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9" name="正方形/長方形 808">
          <a:extLst>
            <a:ext uri="{FF2B5EF4-FFF2-40B4-BE49-F238E27FC236}">
              <a16:creationId xmlns:a16="http://schemas.microsoft.com/office/drawing/2014/main" id="{AA64E07B-9DA5-47FF-9A13-8181EAD1E4A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0" name="正方形/長方形 809">
          <a:extLst>
            <a:ext uri="{FF2B5EF4-FFF2-40B4-BE49-F238E27FC236}">
              <a16:creationId xmlns:a16="http://schemas.microsoft.com/office/drawing/2014/main" id="{E5A2A8B6-ADF9-47B8-9548-0A4EB24093B2}"/>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正方形/長方形 810">
          <a:extLst>
            <a:ext uri="{FF2B5EF4-FFF2-40B4-BE49-F238E27FC236}">
              <a16:creationId xmlns:a16="http://schemas.microsoft.com/office/drawing/2014/main" id="{EEC4F5EF-E9F1-45BD-8518-E5A0849FDAD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2" name="テキスト ボックス 811">
          <a:extLst>
            <a:ext uri="{FF2B5EF4-FFF2-40B4-BE49-F238E27FC236}">
              <a16:creationId xmlns:a16="http://schemas.microsoft.com/office/drawing/2014/main" id="{1E978DDC-C1BB-4C72-9002-880BCDAC182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3" name="直線コネクタ 812">
          <a:extLst>
            <a:ext uri="{FF2B5EF4-FFF2-40B4-BE49-F238E27FC236}">
              <a16:creationId xmlns:a16="http://schemas.microsoft.com/office/drawing/2014/main" id="{FDD0B9D8-95EA-4771-BEC3-A4D2E9ED1E6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4" name="テキスト ボックス 813">
          <a:extLst>
            <a:ext uri="{FF2B5EF4-FFF2-40B4-BE49-F238E27FC236}">
              <a16:creationId xmlns:a16="http://schemas.microsoft.com/office/drawing/2014/main" id="{A4EC163A-C3BB-46DE-9D1A-69FA271351BB}"/>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5" name="直線コネクタ 814">
          <a:extLst>
            <a:ext uri="{FF2B5EF4-FFF2-40B4-BE49-F238E27FC236}">
              <a16:creationId xmlns:a16="http://schemas.microsoft.com/office/drawing/2014/main" id="{9E56BE18-1E46-4173-96DA-B216E190083F}"/>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F9179188-3618-423F-97F9-39FF2BF068FE}"/>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7" name="直線コネクタ 816">
          <a:extLst>
            <a:ext uri="{FF2B5EF4-FFF2-40B4-BE49-F238E27FC236}">
              <a16:creationId xmlns:a16="http://schemas.microsoft.com/office/drawing/2014/main" id="{81426C67-712D-45A1-9BA8-2110EAA28057}"/>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8" name="テキスト ボックス 817">
          <a:extLst>
            <a:ext uri="{FF2B5EF4-FFF2-40B4-BE49-F238E27FC236}">
              <a16:creationId xmlns:a16="http://schemas.microsoft.com/office/drawing/2014/main" id="{354C3E72-E229-4FC8-BDF3-05139F8BB387}"/>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9" name="直線コネクタ 818">
          <a:extLst>
            <a:ext uri="{FF2B5EF4-FFF2-40B4-BE49-F238E27FC236}">
              <a16:creationId xmlns:a16="http://schemas.microsoft.com/office/drawing/2014/main" id="{FD292B8C-9009-490A-95C6-872B148527D6}"/>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0" name="テキスト ボックス 819">
          <a:extLst>
            <a:ext uri="{FF2B5EF4-FFF2-40B4-BE49-F238E27FC236}">
              <a16:creationId xmlns:a16="http://schemas.microsoft.com/office/drawing/2014/main" id="{EBABF948-E837-4368-8F1B-D1AD1FBE87B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1" name="直線コネクタ 820">
          <a:extLst>
            <a:ext uri="{FF2B5EF4-FFF2-40B4-BE49-F238E27FC236}">
              <a16:creationId xmlns:a16="http://schemas.microsoft.com/office/drawing/2014/main" id="{42EF599B-1043-4D94-AC5E-CDB235DA704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2" name="テキスト ボックス 821">
          <a:extLst>
            <a:ext uri="{FF2B5EF4-FFF2-40B4-BE49-F238E27FC236}">
              <a16:creationId xmlns:a16="http://schemas.microsoft.com/office/drawing/2014/main" id="{324E4A46-0005-4B56-9240-4AB19DC0F3BB}"/>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3" name="直線コネクタ 822">
          <a:extLst>
            <a:ext uri="{FF2B5EF4-FFF2-40B4-BE49-F238E27FC236}">
              <a16:creationId xmlns:a16="http://schemas.microsoft.com/office/drawing/2014/main" id="{4F547BC4-0A5A-4407-BD7D-CDE7BB7693AA}"/>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4" name="テキスト ボックス 823">
          <a:extLst>
            <a:ext uri="{FF2B5EF4-FFF2-40B4-BE49-F238E27FC236}">
              <a16:creationId xmlns:a16="http://schemas.microsoft.com/office/drawing/2014/main" id="{E584C78E-A3B3-4F52-A40A-3753775733E6}"/>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5" name="直線コネクタ 824">
          <a:extLst>
            <a:ext uri="{FF2B5EF4-FFF2-40B4-BE49-F238E27FC236}">
              <a16:creationId xmlns:a16="http://schemas.microsoft.com/office/drawing/2014/main" id="{6E37E4E5-9338-4669-83F0-35C5440F1C8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6" name="テキスト ボックス 825">
          <a:extLst>
            <a:ext uri="{FF2B5EF4-FFF2-40B4-BE49-F238E27FC236}">
              <a16:creationId xmlns:a16="http://schemas.microsoft.com/office/drawing/2014/main" id="{0539AAAC-59CB-44D3-8717-29CED16820AB}"/>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a:extLst>
            <a:ext uri="{FF2B5EF4-FFF2-40B4-BE49-F238E27FC236}">
              <a16:creationId xmlns:a16="http://schemas.microsoft.com/office/drawing/2014/main" id="{6D61BBC6-2299-49F2-A6EE-B49CA8C2067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庁舎】&#10;有形固定資産減価償却率グラフ枠">
          <a:extLst>
            <a:ext uri="{FF2B5EF4-FFF2-40B4-BE49-F238E27FC236}">
              <a16:creationId xmlns:a16="http://schemas.microsoft.com/office/drawing/2014/main" id="{6A6C90BF-5E95-40E7-AE84-3E395FC7C7F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29" name="直線コネクタ 828">
          <a:extLst>
            <a:ext uri="{FF2B5EF4-FFF2-40B4-BE49-F238E27FC236}">
              <a16:creationId xmlns:a16="http://schemas.microsoft.com/office/drawing/2014/main" id="{544C10E2-DBD1-4FB8-BC97-60D60CEFE1ED}"/>
            </a:ext>
          </a:extLst>
        </xdr:cNvPr>
        <xdr:cNvCxnSpPr/>
      </xdr:nvCxnSpPr>
      <xdr:spPr>
        <a:xfrm flipV="1">
          <a:off x="14699614" y="165925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0" name="【庁舎】&#10;有形固定資産減価償却率最小値テキスト">
          <a:extLst>
            <a:ext uri="{FF2B5EF4-FFF2-40B4-BE49-F238E27FC236}">
              <a16:creationId xmlns:a16="http://schemas.microsoft.com/office/drawing/2014/main" id="{94E13557-0CE0-468B-B3D0-95C6BA608C56}"/>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1" name="直線コネクタ 830">
          <a:extLst>
            <a:ext uri="{FF2B5EF4-FFF2-40B4-BE49-F238E27FC236}">
              <a16:creationId xmlns:a16="http://schemas.microsoft.com/office/drawing/2014/main" id="{7D619D44-FD94-43D5-BEDE-FB4C87F22ADE}"/>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32" name="【庁舎】&#10;有形固定資産減価償却率最大値テキスト">
          <a:extLst>
            <a:ext uri="{FF2B5EF4-FFF2-40B4-BE49-F238E27FC236}">
              <a16:creationId xmlns:a16="http://schemas.microsoft.com/office/drawing/2014/main" id="{06F599E6-814A-4024-97CA-EAE75B7B7F7C}"/>
            </a:ext>
          </a:extLst>
        </xdr:cNvPr>
        <xdr:cNvSpPr txBox="1"/>
      </xdr:nvSpPr>
      <xdr:spPr>
        <a:xfrm>
          <a:off x="14738350" y="16367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33" name="直線コネクタ 832">
          <a:extLst>
            <a:ext uri="{FF2B5EF4-FFF2-40B4-BE49-F238E27FC236}">
              <a16:creationId xmlns:a16="http://schemas.microsoft.com/office/drawing/2014/main" id="{B66049E9-A7A7-4F12-BB8D-2A62110AE0C8}"/>
            </a:ext>
          </a:extLst>
        </xdr:cNvPr>
        <xdr:cNvCxnSpPr/>
      </xdr:nvCxnSpPr>
      <xdr:spPr>
        <a:xfrm>
          <a:off x="146113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34" name="【庁舎】&#10;有形固定資産減価償却率平均値テキスト">
          <a:extLst>
            <a:ext uri="{FF2B5EF4-FFF2-40B4-BE49-F238E27FC236}">
              <a16:creationId xmlns:a16="http://schemas.microsoft.com/office/drawing/2014/main" id="{5D16DD20-1FC3-4DC4-A9F1-CC40982168E5}"/>
            </a:ext>
          </a:extLst>
        </xdr:cNvPr>
        <xdr:cNvSpPr txBox="1"/>
      </xdr:nvSpPr>
      <xdr:spPr>
        <a:xfrm>
          <a:off x="14738350" y="171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5" name="フローチャート: 判断 834">
          <a:extLst>
            <a:ext uri="{FF2B5EF4-FFF2-40B4-BE49-F238E27FC236}">
              <a16:creationId xmlns:a16="http://schemas.microsoft.com/office/drawing/2014/main" id="{B9A75C96-BAF2-40A4-8B13-CCCF0FB52ED7}"/>
            </a:ext>
          </a:extLst>
        </xdr:cNvPr>
        <xdr:cNvSpPr/>
      </xdr:nvSpPr>
      <xdr:spPr>
        <a:xfrm>
          <a:off x="14649450" y="172993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36" name="フローチャート: 判断 835">
          <a:extLst>
            <a:ext uri="{FF2B5EF4-FFF2-40B4-BE49-F238E27FC236}">
              <a16:creationId xmlns:a16="http://schemas.microsoft.com/office/drawing/2014/main" id="{CC642BC8-B43F-482B-91A9-B93915715797}"/>
            </a:ext>
          </a:extLst>
        </xdr:cNvPr>
        <xdr:cNvSpPr/>
      </xdr:nvSpPr>
      <xdr:spPr>
        <a:xfrm>
          <a:off x="1388745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7" name="フローチャート: 判断 836">
          <a:extLst>
            <a:ext uri="{FF2B5EF4-FFF2-40B4-BE49-F238E27FC236}">
              <a16:creationId xmlns:a16="http://schemas.microsoft.com/office/drawing/2014/main" id="{685E2323-2D69-482A-BB22-85A07625E381}"/>
            </a:ext>
          </a:extLst>
        </xdr:cNvPr>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38" name="フローチャート: 判断 837">
          <a:extLst>
            <a:ext uri="{FF2B5EF4-FFF2-40B4-BE49-F238E27FC236}">
              <a16:creationId xmlns:a16="http://schemas.microsoft.com/office/drawing/2014/main" id="{0D8FF1F0-BE6C-4DFB-8877-299095F6BE31}"/>
            </a:ext>
          </a:extLst>
        </xdr:cNvPr>
        <xdr:cNvSpPr/>
      </xdr:nvSpPr>
      <xdr:spPr>
        <a:xfrm>
          <a:off x="12299950" y="173679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39" name="フローチャート: 判断 838">
          <a:extLst>
            <a:ext uri="{FF2B5EF4-FFF2-40B4-BE49-F238E27FC236}">
              <a16:creationId xmlns:a16="http://schemas.microsoft.com/office/drawing/2014/main" id="{6CD987F2-28F9-4BDE-9ACA-A84F3C85ABF6}"/>
            </a:ext>
          </a:extLst>
        </xdr:cNvPr>
        <xdr:cNvSpPr/>
      </xdr:nvSpPr>
      <xdr:spPr>
        <a:xfrm>
          <a:off x="11487150" y="1739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CD83AB4-902D-48E3-9B8B-5B4F910A63D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E07C7659-0070-45C6-A6CD-5FC65CA941A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543E0D5F-88BD-4556-9AC0-AB8061950CD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6CC2D7C-A754-4889-9879-5C19FFE57C4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CDC98B20-EACC-451F-8397-CC73A64212C9}"/>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133169</xdr:rowOff>
    </xdr:from>
    <xdr:to>
      <xdr:col>85</xdr:col>
      <xdr:colOff>177800</xdr:colOff>
      <xdr:row>109</xdr:row>
      <xdr:rowOff>63319</xdr:rowOff>
    </xdr:to>
    <xdr:sp macro="" textlink="">
      <xdr:nvSpPr>
        <xdr:cNvPr id="845" name="楕円 844">
          <a:extLst>
            <a:ext uri="{FF2B5EF4-FFF2-40B4-BE49-F238E27FC236}">
              <a16:creationId xmlns:a16="http://schemas.microsoft.com/office/drawing/2014/main" id="{E22FED18-94EC-4981-918E-C9C80DDAC814}"/>
            </a:ext>
          </a:extLst>
        </xdr:cNvPr>
        <xdr:cNvSpPr/>
      </xdr:nvSpPr>
      <xdr:spPr>
        <a:xfrm>
          <a:off x="14649450" y="180782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48096</xdr:rowOff>
    </xdr:from>
    <xdr:ext cx="405111" cy="259045"/>
    <xdr:sp macro="" textlink="">
      <xdr:nvSpPr>
        <xdr:cNvPr id="846" name="【庁舎】&#10;有形固定資産減価償却率該当値テキスト">
          <a:extLst>
            <a:ext uri="{FF2B5EF4-FFF2-40B4-BE49-F238E27FC236}">
              <a16:creationId xmlns:a16="http://schemas.microsoft.com/office/drawing/2014/main" id="{7C77F61A-3563-4E3C-959F-7CD706A90844}"/>
            </a:ext>
          </a:extLst>
        </xdr:cNvPr>
        <xdr:cNvSpPr txBox="1"/>
      </xdr:nvSpPr>
      <xdr:spPr>
        <a:xfrm>
          <a:off x="14738350" y="17993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847" name="楕円 846">
          <a:extLst>
            <a:ext uri="{FF2B5EF4-FFF2-40B4-BE49-F238E27FC236}">
              <a16:creationId xmlns:a16="http://schemas.microsoft.com/office/drawing/2014/main" id="{D64486D1-96C6-4229-9DFE-584093032CA4}"/>
            </a:ext>
          </a:extLst>
        </xdr:cNvPr>
        <xdr:cNvSpPr/>
      </xdr:nvSpPr>
      <xdr:spPr>
        <a:xfrm>
          <a:off x="1388745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4355</xdr:rowOff>
    </xdr:from>
    <xdr:to>
      <xdr:col>85</xdr:col>
      <xdr:colOff>127000</xdr:colOff>
      <xdr:row>109</xdr:row>
      <xdr:rowOff>12519</xdr:rowOff>
    </xdr:to>
    <xdr:cxnSp macro="">
      <xdr:nvCxnSpPr>
        <xdr:cNvPr id="848" name="直線コネクタ 847">
          <a:extLst>
            <a:ext uri="{FF2B5EF4-FFF2-40B4-BE49-F238E27FC236}">
              <a16:creationId xmlns:a16="http://schemas.microsoft.com/office/drawing/2014/main" id="{52E161F8-FF84-4725-B028-E3F7857C7251}"/>
            </a:ext>
          </a:extLst>
        </xdr:cNvPr>
        <xdr:cNvCxnSpPr/>
      </xdr:nvCxnSpPr>
      <xdr:spPr>
        <a:xfrm>
          <a:off x="13938250" y="18120905"/>
          <a:ext cx="762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100512</xdr:rowOff>
    </xdr:from>
    <xdr:to>
      <xdr:col>76</xdr:col>
      <xdr:colOff>165100</xdr:colOff>
      <xdr:row>109</xdr:row>
      <xdr:rowOff>30662</xdr:rowOff>
    </xdr:to>
    <xdr:sp macro="" textlink="">
      <xdr:nvSpPr>
        <xdr:cNvPr id="849" name="楕円 848">
          <a:extLst>
            <a:ext uri="{FF2B5EF4-FFF2-40B4-BE49-F238E27FC236}">
              <a16:creationId xmlns:a16="http://schemas.microsoft.com/office/drawing/2014/main" id="{C5C05120-2049-41A3-9003-5B7CF6042A6E}"/>
            </a:ext>
          </a:extLst>
        </xdr:cNvPr>
        <xdr:cNvSpPr/>
      </xdr:nvSpPr>
      <xdr:spPr>
        <a:xfrm>
          <a:off x="13093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151312</xdr:rowOff>
    </xdr:from>
    <xdr:to>
      <xdr:col>81</xdr:col>
      <xdr:colOff>50800</xdr:colOff>
      <xdr:row>109</xdr:row>
      <xdr:rowOff>4355</xdr:rowOff>
    </xdr:to>
    <xdr:cxnSp macro="">
      <xdr:nvCxnSpPr>
        <xdr:cNvPr id="850" name="直線コネクタ 849">
          <a:extLst>
            <a:ext uri="{FF2B5EF4-FFF2-40B4-BE49-F238E27FC236}">
              <a16:creationId xmlns:a16="http://schemas.microsoft.com/office/drawing/2014/main" id="{E115A374-ABF2-4A7C-8D95-A731F77B1309}"/>
            </a:ext>
          </a:extLst>
        </xdr:cNvPr>
        <xdr:cNvCxnSpPr/>
      </xdr:nvCxnSpPr>
      <xdr:spPr>
        <a:xfrm>
          <a:off x="13144500" y="18096412"/>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76019</xdr:rowOff>
    </xdr:from>
    <xdr:to>
      <xdr:col>72</xdr:col>
      <xdr:colOff>38100</xdr:colOff>
      <xdr:row>109</xdr:row>
      <xdr:rowOff>6169</xdr:rowOff>
    </xdr:to>
    <xdr:sp macro="" textlink="">
      <xdr:nvSpPr>
        <xdr:cNvPr id="851" name="楕円 850">
          <a:extLst>
            <a:ext uri="{FF2B5EF4-FFF2-40B4-BE49-F238E27FC236}">
              <a16:creationId xmlns:a16="http://schemas.microsoft.com/office/drawing/2014/main" id="{E9E7F0D0-E3EB-42A1-87F3-4518129891E6}"/>
            </a:ext>
          </a:extLst>
        </xdr:cNvPr>
        <xdr:cNvSpPr/>
      </xdr:nvSpPr>
      <xdr:spPr>
        <a:xfrm>
          <a:off x="12299950" y="180211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126819</xdr:rowOff>
    </xdr:from>
    <xdr:to>
      <xdr:col>76</xdr:col>
      <xdr:colOff>114300</xdr:colOff>
      <xdr:row>108</xdr:row>
      <xdr:rowOff>151312</xdr:rowOff>
    </xdr:to>
    <xdr:cxnSp macro="">
      <xdr:nvCxnSpPr>
        <xdr:cNvPr id="852" name="直線コネクタ 851">
          <a:extLst>
            <a:ext uri="{FF2B5EF4-FFF2-40B4-BE49-F238E27FC236}">
              <a16:creationId xmlns:a16="http://schemas.microsoft.com/office/drawing/2014/main" id="{2C336829-4488-4262-BAE2-8B9E61CF5DC4}"/>
            </a:ext>
          </a:extLst>
        </xdr:cNvPr>
        <xdr:cNvCxnSpPr/>
      </xdr:nvCxnSpPr>
      <xdr:spPr>
        <a:xfrm>
          <a:off x="12344400" y="18071919"/>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51526</xdr:rowOff>
    </xdr:from>
    <xdr:to>
      <xdr:col>67</xdr:col>
      <xdr:colOff>101600</xdr:colOff>
      <xdr:row>108</xdr:row>
      <xdr:rowOff>153126</xdr:rowOff>
    </xdr:to>
    <xdr:sp macro="" textlink="">
      <xdr:nvSpPr>
        <xdr:cNvPr id="853" name="楕円 852">
          <a:extLst>
            <a:ext uri="{FF2B5EF4-FFF2-40B4-BE49-F238E27FC236}">
              <a16:creationId xmlns:a16="http://schemas.microsoft.com/office/drawing/2014/main" id="{FE3889EA-D443-4F89-8685-8C81C3B80573}"/>
            </a:ext>
          </a:extLst>
        </xdr:cNvPr>
        <xdr:cNvSpPr/>
      </xdr:nvSpPr>
      <xdr:spPr>
        <a:xfrm>
          <a:off x="1148715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102326</xdr:rowOff>
    </xdr:from>
    <xdr:to>
      <xdr:col>71</xdr:col>
      <xdr:colOff>177800</xdr:colOff>
      <xdr:row>108</xdr:row>
      <xdr:rowOff>126819</xdr:rowOff>
    </xdr:to>
    <xdr:cxnSp macro="">
      <xdr:nvCxnSpPr>
        <xdr:cNvPr id="854" name="直線コネクタ 853">
          <a:extLst>
            <a:ext uri="{FF2B5EF4-FFF2-40B4-BE49-F238E27FC236}">
              <a16:creationId xmlns:a16="http://schemas.microsoft.com/office/drawing/2014/main" id="{035F063A-9C49-4858-86AB-859185A1B7E8}"/>
            </a:ext>
          </a:extLst>
        </xdr:cNvPr>
        <xdr:cNvCxnSpPr/>
      </xdr:nvCxnSpPr>
      <xdr:spPr>
        <a:xfrm>
          <a:off x="11537950" y="18047426"/>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55" name="n_1aveValue【庁舎】&#10;有形固定資産減価償却率">
          <a:extLst>
            <a:ext uri="{FF2B5EF4-FFF2-40B4-BE49-F238E27FC236}">
              <a16:creationId xmlns:a16="http://schemas.microsoft.com/office/drawing/2014/main" id="{82D57D41-96B5-4C85-8693-532073C3A1E7}"/>
            </a:ext>
          </a:extLst>
        </xdr:cNvPr>
        <xdr:cNvSpPr txBox="1"/>
      </xdr:nvSpPr>
      <xdr:spPr>
        <a:xfrm>
          <a:off x="13742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56" name="n_2aveValue【庁舎】&#10;有形固定資産減価償却率">
          <a:extLst>
            <a:ext uri="{FF2B5EF4-FFF2-40B4-BE49-F238E27FC236}">
              <a16:creationId xmlns:a16="http://schemas.microsoft.com/office/drawing/2014/main" id="{E2BD3DE3-1AAD-43A3-8881-C859CAA52417}"/>
            </a:ext>
          </a:extLst>
        </xdr:cNvPr>
        <xdr:cNvSpPr txBox="1"/>
      </xdr:nvSpPr>
      <xdr:spPr>
        <a:xfrm>
          <a:off x="1296099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57" name="n_3aveValue【庁舎】&#10;有形固定資産減価償却率">
          <a:extLst>
            <a:ext uri="{FF2B5EF4-FFF2-40B4-BE49-F238E27FC236}">
              <a16:creationId xmlns:a16="http://schemas.microsoft.com/office/drawing/2014/main" id="{436A1648-4BDC-4AD6-AA0D-62E58A74A97F}"/>
            </a:ext>
          </a:extLst>
        </xdr:cNvPr>
        <xdr:cNvSpPr txBox="1"/>
      </xdr:nvSpPr>
      <xdr:spPr>
        <a:xfrm>
          <a:off x="121672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58" name="n_4aveValue【庁舎】&#10;有形固定資産減価償却率">
          <a:extLst>
            <a:ext uri="{FF2B5EF4-FFF2-40B4-BE49-F238E27FC236}">
              <a16:creationId xmlns:a16="http://schemas.microsoft.com/office/drawing/2014/main" id="{134FFD7B-318B-4DB9-A43E-2FC0A55F7523}"/>
            </a:ext>
          </a:extLst>
        </xdr:cNvPr>
        <xdr:cNvSpPr txBox="1"/>
      </xdr:nvSpPr>
      <xdr:spPr>
        <a:xfrm>
          <a:off x="113544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859" name="n_1mainValue【庁舎】&#10;有形固定資産減価償却率">
          <a:extLst>
            <a:ext uri="{FF2B5EF4-FFF2-40B4-BE49-F238E27FC236}">
              <a16:creationId xmlns:a16="http://schemas.microsoft.com/office/drawing/2014/main" id="{F121C456-57B1-4A0C-9AB4-EB103A84501D}"/>
            </a:ext>
          </a:extLst>
        </xdr:cNvPr>
        <xdr:cNvSpPr txBox="1"/>
      </xdr:nvSpPr>
      <xdr:spPr>
        <a:xfrm>
          <a:off x="13742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21789</xdr:rowOff>
    </xdr:from>
    <xdr:ext cx="405111" cy="259045"/>
    <xdr:sp macro="" textlink="">
      <xdr:nvSpPr>
        <xdr:cNvPr id="860" name="n_2mainValue【庁舎】&#10;有形固定資産減価償却率">
          <a:extLst>
            <a:ext uri="{FF2B5EF4-FFF2-40B4-BE49-F238E27FC236}">
              <a16:creationId xmlns:a16="http://schemas.microsoft.com/office/drawing/2014/main" id="{47E73C89-B17E-4190-97D9-252DC894C8CE}"/>
            </a:ext>
          </a:extLst>
        </xdr:cNvPr>
        <xdr:cNvSpPr txBox="1"/>
      </xdr:nvSpPr>
      <xdr:spPr>
        <a:xfrm>
          <a:off x="1296099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168746</xdr:rowOff>
    </xdr:from>
    <xdr:ext cx="405111" cy="259045"/>
    <xdr:sp macro="" textlink="">
      <xdr:nvSpPr>
        <xdr:cNvPr id="861" name="n_3mainValue【庁舎】&#10;有形固定資産減価償却率">
          <a:extLst>
            <a:ext uri="{FF2B5EF4-FFF2-40B4-BE49-F238E27FC236}">
              <a16:creationId xmlns:a16="http://schemas.microsoft.com/office/drawing/2014/main" id="{EFB6062D-051B-4CE9-B419-6D0F018CD6C5}"/>
            </a:ext>
          </a:extLst>
        </xdr:cNvPr>
        <xdr:cNvSpPr txBox="1"/>
      </xdr:nvSpPr>
      <xdr:spPr>
        <a:xfrm>
          <a:off x="121672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144253</xdr:rowOff>
    </xdr:from>
    <xdr:ext cx="405111" cy="259045"/>
    <xdr:sp macro="" textlink="">
      <xdr:nvSpPr>
        <xdr:cNvPr id="862" name="n_4mainValue【庁舎】&#10;有形固定資産減価償却率">
          <a:extLst>
            <a:ext uri="{FF2B5EF4-FFF2-40B4-BE49-F238E27FC236}">
              <a16:creationId xmlns:a16="http://schemas.microsoft.com/office/drawing/2014/main" id="{E8CCFCB3-1F95-4A49-AFF9-CF23CCDA95C4}"/>
            </a:ext>
          </a:extLst>
        </xdr:cNvPr>
        <xdr:cNvSpPr txBox="1"/>
      </xdr:nvSpPr>
      <xdr:spPr>
        <a:xfrm>
          <a:off x="113544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a:extLst>
            <a:ext uri="{FF2B5EF4-FFF2-40B4-BE49-F238E27FC236}">
              <a16:creationId xmlns:a16="http://schemas.microsoft.com/office/drawing/2014/main" id="{7B19BA8B-9CE4-43CD-A633-AF302DA886E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a:extLst>
            <a:ext uri="{FF2B5EF4-FFF2-40B4-BE49-F238E27FC236}">
              <a16:creationId xmlns:a16="http://schemas.microsoft.com/office/drawing/2014/main" id="{594CD365-5036-4957-BD80-24BC181E1BD5}"/>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a:extLst>
            <a:ext uri="{FF2B5EF4-FFF2-40B4-BE49-F238E27FC236}">
              <a16:creationId xmlns:a16="http://schemas.microsoft.com/office/drawing/2014/main" id="{F059A644-ACF9-40AB-BB32-FEC0127ACD2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a:extLst>
            <a:ext uri="{FF2B5EF4-FFF2-40B4-BE49-F238E27FC236}">
              <a16:creationId xmlns:a16="http://schemas.microsoft.com/office/drawing/2014/main" id="{ADB5727D-076A-4579-86F1-6A1039AE2AC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a:extLst>
            <a:ext uri="{FF2B5EF4-FFF2-40B4-BE49-F238E27FC236}">
              <a16:creationId xmlns:a16="http://schemas.microsoft.com/office/drawing/2014/main" id="{18A1B45C-03E5-46B8-947C-27CDFB31B51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a:extLst>
            <a:ext uri="{FF2B5EF4-FFF2-40B4-BE49-F238E27FC236}">
              <a16:creationId xmlns:a16="http://schemas.microsoft.com/office/drawing/2014/main" id="{A910FF3F-AB05-4FFF-A173-1CD3C4466817}"/>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a:extLst>
            <a:ext uri="{FF2B5EF4-FFF2-40B4-BE49-F238E27FC236}">
              <a16:creationId xmlns:a16="http://schemas.microsoft.com/office/drawing/2014/main" id="{18DE4B20-D839-4DEF-B766-2720E7DCD43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a:extLst>
            <a:ext uri="{FF2B5EF4-FFF2-40B4-BE49-F238E27FC236}">
              <a16:creationId xmlns:a16="http://schemas.microsoft.com/office/drawing/2014/main" id="{57404D88-ABE1-45A2-A68F-240065628FB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a:extLst>
            <a:ext uri="{FF2B5EF4-FFF2-40B4-BE49-F238E27FC236}">
              <a16:creationId xmlns:a16="http://schemas.microsoft.com/office/drawing/2014/main" id="{7D86EABF-F600-424F-92C6-D1D62BE55D6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a:extLst>
            <a:ext uri="{FF2B5EF4-FFF2-40B4-BE49-F238E27FC236}">
              <a16:creationId xmlns:a16="http://schemas.microsoft.com/office/drawing/2014/main" id="{6DC75BA4-8391-4C80-86EF-04D2B9E812C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3" name="直線コネクタ 872">
          <a:extLst>
            <a:ext uri="{FF2B5EF4-FFF2-40B4-BE49-F238E27FC236}">
              <a16:creationId xmlns:a16="http://schemas.microsoft.com/office/drawing/2014/main" id="{C7406356-F933-4FB3-B941-7564659510D8}"/>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4" name="テキスト ボックス 873">
          <a:extLst>
            <a:ext uri="{FF2B5EF4-FFF2-40B4-BE49-F238E27FC236}">
              <a16:creationId xmlns:a16="http://schemas.microsoft.com/office/drawing/2014/main" id="{C0CE73AA-F8FB-40C4-8F84-97F19D2B3F6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5" name="直線コネクタ 874">
          <a:extLst>
            <a:ext uri="{FF2B5EF4-FFF2-40B4-BE49-F238E27FC236}">
              <a16:creationId xmlns:a16="http://schemas.microsoft.com/office/drawing/2014/main" id="{C3821DE1-761B-42E0-BD9C-A7B9B801EEBE}"/>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6" name="テキスト ボックス 875">
          <a:extLst>
            <a:ext uri="{FF2B5EF4-FFF2-40B4-BE49-F238E27FC236}">
              <a16:creationId xmlns:a16="http://schemas.microsoft.com/office/drawing/2014/main" id="{E7E580A8-7118-493A-8C0C-86BC8B1DFF1E}"/>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7" name="直線コネクタ 876">
          <a:extLst>
            <a:ext uri="{FF2B5EF4-FFF2-40B4-BE49-F238E27FC236}">
              <a16:creationId xmlns:a16="http://schemas.microsoft.com/office/drawing/2014/main" id="{4BEB5E9B-D66D-4068-82A9-0BD596ED03FE}"/>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8" name="テキスト ボックス 877">
          <a:extLst>
            <a:ext uri="{FF2B5EF4-FFF2-40B4-BE49-F238E27FC236}">
              <a16:creationId xmlns:a16="http://schemas.microsoft.com/office/drawing/2014/main" id="{07CB098F-129B-4D37-8F4C-F0A7FE303013}"/>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9" name="直線コネクタ 878">
          <a:extLst>
            <a:ext uri="{FF2B5EF4-FFF2-40B4-BE49-F238E27FC236}">
              <a16:creationId xmlns:a16="http://schemas.microsoft.com/office/drawing/2014/main" id="{76914B5B-1D51-49F8-9D0D-0B86EC28768D}"/>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0" name="テキスト ボックス 879">
          <a:extLst>
            <a:ext uri="{FF2B5EF4-FFF2-40B4-BE49-F238E27FC236}">
              <a16:creationId xmlns:a16="http://schemas.microsoft.com/office/drawing/2014/main" id="{BAE4C304-C3BD-4A5C-BA29-2859753B224C}"/>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1" name="直線コネクタ 880">
          <a:extLst>
            <a:ext uri="{FF2B5EF4-FFF2-40B4-BE49-F238E27FC236}">
              <a16:creationId xmlns:a16="http://schemas.microsoft.com/office/drawing/2014/main" id="{B8FEBC6F-0EE6-4514-A88F-75D291372404}"/>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2" name="テキスト ボックス 881">
          <a:extLst>
            <a:ext uri="{FF2B5EF4-FFF2-40B4-BE49-F238E27FC236}">
              <a16:creationId xmlns:a16="http://schemas.microsoft.com/office/drawing/2014/main" id="{A984456F-1F93-4359-9C05-9E2A58FD54F2}"/>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3" name="直線コネクタ 882">
          <a:extLst>
            <a:ext uri="{FF2B5EF4-FFF2-40B4-BE49-F238E27FC236}">
              <a16:creationId xmlns:a16="http://schemas.microsoft.com/office/drawing/2014/main" id="{15BF5F65-48C2-4D3D-89D4-F794CD52E38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4" name="テキスト ボックス 883">
          <a:extLst>
            <a:ext uri="{FF2B5EF4-FFF2-40B4-BE49-F238E27FC236}">
              <a16:creationId xmlns:a16="http://schemas.microsoft.com/office/drawing/2014/main" id="{B5435131-7733-4D29-BDCE-FE3E7888B85A}"/>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5" name="直線コネクタ 884">
          <a:extLst>
            <a:ext uri="{FF2B5EF4-FFF2-40B4-BE49-F238E27FC236}">
              <a16:creationId xmlns:a16="http://schemas.microsoft.com/office/drawing/2014/main" id="{5DEA037D-72BC-401E-9158-3FFF53EC1BB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6" name="テキスト ボックス 885">
          <a:extLst>
            <a:ext uri="{FF2B5EF4-FFF2-40B4-BE49-F238E27FC236}">
              <a16:creationId xmlns:a16="http://schemas.microsoft.com/office/drawing/2014/main" id="{D073E8E8-E2BC-47C1-8A5A-133976B4368D}"/>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7" name="【庁舎】&#10;一人当たり面積グラフ枠">
          <a:extLst>
            <a:ext uri="{FF2B5EF4-FFF2-40B4-BE49-F238E27FC236}">
              <a16:creationId xmlns:a16="http://schemas.microsoft.com/office/drawing/2014/main" id="{139EF9FC-E5E2-4ABA-84AC-7BFEA49C8AB4}"/>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88" name="直線コネクタ 887">
          <a:extLst>
            <a:ext uri="{FF2B5EF4-FFF2-40B4-BE49-F238E27FC236}">
              <a16:creationId xmlns:a16="http://schemas.microsoft.com/office/drawing/2014/main" id="{17FEA1F2-D62D-4046-84B9-D44B501A31A3}"/>
            </a:ext>
          </a:extLst>
        </xdr:cNvPr>
        <xdr:cNvCxnSpPr/>
      </xdr:nvCxnSpPr>
      <xdr:spPr>
        <a:xfrm flipV="1">
          <a:off x="19951064" y="16421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89" name="【庁舎】&#10;一人当たり面積最小値テキスト">
          <a:extLst>
            <a:ext uri="{FF2B5EF4-FFF2-40B4-BE49-F238E27FC236}">
              <a16:creationId xmlns:a16="http://schemas.microsoft.com/office/drawing/2014/main" id="{6D8C6855-284C-47E0-BB50-27AFF8192693}"/>
            </a:ext>
          </a:extLst>
        </xdr:cNvPr>
        <xdr:cNvSpPr txBox="1"/>
      </xdr:nvSpPr>
      <xdr:spPr>
        <a:xfrm>
          <a:off x="199898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90" name="直線コネクタ 889">
          <a:extLst>
            <a:ext uri="{FF2B5EF4-FFF2-40B4-BE49-F238E27FC236}">
              <a16:creationId xmlns:a16="http://schemas.microsoft.com/office/drawing/2014/main" id="{EAD8B3B1-08D7-49A6-97F2-9A82F9AA1796}"/>
            </a:ext>
          </a:extLst>
        </xdr:cNvPr>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91" name="【庁舎】&#10;一人当たり面積最大値テキスト">
          <a:extLst>
            <a:ext uri="{FF2B5EF4-FFF2-40B4-BE49-F238E27FC236}">
              <a16:creationId xmlns:a16="http://schemas.microsoft.com/office/drawing/2014/main" id="{E10F0571-323C-463E-9775-A52CB321ADDB}"/>
            </a:ext>
          </a:extLst>
        </xdr:cNvPr>
        <xdr:cNvSpPr txBox="1"/>
      </xdr:nvSpPr>
      <xdr:spPr>
        <a:xfrm>
          <a:off x="19989800" y="161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92" name="直線コネクタ 891">
          <a:extLst>
            <a:ext uri="{FF2B5EF4-FFF2-40B4-BE49-F238E27FC236}">
              <a16:creationId xmlns:a16="http://schemas.microsoft.com/office/drawing/2014/main" id="{DBEAADE9-C482-4B34-B06E-55E055C1FDEA}"/>
            </a:ext>
          </a:extLst>
        </xdr:cNvPr>
        <xdr:cNvCxnSpPr/>
      </xdr:nvCxnSpPr>
      <xdr:spPr>
        <a:xfrm>
          <a:off x="19881850" y="16421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93" name="【庁舎】&#10;一人当たり面積平均値テキスト">
          <a:extLst>
            <a:ext uri="{FF2B5EF4-FFF2-40B4-BE49-F238E27FC236}">
              <a16:creationId xmlns:a16="http://schemas.microsoft.com/office/drawing/2014/main" id="{08DAE9F0-2B71-472E-9D19-0362156F3B86}"/>
            </a:ext>
          </a:extLst>
        </xdr:cNvPr>
        <xdr:cNvSpPr txBox="1"/>
      </xdr:nvSpPr>
      <xdr:spPr>
        <a:xfrm>
          <a:off x="19989800" y="17343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94" name="フローチャート: 判断 893">
          <a:extLst>
            <a:ext uri="{FF2B5EF4-FFF2-40B4-BE49-F238E27FC236}">
              <a16:creationId xmlns:a16="http://schemas.microsoft.com/office/drawing/2014/main" id="{C24C6256-6BCA-4526-9297-BDD340D97B0F}"/>
            </a:ext>
          </a:extLst>
        </xdr:cNvPr>
        <xdr:cNvSpPr/>
      </xdr:nvSpPr>
      <xdr:spPr>
        <a:xfrm>
          <a:off x="19900900" y="174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95" name="フローチャート: 判断 894">
          <a:extLst>
            <a:ext uri="{FF2B5EF4-FFF2-40B4-BE49-F238E27FC236}">
              <a16:creationId xmlns:a16="http://schemas.microsoft.com/office/drawing/2014/main" id="{481B8F7A-A28D-4C0E-A8F2-6F0F049CBB15}"/>
            </a:ext>
          </a:extLst>
        </xdr:cNvPr>
        <xdr:cNvSpPr/>
      </xdr:nvSpPr>
      <xdr:spPr>
        <a:xfrm>
          <a:off x="19157950" y="17483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96" name="フローチャート: 判断 895">
          <a:extLst>
            <a:ext uri="{FF2B5EF4-FFF2-40B4-BE49-F238E27FC236}">
              <a16:creationId xmlns:a16="http://schemas.microsoft.com/office/drawing/2014/main" id="{504E6537-D443-495D-8B2A-A555F60A828B}"/>
            </a:ext>
          </a:extLst>
        </xdr:cNvPr>
        <xdr:cNvSpPr/>
      </xdr:nvSpPr>
      <xdr:spPr>
        <a:xfrm>
          <a:off x="18345150" y="1751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97" name="フローチャート: 判断 896">
          <a:extLst>
            <a:ext uri="{FF2B5EF4-FFF2-40B4-BE49-F238E27FC236}">
              <a16:creationId xmlns:a16="http://schemas.microsoft.com/office/drawing/2014/main" id="{016877A2-8B8D-42B4-A1AD-AC4C0DA29539}"/>
            </a:ext>
          </a:extLst>
        </xdr:cNvPr>
        <xdr:cNvSpPr/>
      </xdr:nvSpPr>
      <xdr:spPr>
        <a:xfrm>
          <a:off x="17551400" y="1752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98" name="フローチャート: 判断 897">
          <a:extLst>
            <a:ext uri="{FF2B5EF4-FFF2-40B4-BE49-F238E27FC236}">
              <a16:creationId xmlns:a16="http://schemas.microsoft.com/office/drawing/2014/main" id="{519C2149-6395-4EEC-AC74-591C417FECB7}"/>
            </a:ext>
          </a:extLst>
        </xdr:cNvPr>
        <xdr:cNvSpPr/>
      </xdr:nvSpPr>
      <xdr:spPr>
        <a:xfrm>
          <a:off x="16757650" y="1755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C547A75E-2162-4059-9E43-3C8A727D249E}"/>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88AE6146-DD1B-4113-9A1F-EF2448ED95E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38A24139-4324-4C03-8B79-F03B28941B2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84067E23-2A08-47D3-9E41-EDD0A95BDC9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414D896D-53B0-43B1-A359-2B454864ACC6}"/>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165826</xdr:rowOff>
    </xdr:from>
    <xdr:to>
      <xdr:col>116</xdr:col>
      <xdr:colOff>114300</xdr:colOff>
      <xdr:row>106</xdr:row>
      <xdr:rowOff>95976</xdr:rowOff>
    </xdr:to>
    <xdr:sp macro="" textlink="">
      <xdr:nvSpPr>
        <xdr:cNvPr id="904" name="楕円 903">
          <a:extLst>
            <a:ext uri="{FF2B5EF4-FFF2-40B4-BE49-F238E27FC236}">
              <a16:creationId xmlns:a16="http://schemas.microsoft.com/office/drawing/2014/main" id="{85349890-9934-46DC-A59A-2762D33DF640}"/>
            </a:ext>
          </a:extLst>
        </xdr:cNvPr>
        <xdr:cNvSpPr/>
      </xdr:nvSpPr>
      <xdr:spPr>
        <a:xfrm>
          <a:off x="199009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144253</xdr:rowOff>
    </xdr:from>
    <xdr:ext cx="469744" cy="259045"/>
    <xdr:sp macro="" textlink="">
      <xdr:nvSpPr>
        <xdr:cNvPr id="905" name="【庁舎】&#10;一人当たり面積該当値テキスト">
          <a:extLst>
            <a:ext uri="{FF2B5EF4-FFF2-40B4-BE49-F238E27FC236}">
              <a16:creationId xmlns:a16="http://schemas.microsoft.com/office/drawing/2014/main" id="{9D262007-5674-4C25-A884-4F65082B2F14}"/>
            </a:ext>
          </a:extLst>
        </xdr:cNvPr>
        <xdr:cNvSpPr txBox="1"/>
      </xdr:nvSpPr>
      <xdr:spPr>
        <a:xfrm>
          <a:off x="19989800" y="175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906" name="楕円 905">
          <a:extLst>
            <a:ext uri="{FF2B5EF4-FFF2-40B4-BE49-F238E27FC236}">
              <a16:creationId xmlns:a16="http://schemas.microsoft.com/office/drawing/2014/main" id="{675C7135-7B6F-4CD5-BF88-93723454EB9C}"/>
            </a:ext>
          </a:extLst>
        </xdr:cNvPr>
        <xdr:cNvSpPr/>
      </xdr:nvSpPr>
      <xdr:spPr>
        <a:xfrm>
          <a:off x="19157950" y="17606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45176</xdr:rowOff>
    </xdr:from>
    <xdr:to>
      <xdr:col>116</xdr:col>
      <xdr:colOff>63500</xdr:colOff>
      <xdr:row>106</xdr:row>
      <xdr:rowOff>54973</xdr:rowOff>
    </xdr:to>
    <xdr:cxnSp macro="">
      <xdr:nvCxnSpPr>
        <xdr:cNvPr id="907" name="直線コネクタ 906">
          <a:extLst>
            <a:ext uri="{FF2B5EF4-FFF2-40B4-BE49-F238E27FC236}">
              <a16:creationId xmlns:a16="http://schemas.microsoft.com/office/drawing/2014/main" id="{5B5D7593-2D78-45C0-8237-E74BEDF6BB4E}"/>
            </a:ext>
          </a:extLst>
        </xdr:cNvPr>
        <xdr:cNvCxnSpPr/>
      </xdr:nvCxnSpPr>
      <xdr:spPr>
        <a:xfrm flipV="1">
          <a:off x="19202400" y="17647376"/>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908" name="楕円 907">
          <a:extLst>
            <a:ext uri="{FF2B5EF4-FFF2-40B4-BE49-F238E27FC236}">
              <a16:creationId xmlns:a16="http://schemas.microsoft.com/office/drawing/2014/main" id="{7A5765F8-2542-46CA-ADCC-5E697350C849}"/>
            </a:ext>
          </a:extLst>
        </xdr:cNvPr>
        <xdr:cNvSpPr/>
      </xdr:nvSpPr>
      <xdr:spPr>
        <a:xfrm>
          <a:off x="1834515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54973</xdr:rowOff>
    </xdr:from>
    <xdr:to>
      <xdr:col>111</xdr:col>
      <xdr:colOff>177800</xdr:colOff>
      <xdr:row>106</xdr:row>
      <xdr:rowOff>63137</xdr:rowOff>
    </xdr:to>
    <xdr:cxnSp macro="">
      <xdr:nvCxnSpPr>
        <xdr:cNvPr id="909" name="直線コネクタ 908">
          <a:extLst>
            <a:ext uri="{FF2B5EF4-FFF2-40B4-BE49-F238E27FC236}">
              <a16:creationId xmlns:a16="http://schemas.microsoft.com/office/drawing/2014/main" id="{EEABDBA5-890F-4E0B-8FF9-0F6092401DF3}"/>
            </a:ext>
          </a:extLst>
        </xdr:cNvPr>
        <xdr:cNvCxnSpPr/>
      </xdr:nvCxnSpPr>
      <xdr:spPr>
        <a:xfrm flipV="1">
          <a:off x="18395950" y="17657173"/>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910" name="楕円 909">
          <a:extLst>
            <a:ext uri="{FF2B5EF4-FFF2-40B4-BE49-F238E27FC236}">
              <a16:creationId xmlns:a16="http://schemas.microsoft.com/office/drawing/2014/main" id="{810A1E8C-D4A0-4234-9FC0-BE1194A1D5FA}"/>
            </a:ext>
          </a:extLst>
        </xdr:cNvPr>
        <xdr:cNvSpPr/>
      </xdr:nvSpPr>
      <xdr:spPr>
        <a:xfrm>
          <a:off x="175514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71301</xdr:rowOff>
    </xdr:to>
    <xdr:cxnSp macro="">
      <xdr:nvCxnSpPr>
        <xdr:cNvPr id="911" name="直線コネクタ 910">
          <a:extLst>
            <a:ext uri="{FF2B5EF4-FFF2-40B4-BE49-F238E27FC236}">
              <a16:creationId xmlns:a16="http://schemas.microsoft.com/office/drawing/2014/main" id="{FB743480-BDF2-49E4-8A73-C3A3FF93EE02}"/>
            </a:ext>
          </a:extLst>
        </xdr:cNvPr>
        <xdr:cNvCxnSpPr/>
      </xdr:nvCxnSpPr>
      <xdr:spPr>
        <a:xfrm flipV="1">
          <a:off x="17602200" y="17665337"/>
          <a:ext cx="7937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12" name="楕円 911">
          <a:extLst>
            <a:ext uri="{FF2B5EF4-FFF2-40B4-BE49-F238E27FC236}">
              <a16:creationId xmlns:a16="http://schemas.microsoft.com/office/drawing/2014/main" id="{4E7A7C16-69CF-4A72-B33E-014E72A8BC19}"/>
            </a:ext>
          </a:extLst>
        </xdr:cNvPr>
        <xdr:cNvSpPr/>
      </xdr:nvSpPr>
      <xdr:spPr>
        <a:xfrm>
          <a:off x="16757650" y="176684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71301</xdr:rowOff>
    </xdr:from>
    <xdr:to>
      <xdr:col>102</xdr:col>
      <xdr:colOff>114300</xdr:colOff>
      <xdr:row>106</xdr:row>
      <xdr:rowOff>117021</xdr:rowOff>
    </xdr:to>
    <xdr:cxnSp macro="">
      <xdr:nvCxnSpPr>
        <xdr:cNvPr id="913" name="直線コネクタ 912">
          <a:extLst>
            <a:ext uri="{FF2B5EF4-FFF2-40B4-BE49-F238E27FC236}">
              <a16:creationId xmlns:a16="http://schemas.microsoft.com/office/drawing/2014/main" id="{CD474BDF-85F2-4DAF-BBEF-04BB30942E01}"/>
            </a:ext>
          </a:extLst>
        </xdr:cNvPr>
        <xdr:cNvCxnSpPr/>
      </xdr:nvCxnSpPr>
      <xdr:spPr>
        <a:xfrm flipV="1">
          <a:off x="16802100" y="17673501"/>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14" name="n_1aveValue【庁舎】&#10;一人当たり面積">
          <a:extLst>
            <a:ext uri="{FF2B5EF4-FFF2-40B4-BE49-F238E27FC236}">
              <a16:creationId xmlns:a16="http://schemas.microsoft.com/office/drawing/2014/main" id="{D1188A26-35F7-4909-A92A-9B877F8ACC20}"/>
            </a:ext>
          </a:extLst>
        </xdr:cNvPr>
        <xdr:cNvSpPr txBox="1"/>
      </xdr:nvSpPr>
      <xdr:spPr>
        <a:xfrm>
          <a:off x="189802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15" name="n_2aveValue【庁舎】&#10;一人当たり面積">
          <a:extLst>
            <a:ext uri="{FF2B5EF4-FFF2-40B4-BE49-F238E27FC236}">
              <a16:creationId xmlns:a16="http://schemas.microsoft.com/office/drawing/2014/main" id="{6008FF72-4B76-441B-87E1-F732C2C6BE32}"/>
            </a:ext>
          </a:extLst>
        </xdr:cNvPr>
        <xdr:cNvSpPr txBox="1"/>
      </xdr:nvSpPr>
      <xdr:spPr>
        <a:xfrm>
          <a:off x="1818012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16" name="n_3aveValue【庁舎】&#10;一人当たり面積">
          <a:extLst>
            <a:ext uri="{FF2B5EF4-FFF2-40B4-BE49-F238E27FC236}">
              <a16:creationId xmlns:a16="http://schemas.microsoft.com/office/drawing/2014/main" id="{CB2CEA7A-3A1E-4DDC-86EA-E49292E3FC20}"/>
            </a:ext>
          </a:extLst>
        </xdr:cNvPr>
        <xdr:cNvSpPr txBox="1"/>
      </xdr:nvSpPr>
      <xdr:spPr>
        <a:xfrm>
          <a:off x="1738637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17" name="n_4aveValue【庁舎】&#10;一人当たり面積">
          <a:extLst>
            <a:ext uri="{FF2B5EF4-FFF2-40B4-BE49-F238E27FC236}">
              <a16:creationId xmlns:a16="http://schemas.microsoft.com/office/drawing/2014/main" id="{E47298D1-53AD-44F5-8931-0531C9BBE336}"/>
            </a:ext>
          </a:extLst>
        </xdr:cNvPr>
        <xdr:cNvSpPr txBox="1"/>
      </xdr:nvSpPr>
      <xdr:spPr>
        <a:xfrm>
          <a:off x="165926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96900</xdr:rowOff>
    </xdr:from>
    <xdr:ext cx="469744" cy="259045"/>
    <xdr:sp macro="" textlink="">
      <xdr:nvSpPr>
        <xdr:cNvPr id="918" name="n_1mainValue【庁舎】&#10;一人当たり面積">
          <a:extLst>
            <a:ext uri="{FF2B5EF4-FFF2-40B4-BE49-F238E27FC236}">
              <a16:creationId xmlns:a16="http://schemas.microsoft.com/office/drawing/2014/main" id="{18E20F7C-5B1C-4915-9341-64EA6F600668}"/>
            </a:ext>
          </a:extLst>
        </xdr:cNvPr>
        <xdr:cNvSpPr txBox="1"/>
      </xdr:nvSpPr>
      <xdr:spPr>
        <a:xfrm>
          <a:off x="18980227" y="176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105064</xdr:rowOff>
    </xdr:from>
    <xdr:ext cx="469744" cy="259045"/>
    <xdr:sp macro="" textlink="">
      <xdr:nvSpPr>
        <xdr:cNvPr id="919" name="n_2mainValue【庁舎】&#10;一人当たり面積">
          <a:extLst>
            <a:ext uri="{FF2B5EF4-FFF2-40B4-BE49-F238E27FC236}">
              <a16:creationId xmlns:a16="http://schemas.microsoft.com/office/drawing/2014/main" id="{A1024024-ECD9-4393-AA6C-A753E3273967}"/>
            </a:ext>
          </a:extLst>
        </xdr:cNvPr>
        <xdr:cNvSpPr txBox="1"/>
      </xdr:nvSpPr>
      <xdr:spPr>
        <a:xfrm>
          <a:off x="18180127" y="1770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113228</xdr:rowOff>
    </xdr:from>
    <xdr:ext cx="469744" cy="259045"/>
    <xdr:sp macro="" textlink="">
      <xdr:nvSpPr>
        <xdr:cNvPr id="920" name="n_3mainValue【庁舎】&#10;一人当たり面積">
          <a:extLst>
            <a:ext uri="{FF2B5EF4-FFF2-40B4-BE49-F238E27FC236}">
              <a16:creationId xmlns:a16="http://schemas.microsoft.com/office/drawing/2014/main" id="{D4F13104-B6E0-4185-9A11-EFF2F6928257}"/>
            </a:ext>
          </a:extLst>
        </xdr:cNvPr>
        <xdr:cNvSpPr txBox="1"/>
      </xdr:nvSpPr>
      <xdr:spPr>
        <a:xfrm>
          <a:off x="17386377" y="177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21" name="n_4mainValue【庁舎】&#10;一人当たり面積">
          <a:extLst>
            <a:ext uri="{FF2B5EF4-FFF2-40B4-BE49-F238E27FC236}">
              <a16:creationId xmlns:a16="http://schemas.microsoft.com/office/drawing/2014/main" id="{16B145AE-4143-48C0-A01A-3CCD3FAE822A}"/>
            </a:ext>
          </a:extLst>
        </xdr:cNvPr>
        <xdr:cNvSpPr txBox="1"/>
      </xdr:nvSpPr>
      <xdr:spPr>
        <a:xfrm>
          <a:off x="16592627" y="177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2" name="正方形/長方形 921">
          <a:extLst>
            <a:ext uri="{FF2B5EF4-FFF2-40B4-BE49-F238E27FC236}">
              <a16:creationId xmlns:a16="http://schemas.microsoft.com/office/drawing/2014/main" id="{A729161B-7C76-4A04-B5F4-5CAD324D262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3" name="正方形/長方形 922">
          <a:extLst>
            <a:ext uri="{FF2B5EF4-FFF2-40B4-BE49-F238E27FC236}">
              <a16:creationId xmlns:a16="http://schemas.microsoft.com/office/drawing/2014/main" id="{91748DA6-6D8E-46CE-A35B-9B5709F64F2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4" name="テキスト ボックス 923">
          <a:extLst>
            <a:ext uri="{FF2B5EF4-FFF2-40B4-BE49-F238E27FC236}">
              <a16:creationId xmlns:a16="http://schemas.microsoft.com/office/drawing/2014/main" id="{F8E13BB6-906B-4E28-9272-1FFFAEA9A7E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・図書館は、民間の商業施設内に移転整備したため、</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H30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末をもって市保有建物から除外したもの。保健センターも同様に、機能を民間商業施設内に移転のため</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H28</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末をもって除外。</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・有形固定資産減価償却率は、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ほぼ</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全ての類型において類似団体平均を上回っている。特に体育館・プール</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、福祉施設</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、市民会館、庁舎は、償却期間を経過した施設や償却期間間近の施設があり、ほとんどの類型で有形固定資産減価償却率が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80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％を超えている。</a:t>
          </a:r>
          <a:endParaRPr lang="ja-JP" altLang="ja-JP" sz="16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・昭和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年代から平成初期にかけて多くの施設が整備されており、特に上記生活関連施設の老朽化が他団体に比べて深刻となってる。今後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においては、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令和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２</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年に策定した公共施設再編方針、公共施設個別施設計画に基づき、施設の統廃合や集約化、効率的・効果的な整備を図り、老朽化対策に取り組んでいく。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17,232
172.74
14,154,898
14,006,762
130,652
6,206,195
17,392,607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17.9
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基準財政需要額、基準財政収入額とも増となり、ほぼ前年度と同水準となったもの。</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普通交付税や地方消費税交付金等の増により、歳入経常収入一般財源等が増加するとともに財政健全化の取組み、新型コロナの影響による不用額の発生、既往債の償還終了等により、経常経費充当一般財源も減となり、前年度と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ポイント下がったもの。</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122827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2957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122827</xdr:rowOff>
    </xdr:from>
    <xdr:to>
      <xdr:col>19</xdr:col>
      <xdr:colOff>133350</xdr:colOff>
      <xdr:row>62</xdr:row>
      <xdr:rowOff>78922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81277"/>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78922</xdr:rowOff>
    </xdr:from>
    <xdr:to>
      <xdr:col>15</xdr:col>
      <xdr:colOff>82550</xdr:colOff>
      <xdr:row>62</xdr:row>
      <xdr:rowOff>123734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70882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122827</xdr:rowOff>
    </xdr:from>
    <xdr:to>
      <xdr:col>11</xdr:col>
      <xdr:colOff>31750</xdr:colOff>
      <xdr:row>62</xdr:row>
      <xdr:rowOff>123734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812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72027</xdr:rowOff>
    </xdr:from>
    <xdr:to>
      <xdr:col>19</xdr:col>
      <xdr:colOff>184150</xdr:colOff>
      <xdr:row>62</xdr:row>
      <xdr:rowOff>2177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158404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28122</xdr:rowOff>
    </xdr:from>
    <xdr:to>
      <xdr:col>15</xdr:col>
      <xdr:colOff>133350</xdr:colOff>
      <xdr:row>62</xdr:row>
      <xdr:rowOff>129722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114499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72934</xdr:rowOff>
    </xdr:from>
    <xdr:to>
      <xdr:col>11</xdr:col>
      <xdr:colOff>82550</xdr:colOff>
      <xdr:row>63</xdr:row>
      <xdr:rowOff>3084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159311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72027</xdr:rowOff>
    </xdr:from>
    <xdr:to>
      <xdr:col>7</xdr:col>
      <xdr:colOff>31750</xdr:colOff>
      <xdr:row>62</xdr:row>
      <xdr:rowOff>2177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158404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除雪事業費の増加がある一方で、ごみ処理施設管理が一部事務組合へ移管したことにより、管理費が減額となり、物件費が昨年度より微減となったが、依然として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類似団体平均に比べて高くなっている。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事務事業の見直しや指定管理者制度の導入・活用などによるコスト低減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行う。また、少子高齢化や都市部への流出等による人口減が年々進行する中、若者の定住できる環境づくりに努める一方、公共施設の統廃合についても引続き検討を行う。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153184</xdr:rowOff>
    </xdr:from>
    <xdr:to>
      <xdr:col>23</xdr:col>
      <xdr:colOff>133350</xdr:colOff>
      <xdr:row>83</xdr:row>
      <xdr:rowOff>160382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83534"/>
          <a:ext cx="8382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152786</xdr:rowOff>
    </xdr:from>
    <xdr:to>
      <xdr:col>19</xdr:col>
      <xdr:colOff>133350</xdr:colOff>
      <xdr:row>83</xdr:row>
      <xdr:rowOff>160382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83136"/>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152786</xdr:rowOff>
    </xdr:from>
    <xdr:to>
      <xdr:col>15</xdr:col>
      <xdr:colOff>82550</xdr:colOff>
      <xdr:row>83</xdr:row>
      <xdr:rowOff>153391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383136"/>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108573</xdr:rowOff>
    </xdr:from>
    <xdr:to>
      <xdr:col>11</xdr:col>
      <xdr:colOff>31750</xdr:colOff>
      <xdr:row>83</xdr:row>
      <xdr:rowOff>153391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38923"/>
          <a:ext cx="8890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102384</xdr:rowOff>
    </xdr:from>
    <xdr:to>
      <xdr:col>23</xdr:col>
      <xdr:colOff>184150</xdr:colOff>
      <xdr:row>84</xdr:row>
      <xdr:rowOff>32534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74461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0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109582</xdr:rowOff>
    </xdr:from>
    <xdr:to>
      <xdr:col>19</xdr:col>
      <xdr:colOff>184150</xdr:colOff>
      <xdr:row>84</xdr:row>
      <xdr:rowOff>39732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24509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101986</xdr:rowOff>
    </xdr:from>
    <xdr:to>
      <xdr:col>15</xdr:col>
      <xdr:colOff>133350</xdr:colOff>
      <xdr:row>84</xdr:row>
      <xdr:rowOff>32136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16913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1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102591</xdr:rowOff>
    </xdr:from>
    <xdr:to>
      <xdr:col>11</xdr:col>
      <xdr:colOff>82550</xdr:colOff>
      <xdr:row>84</xdr:row>
      <xdr:rowOff>32741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17518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1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57773</xdr:rowOff>
    </xdr:from>
    <xdr:to>
      <xdr:col>7</xdr:col>
      <xdr:colOff>31750</xdr:colOff>
      <xdr:row>83</xdr:row>
      <xdr:rowOff>159373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144150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一部給与カットの実施等により、前年度とほぼ同水準で推移し、国よりも低い水準となっているもの。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145748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24566"/>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職員定数の計画的な削減により、前年度と比べて職員数は減少した一方で、人口減少も進んだことから人口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人あたりの職員数は微減にとどまったもの。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）に基づき、適切な職員定数管理を実施する。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15482</xdr:rowOff>
    </xdr:from>
    <xdr:to>
      <xdr:col>81</xdr:col>
      <xdr:colOff>44450</xdr:colOff>
      <xdr:row>63</xdr:row>
      <xdr:rowOff>17780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816832"/>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10885</xdr:rowOff>
    </xdr:from>
    <xdr:to>
      <xdr:col>77</xdr:col>
      <xdr:colOff>44450</xdr:colOff>
      <xdr:row>63</xdr:row>
      <xdr:rowOff>17780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122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10885</xdr:rowOff>
    </xdr:from>
    <xdr:to>
      <xdr:col>72</xdr:col>
      <xdr:colOff>203200</xdr:colOff>
      <xdr:row>63</xdr:row>
      <xdr:rowOff>47655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81223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31569</xdr:rowOff>
    </xdr:from>
    <xdr:to>
      <xdr:col>68</xdr:col>
      <xdr:colOff>152400</xdr:colOff>
      <xdr:row>63</xdr:row>
      <xdr:rowOff>47655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329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136132</xdr:rowOff>
    </xdr:from>
    <xdr:to>
      <xdr:col>81</xdr:col>
      <xdr:colOff>95250</xdr:colOff>
      <xdr:row>63</xdr:row>
      <xdr:rowOff>66282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108209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131535</xdr:rowOff>
    </xdr:from>
    <xdr:to>
      <xdr:col>73</xdr:col>
      <xdr:colOff>44450</xdr:colOff>
      <xdr:row>63</xdr:row>
      <xdr:rowOff>61685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46462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168305</xdr:rowOff>
    </xdr:from>
    <xdr:to>
      <xdr:col>68</xdr:col>
      <xdr:colOff>203200</xdr:colOff>
      <xdr:row>63</xdr:row>
      <xdr:rowOff>98455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83232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一般会計等における公債費は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3,109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千円減少、下水道事業会計への繰出金をはじめとする準元利償還金も</a:t>
          </a:r>
          <a:r>
            <a:rPr kumimoji="1" lang="en-US" altLang="ja-JP" sz="1300">
              <a:latin typeface="ＭＳ Ｐゴシック" panose="020B0600070205080204" pitchFamily="50" charset="-128"/>
              <a:ea typeface="ＭＳ Ｐゴシック" panose="020B0600070205080204" pitchFamily="50" charset="-128"/>
            </a:rPr>
            <a:t>2,163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千円減少したことに加え、標準財政規模が増加したことから、前年度と比べて単年度で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ポイント下がったもの。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）に基づき、建設地方債の総枠キャップの導入により建設地方債の発行抑制を行い、将来の公債費の抑制・平準化を図る。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25506</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4060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85831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828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73766</xdr:rowOff>
    </xdr:from>
    <xdr:to>
      <xdr:col>72</xdr:col>
      <xdr:colOff>203200</xdr:colOff>
      <xdr:row>38</xdr:row>
      <xdr:rowOff>85831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888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47625</xdr:rowOff>
    </xdr:from>
    <xdr:to>
      <xdr:col>68</xdr:col>
      <xdr:colOff>152400</xdr:colOff>
      <xdr:row>38</xdr:row>
      <xdr:rowOff>73766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6272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146156</xdr:rowOff>
    </xdr:from>
    <xdr:to>
      <xdr:col>81</xdr:col>
      <xdr:colOff>95250</xdr:colOff>
      <xdr:row>38</xdr:row>
      <xdr:rowOff>76305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118233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6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103310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35031</xdr:rowOff>
    </xdr:from>
    <xdr:to>
      <xdr:col>73</xdr:col>
      <xdr:colOff>44450</xdr:colOff>
      <xdr:row>38</xdr:row>
      <xdr:rowOff>136631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121408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3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22966</xdr:rowOff>
    </xdr:from>
    <xdr:to>
      <xdr:col>68</xdr:col>
      <xdr:colOff>203200</xdr:colOff>
      <xdr:row>38</xdr:row>
      <xdr:rowOff>124566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109343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2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168275</xdr:rowOff>
    </xdr:from>
    <xdr:to>
      <xdr:col>64</xdr:col>
      <xdr:colOff>152400</xdr:colOff>
      <xdr:row>38</xdr:row>
      <xdr:rowOff>98425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83202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一般会計等における地方債残高が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2,264</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円千円増加したものの、公営企業債残高の減少等により公営企業への繰出見込額が減少するとともに、有利な地方債の活用による基準財政需要額算入見込額の増加や基金残高の増加などにより、前年度と比べて</a:t>
          </a:r>
          <a:r>
            <a:rPr kumimoji="1" lang="en-US" altLang="ja-JP" sz="1200">
              <a:latin typeface="ＭＳ Ｐゴシック" panose="020B0600070205080204" pitchFamily="50" charset="-128"/>
              <a:ea typeface="ＭＳ Ｐゴシック" panose="020B0600070205080204" pitchFamily="50" charset="-128"/>
            </a:rPr>
            <a:t>32.9</a:t>
          </a:r>
          <a:r>
            <a:rPr kumimoji="1" lang="ja-JP" altLang="en-US" sz="1200">
              <a:latin typeface="ＭＳ Ｐゴシック" panose="020B0600070205080204" pitchFamily="50" charset="-128"/>
              <a:ea typeface="ＭＳ Ｐゴシック" panose="020B0600070205080204" pitchFamily="50" charset="-128"/>
            </a:rPr>
            <a:t>ポイント下がったもの。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今後においては、宮津市第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期行財政運営指針（</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R12</a:t>
          </a:r>
          <a:r>
            <a:rPr kumimoji="1" lang="ja-JP" altLang="en-US" sz="1200">
              <a:latin typeface="ＭＳ Ｐゴシック" panose="020B0600070205080204" pitchFamily="50" charset="-128"/>
              <a:ea typeface="ＭＳ Ｐゴシック" panose="020B0600070205080204" pitchFamily="50" charset="-128"/>
            </a:rPr>
            <a:t>）に基づき、建設地方債の総枠キャップの導入により建設地方債の発行抑制を行うとともに、大型事業の精査や実施時期の平準化、公共施設再編の実施とあわせた施設長寿命化の推進などにより、起債に大きく頼ることのない安定した財政の運営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129519</xdr:rowOff>
    </xdr:from>
    <xdr:to>
      <xdr:col>81</xdr:col>
      <xdr:colOff>44450</xdr:colOff>
      <xdr:row>19</xdr:row>
      <xdr:rowOff>90382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215619"/>
          <a:ext cx="838200" cy="1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2307</xdr:rowOff>
    </xdr:from>
    <xdr:to>
      <xdr:col>77</xdr:col>
      <xdr:colOff>44450</xdr:colOff>
      <xdr:row>19</xdr:row>
      <xdr:rowOff>90382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259857"/>
          <a:ext cx="8890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125497</xdr:rowOff>
    </xdr:from>
    <xdr:to>
      <xdr:col>72</xdr:col>
      <xdr:colOff>203200</xdr:colOff>
      <xdr:row>19</xdr:row>
      <xdr:rowOff>2307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2115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135678</xdr:rowOff>
    </xdr:from>
    <xdr:to>
      <xdr:col>68</xdr:col>
      <xdr:colOff>152400</xdr:colOff>
      <xdr:row>18</xdr:row>
      <xdr:rowOff>125497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050328"/>
          <a:ext cx="889000" cy="1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78719</xdr:rowOff>
    </xdr:from>
    <xdr:to>
      <xdr:col>81</xdr:col>
      <xdr:colOff>95250</xdr:colOff>
      <xdr:row>19</xdr:row>
      <xdr:rowOff>8869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1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50796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13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39582</xdr:rowOff>
    </xdr:from>
    <xdr:to>
      <xdr:col>77</xdr:col>
      <xdr:colOff>95250</xdr:colOff>
      <xdr:row>19</xdr:row>
      <xdr:rowOff>141182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125959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8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122957</xdr:rowOff>
    </xdr:from>
    <xdr:to>
      <xdr:col>73</xdr:col>
      <xdr:colOff>44450</xdr:colOff>
      <xdr:row>19</xdr:row>
      <xdr:rowOff>53107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37884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74697</xdr:rowOff>
    </xdr:from>
    <xdr:to>
      <xdr:col>68</xdr:col>
      <xdr:colOff>203200</xdr:colOff>
      <xdr:row>19</xdr:row>
      <xdr:rowOff>4847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161074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4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84878</xdr:rowOff>
    </xdr:from>
    <xdr:to>
      <xdr:col>64</xdr:col>
      <xdr:colOff>152400</xdr:colOff>
      <xdr:row>18</xdr:row>
      <xdr:rowOff>15028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171255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17,232
172.74
14,154,898
14,006,762
130,652
6,206,195
17,392,607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17.9
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職員数の削減や特別職、管理職の手当カットなどにより、経常一般財源における人件費の割合は低下の傾向にある。</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しかし、依然として類似団体平均よりも高いことから、今後も職員数の削減や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の活用などにより、人件費の削減を図る。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97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0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ごみ処理経費の一部事務組合への移管により経費が減となる一方で、除雪経費が増嵩したことなどから、前年度と比べて横ばいとなったもの。</a:t>
          </a:r>
        </a:p>
        <a:p>
          <a:r>
            <a:rPr kumimoji="1" lang="ja-JP" altLang="en-US" sz="1300">
              <a:latin typeface="ＭＳ Ｐゴシック" panose="020B0600070205080204" pitchFamily="50" charset="-128"/>
              <a:ea typeface="ＭＳ Ｐゴシック" panose="020B0600070205080204" pitchFamily="50" charset="-128"/>
            </a:rPr>
            <a:t>　今後については、宮津市第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）に基づき、財政規模や人口規模に見合う行政サービス水準を見極めることなどにより、行政サービスのあり方を見直し、経費の削減を図る。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19050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3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19050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17</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9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人口減少等により前年度比で微減とはなったものの、障害福祉サービス、福祉医療費の増等による社会保障費は依然として高い傾向で推移している。</a:t>
          </a:r>
        </a:p>
        <a:p>
          <a:r>
            <a:rPr kumimoji="1" lang="ja-JP" altLang="en-US" sz="1300">
              <a:latin typeface="ＭＳ Ｐゴシック" panose="020B0600070205080204" pitchFamily="50" charset="-128"/>
              <a:ea typeface="ＭＳ Ｐゴシック" panose="020B0600070205080204" pitchFamily="50" charset="-128"/>
            </a:rPr>
            <a:t>　引き続き、健康寿命の延伸、健診受診率の向上等に努め、医療費の抑制を図る。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下水道事業の公営企業会計適用により、従来の繰出金が補助費等に支出の性質が変更となったことにより、大きく減少したもの。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）に基づき、財政規模や人口規模に見合う行政サービス水準を見極めることなどにより、行政サービスのあり方を見直し、経費の削減を図る。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59</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2914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59</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60</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60</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71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ごみ処理経費の一部事務組合への移管したこと、また、下水道事業の公営企業会計適用により、従来の繰出金が補助費等に支出の性質が変更となったことにより、大きく増加したもの。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）に基づき、補助金・負担金のあり方の見直しを実施するとともに、公営企業等においても、一層の経営の効率化、経営基盤強化の取組みなどを進める。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38</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57468"/>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既往債の償還終了により、公債費は減少したものの、市債残高は依然として高く、今後大型の生活関連基盤の整備による市債の償還開始により、公債費は上昇が見込まれる。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今後については、宮津市第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期行財政運営指針（</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R12</a:t>
          </a:r>
          <a:r>
            <a:rPr kumimoji="1" lang="ja-JP" altLang="en-US" sz="1200">
              <a:latin typeface="ＭＳ Ｐゴシック" panose="020B0600070205080204" pitchFamily="50" charset="-128"/>
              <a:ea typeface="ＭＳ Ｐゴシック" panose="020B0600070205080204" pitchFamily="50" charset="-128"/>
            </a:rPr>
            <a:t>）に基づき、建設地方債発行の総枠キャップの導入により、建設地方債の発行抑制を行い、公債費の抑制、平準化を図る。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56515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714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15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94615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51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94615</xdr:rowOff>
    </xdr:from>
    <xdr:to>
      <xdr:col>11</xdr:col>
      <xdr:colOff>9525</xdr:colOff>
      <xdr:row>75</xdr:row>
      <xdr:rowOff>117475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533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xdr:rowOff>
    </xdr:from>
    <xdr:to>
      <xdr:col>20</xdr:col>
      <xdr:colOff>38100</xdr:colOff>
      <xdr:row>75</xdr:row>
      <xdr:rowOff>107315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92091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43815</xdr:rowOff>
    </xdr:from>
    <xdr:to>
      <xdr:col>11</xdr:col>
      <xdr:colOff>60325</xdr:colOff>
      <xdr:row>75</xdr:row>
      <xdr:rowOff>145415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130191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補助費等の指標が類似団体と比べて高い水準にある。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）に基づき、経費の削減を進めるとともに、公営企業等においても、一層の経営の効率化、経営基盤強化の取組みなどを進める。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858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85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394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84687</xdr:rowOff>
    </xdr:from>
    <xdr:to>
      <xdr:col>29</xdr:col>
      <xdr:colOff>127000</xdr:colOff>
      <xdr:row>16</xdr:row>
      <xdr:rowOff>97369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75512"/>
          <a:ext cx="647700" cy="1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31260</xdr:rowOff>
    </xdr:from>
    <xdr:to>
      <xdr:col>26</xdr:col>
      <xdr:colOff>50800</xdr:colOff>
      <xdr:row>16</xdr:row>
      <xdr:rowOff>84687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22085"/>
          <a:ext cx="698500" cy="5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31260</xdr:rowOff>
    </xdr:from>
    <xdr:to>
      <xdr:col>22</xdr:col>
      <xdr:colOff>114300</xdr:colOff>
      <xdr:row>16</xdr:row>
      <xdr:rowOff>36311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22085"/>
          <a:ext cx="698500" cy="5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36311</xdr:rowOff>
    </xdr:from>
    <xdr:to>
      <xdr:col>18</xdr:col>
      <xdr:colOff>177800</xdr:colOff>
      <xdr:row>16</xdr:row>
      <xdr:rowOff>113186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27136"/>
          <a:ext cx="698500" cy="7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46569</xdr:rowOff>
    </xdr:from>
    <xdr:to>
      <xdr:col>29</xdr:col>
      <xdr:colOff>177800</xdr:colOff>
      <xdr:row>16</xdr:row>
      <xdr:rowOff>148169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63096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33887</xdr:rowOff>
    </xdr:from>
    <xdr:to>
      <xdr:col>26</xdr:col>
      <xdr:colOff>101600</xdr:colOff>
      <xdr:row>16</xdr:row>
      <xdr:rowOff>135487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2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145664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9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151910</xdr:rowOff>
    </xdr:from>
    <xdr:to>
      <xdr:col>22</xdr:col>
      <xdr:colOff>165100</xdr:colOff>
      <xdr:row>16</xdr:row>
      <xdr:rowOff>82060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92237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156961</xdr:rowOff>
    </xdr:from>
    <xdr:to>
      <xdr:col>19</xdr:col>
      <xdr:colOff>38100</xdr:colOff>
      <xdr:row>16</xdr:row>
      <xdr:rowOff>87111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7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97288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4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62386</xdr:rowOff>
    </xdr:from>
    <xdr:to>
      <xdr:col>15</xdr:col>
      <xdr:colOff>101600</xdr:colOff>
      <xdr:row>16</xdr:row>
      <xdr:rowOff>163986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230449</xdr:rowOff>
    </xdr:from>
    <xdr:to>
      <xdr:col>29</xdr:col>
      <xdr:colOff>127000</xdr:colOff>
      <xdr:row>37</xdr:row>
      <xdr:rowOff>259558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55149"/>
          <a:ext cx="647700" cy="2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209410</xdr:rowOff>
    </xdr:from>
    <xdr:to>
      <xdr:col>26</xdr:col>
      <xdr:colOff>50800</xdr:colOff>
      <xdr:row>37</xdr:row>
      <xdr:rowOff>230449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34110"/>
          <a:ext cx="698500" cy="2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206057</xdr:rowOff>
    </xdr:from>
    <xdr:to>
      <xdr:col>22</xdr:col>
      <xdr:colOff>114300</xdr:colOff>
      <xdr:row>37</xdr:row>
      <xdr:rowOff>209410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30757"/>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206057</xdr:rowOff>
    </xdr:from>
    <xdr:to>
      <xdr:col>18</xdr:col>
      <xdr:colOff>177800</xdr:colOff>
      <xdr:row>37</xdr:row>
      <xdr:rowOff>207395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30757"/>
          <a:ext cx="698500" cy="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208758</xdr:rowOff>
    </xdr:from>
    <xdr:to>
      <xdr:col>29</xdr:col>
      <xdr:colOff>177800</xdr:colOff>
      <xdr:row>37</xdr:row>
      <xdr:rowOff>310358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33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53835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179649</xdr:rowOff>
    </xdr:from>
    <xdr:to>
      <xdr:col>26</xdr:col>
      <xdr:colOff>101600</xdr:colOff>
      <xdr:row>37</xdr:row>
      <xdr:rowOff>281249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119976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7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158610</xdr:rowOff>
    </xdr:from>
    <xdr:to>
      <xdr:col>22</xdr:col>
      <xdr:colOff>165100</xdr:colOff>
      <xdr:row>37</xdr:row>
      <xdr:rowOff>260210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8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98937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5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155257</xdr:rowOff>
    </xdr:from>
    <xdr:to>
      <xdr:col>19</xdr:col>
      <xdr:colOff>38100</xdr:colOff>
      <xdr:row>37</xdr:row>
      <xdr:rowOff>256857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7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95584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156595</xdr:rowOff>
    </xdr:from>
    <xdr:to>
      <xdr:col>15</xdr:col>
      <xdr:colOff>101600</xdr:colOff>
      <xdr:row>37</xdr:row>
      <xdr:rowOff>258195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8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96922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5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17,232
172.74
14,154,898
14,006,762
130,652
6,206,195
17,392,607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17.9
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80351</xdr:rowOff>
    </xdr:from>
    <xdr:to>
      <xdr:col>24</xdr:col>
      <xdr:colOff>63500</xdr:colOff>
      <xdr:row>34</xdr:row>
      <xdr:rowOff>107652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09651"/>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41631</xdr:rowOff>
    </xdr:from>
    <xdr:to>
      <xdr:col>19</xdr:col>
      <xdr:colOff>177800</xdr:colOff>
      <xdr:row>34</xdr:row>
      <xdr:rowOff>107652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70931"/>
          <a:ext cx="889000" cy="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41631</xdr:rowOff>
    </xdr:from>
    <xdr:to>
      <xdr:col>15</xdr:col>
      <xdr:colOff>50800</xdr:colOff>
      <xdr:row>34</xdr:row>
      <xdr:rowOff>49675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09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49675</xdr:rowOff>
    </xdr:from>
    <xdr:to>
      <xdr:col>10</xdr:col>
      <xdr:colOff>114300</xdr:colOff>
      <xdr:row>34</xdr:row>
      <xdr:rowOff>86991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8975"/>
          <a:ext cx="8890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29551</xdr:rowOff>
    </xdr:from>
    <xdr:to>
      <xdr:col>24</xdr:col>
      <xdr:colOff>114300</xdr:colOff>
      <xdr:row>34</xdr:row>
      <xdr:rowOff>131151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52428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1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56852</xdr:rowOff>
    </xdr:from>
    <xdr:to>
      <xdr:col>20</xdr:col>
      <xdr:colOff>38100</xdr:colOff>
      <xdr:row>34</xdr:row>
      <xdr:rowOff>158452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3529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162281</xdr:rowOff>
    </xdr:from>
    <xdr:to>
      <xdr:col>15</xdr:col>
      <xdr:colOff>101600</xdr:colOff>
      <xdr:row>34</xdr:row>
      <xdr:rowOff>92431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108958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9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170325</xdr:rowOff>
    </xdr:from>
    <xdr:to>
      <xdr:col>10</xdr:col>
      <xdr:colOff>165100</xdr:colOff>
      <xdr:row>34</xdr:row>
      <xdr:rowOff>100475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117002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0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36191</xdr:rowOff>
    </xdr:from>
    <xdr:to>
      <xdr:col>6</xdr:col>
      <xdr:colOff>38100</xdr:colOff>
      <xdr:row>34</xdr:row>
      <xdr:rowOff>137791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154318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4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92824</xdr:rowOff>
    </xdr:from>
    <xdr:to>
      <xdr:col>24</xdr:col>
      <xdr:colOff>63500</xdr:colOff>
      <xdr:row>57</xdr:row>
      <xdr:rowOff>106289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65474"/>
          <a:ext cx="8382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92824</xdr:rowOff>
    </xdr:from>
    <xdr:to>
      <xdr:col>19</xdr:col>
      <xdr:colOff>177800</xdr:colOff>
      <xdr:row>57</xdr:row>
      <xdr:rowOff>121872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65474"/>
          <a:ext cx="8890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121576</xdr:rowOff>
    </xdr:from>
    <xdr:to>
      <xdr:col>15</xdr:col>
      <xdr:colOff>50800</xdr:colOff>
      <xdr:row>57</xdr:row>
      <xdr:rowOff>121872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94226"/>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121576</xdr:rowOff>
    </xdr:from>
    <xdr:to>
      <xdr:col>10</xdr:col>
      <xdr:colOff>114300</xdr:colOff>
      <xdr:row>57</xdr:row>
      <xdr:rowOff>161084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94226"/>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55489</xdr:rowOff>
    </xdr:from>
    <xdr:to>
      <xdr:col>24</xdr:col>
      <xdr:colOff>114300</xdr:colOff>
      <xdr:row>57</xdr:row>
      <xdr:rowOff>157089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78366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7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42024</xdr:rowOff>
    </xdr:from>
    <xdr:to>
      <xdr:col>20</xdr:col>
      <xdr:colOff>38100</xdr:colOff>
      <xdr:row>57</xdr:row>
      <xdr:rowOff>143624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160151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8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71072</xdr:rowOff>
    </xdr:from>
    <xdr:to>
      <xdr:col>15</xdr:col>
      <xdr:colOff>101600</xdr:colOff>
      <xdr:row>58</xdr:row>
      <xdr:rowOff>1222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17749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70776</xdr:rowOff>
    </xdr:from>
    <xdr:to>
      <xdr:col>10</xdr:col>
      <xdr:colOff>165100</xdr:colOff>
      <xdr:row>58</xdr:row>
      <xdr:rowOff>926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17453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110284</xdr:rowOff>
    </xdr:from>
    <xdr:to>
      <xdr:col>6</xdr:col>
      <xdr:colOff>38100</xdr:colOff>
      <xdr:row>58</xdr:row>
      <xdr:rowOff>40434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56961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38715</xdr:rowOff>
    </xdr:from>
    <xdr:to>
      <xdr:col>24</xdr:col>
      <xdr:colOff>63500</xdr:colOff>
      <xdr:row>79</xdr:row>
      <xdr:rowOff>43250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83265"/>
          <a:ext cx="8382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25667</xdr:rowOff>
    </xdr:from>
    <xdr:to>
      <xdr:col>19</xdr:col>
      <xdr:colOff>177800</xdr:colOff>
      <xdr:row>79</xdr:row>
      <xdr:rowOff>38715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70217"/>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17190</xdr:rowOff>
    </xdr:from>
    <xdr:to>
      <xdr:col>15</xdr:col>
      <xdr:colOff>50800</xdr:colOff>
      <xdr:row>79</xdr:row>
      <xdr:rowOff>25667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61740"/>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17190</xdr:rowOff>
    </xdr:from>
    <xdr:to>
      <xdr:col>10</xdr:col>
      <xdr:colOff>114300</xdr:colOff>
      <xdr:row>79</xdr:row>
      <xdr:rowOff>23247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61740"/>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163900</xdr:rowOff>
    </xdr:from>
    <xdr:to>
      <xdr:col>24</xdr:col>
      <xdr:colOff>114300</xdr:colOff>
      <xdr:row>79</xdr:row>
      <xdr:rowOff>94050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78827</xdr:rowOff>
    </xdr:from>
    <xdr:ext cx="313932"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5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159365</xdr:rowOff>
    </xdr:from>
    <xdr:to>
      <xdr:col>20</xdr:col>
      <xdr:colOff>38100</xdr:colOff>
      <xdr:row>79</xdr:row>
      <xdr:rowOff>89515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80642</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146317</xdr:rowOff>
    </xdr:from>
    <xdr:to>
      <xdr:col>15</xdr:col>
      <xdr:colOff>101600</xdr:colOff>
      <xdr:row>79</xdr:row>
      <xdr:rowOff>76467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67594</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12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137840</xdr:rowOff>
    </xdr:from>
    <xdr:to>
      <xdr:col>10</xdr:col>
      <xdr:colOff>165100</xdr:colOff>
      <xdr:row>79</xdr:row>
      <xdr:rowOff>67990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59117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143897</xdr:rowOff>
    </xdr:from>
    <xdr:to>
      <xdr:col>6</xdr:col>
      <xdr:colOff>38100</xdr:colOff>
      <xdr:row>79</xdr:row>
      <xdr:rowOff>74047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65174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147650</xdr:rowOff>
    </xdr:from>
    <xdr:to>
      <xdr:col>24</xdr:col>
      <xdr:colOff>63500</xdr:colOff>
      <xdr:row>96</xdr:row>
      <xdr:rowOff>22822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35400"/>
          <a:ext cx="8382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22822</xdr:rowOff>
    </xdr:from>
    <xdr:to>
      <xdr:col>19</xdr:col>
      <xdr:colOff>177800</xdr:colOff>
      <xdr:row>96</xdr:row>
      <xdr:rowOff>34100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8202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34100</xdr:rowOff>
    </xdr:from>
    <xdr:to>
      <xdr:col>15</xdr:col>
      <xdr:colOff>50800</xdr:colOff>
      <xdr:row>96</xdr:row>
      <xdr:rowOff>54445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9330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54445</xdr:rowOff>
    </xdr:from>
    <xdr:to>
      <xdr:col>10</xdr:col>
      <xdr:colOff>114300</xdr:colOff>
      <xdr:row>96</xdr:row>
      <xdr:rowOff>63475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1364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96850</xdr:rowOff>
    </xdr:from>
    <xdr:to>
      <xdr:col>24</xdr:col>
      <xdr:colOff>114300</xdr:colOff>
      <xdr:row>96</xdr:row>
      <xdr:rowOff>27000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119727</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3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143472</xdr:rowOff>
    </xdr:from>
    <xdr:to>
      <xdr:col>20</xdr:col>
      <xdr:colOff>38100</xdr:colOff>
      <xdr:row>96</xdr:row>
      <xdr:rowOff>73622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64749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2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154750</xdr:rowOff>
    </xdr:from>
    <xdr:to>
      <xdr:col>15</xdr:col>
      <xdr:colOff>101600</xdr:colOff>
      <xdr:row>96</xdr:row>
      <xdr:rowOff>84900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101427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1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3645</xdr:rowOff>
    </xdr:from>
    <xdr:to>
      <xdr:col>10</xdr:col>
      <xdr:colOff>165100</xdr:colOff>
      <xdr:row>96</xdr:row>
      <xdr:rowOff>105245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121772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12675</xdr:rowOff>
    </xdr:from>
    <xdr:to>
      <xdr:col>6</xdr:col>
      <xdr:colOff>38100</xdr:colOff>
      <xdr:row>96</xdr:row>
      <xdr:rowOff>114275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130802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8836</xdr:rowOff>
    </xdr:from>
    <xdr:to>
      <xdr:col>55</xdr:col>
      <xdr:colOff>0</xdr:colOff>
      <xdr:row>36</xdr:row>
      <xdr:rowOff>115772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09586"/>
          <a:ext cx="838200" cy="27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115772</xdr:rowOff>
    </xdr:from>
    <xdr:to>
      <xdr:col>50</xdr:col>
      <xdr:colOff>114300</xdr:colOff>
      <xdr:row>37</xdr:row>
      <xdr:rowOff>161028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87972"/>
          <a:ext cx="889000" cy="2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161028</xdr:rowOff>
    </xdr:from>
    <xdr:to>
      <xdr:col>45</xdr:col>
      <xdr:colOff>177800</xdr:colOff>
      <xdr:row>38</xdr:row>
      <xdr:rowOff>9055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04678"/>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9055</xdr:rowOff>
    </xdr:from>
    <xdr:to>
      <xdr:col>41</xdr:col>
      <xdr:colOff>50800</xdr:colOff>
      <xdr:row>38</xdr:row>
      <xdr:rowOff>69722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4155"/>
          <a:ext cx="889000" cy="6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129486</xdr:rowOff>
    </xdr:from>
    <xdr:to>
      <xdr:col>55</xdr:col>
      <xdr:colOff>50800</xdr:colOff>
      <xdr:row>35</xdr:row>
      <xdr:rowOff>59636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152363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1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64972</xdr:rowOff>
    </xdr:from>
    <xdr:to>
      <xdr:col>50</xdr:col>
      <xdr:colOff>165100</xdr:colOff>
      <xdr:row>36</xdr:row>
      <xdr:rowOff>166572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11649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110229</xdr:rowOff>
    </xdr:from>
    <xdr:to>
      <xdr:col>46</xdr:col>
      <xdr:colOff>38100</xdr:colOff>
      <xdr:row>38</xdr:row>
      <xdr:rowOff>40379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56906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129705</xdr:rowOff>
    </xdr:from>
    <xdr:to>
      <xdr:col>41</xdr:col>
      <xdr:colOff>101600</xdr:colOff>
      <xdr:row>38</xdr:row>
      <xdr:rowOff>59855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76382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18922</xdr:rowOff>
    </xdr:from>
    <xdr:to>
      <xdr:col>36</xdr:col>
      <xdr:colOff>165100</xdr:colOff>
      <xdr:row>38</xdr:row>
      <xdr:rowOff>120522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111649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63101</xdr:rowOff>
    </xdr:from>
    <xdr:to>
      <xdr:col>55</xdr:col>
      <xdr:colOff>0</xdr:colOff>
      <xdr:row>56</xdr:row>
      <xdr:rowOff>84118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64301"/>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63101</xdr:rowOff>
    </xdr:from>
    <xdr:to>
      <xdr:col>50</xdr:col>
      <xdr:colOff>114300</xdr:colOff>
      <xdr:row>56</xdr:row>
      <xdr:rowOff>64477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64301"/>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137633</xdr:rowOff>
    </xdr:from>
    <xdr:to>
      <xdr:col>45</xdr:col>
      <xdr:colOff>177800</xdr:colOff>
      <xdr:row>56</xdr:row>
      <xdr:rowOff>64477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224483"/>
          <a:ext cx="889000" cy="4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137633</xdr:rowOff>
    </xdr:from>
    <xdr:to>
      <xdr:col>41</xdr:col>
      <xdr:colOff>50800</xdr:colOff>
      <xdr:row>56</xdr:row>
      <xdr:rowOff>24641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24483"/>
          <a:ext cx="889000" cy="4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33318</xdr:rowOff>
    </xdr:from>
    <xdr:to>
      <xdr:col>55</xdr:col>
      <xdr:colOff>50800</xdr:colOff>
      <xdr:row>56</xdr:row>
      <xdr:rowOff>134918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11745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12301</xdr:rowOff>
    </xdr:from>
    <xdr:to>
      <xdr:col>50</xdr:col>
      <xdr:colOff>165100</xdr:colOff>
      <xdr:row>56</xdr:row>
      <xdr:rowOff>113901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105028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13677</xdr:rowOff>
    </xdr:from>
    <xdr:to>
      <xdr:col>46</xdr:col>
      <xdr:colOff>38100</xdr:colOff>
      <xdr:row>56</xdr:row>
      <xdr:rowOff>115277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131804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86833</xdr:rowOff>
    </xdr:from>
    <xdr:to>
      <xdr:col>41</xdr:col>
      <xdr:colOff>101600</xdr:colOff>
      <xdr:row>54</xdr:row>
      <xdr:rowOff>16983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33510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4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145291</xdr:rowOff>
    </xdr:from>
    <xdr:to>
      <xdr:col>36</xdr:col>
      <xdr:colOff>165100</xdr:colOff>
      <xdr:row>56</xdr:row>
      <xdr:rowOff>75441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91968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27612</xdr:rowOff>
    </xdr:from>
    <xdr:to>
      <xdr:col>55</xdr:col>
      <xdr:colOff>0</xdr:colOff>
      <xdr:row>78</xdr:row>
      <xdr:rowOff>45306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29262"/>
          <a:ext cx="838200" cy="18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145497</xdr:rowOff>
    </xdr:from>
    <xdr:to>
      <xdr:col>50</xdr:col>
      <xdr:colOff>114300</xdr:colOff>
      <xdr:row>78</xdr:row>
      <xdr:rowOff>45306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47147"/>
          <a:ext cx="8890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114883</xdr:rowOff>
    </xdr:from>
    <xdr:to>
      <xdr:col>45</xdr:col>
      <xdr:colOff>177800</xdr:colOff>
      <xdr:row>77</xdr:row>
      <xdr:rowOff>145497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287833"/>
          <a:ext cx="889000" cy="105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114883</xdr:rowOff>
    </xdr:from>
    <xdr:to>
      <xdr:col>41</xdr:col>
      <xdr:colOff>50800</xdr:colOff>
      <xdr:row>77</xdr:row>
      <xdr:rowOff>155299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287833"/>
          <a:ext cx="889000" cy="10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148262</xdr:rowOff>
    </xdr:from>
    <xdr:to>
      <xdr:col>55</xdr:col>
      <xdr:colOff>50800</xdr:colOff>
      <xdr:row>77</xdr:row>
      <xdr:rowOff>78412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171139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165956</xdr:rowOff>
    </xdr:from>
    <xdr:to>
      <xdr:col>50</xdr:col>
      <xdr:colOff>165100</xdr:colOff>
      <xdr:row>78</xdr:row>
      <xdr:rowOff>96106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6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94697</xdr:rowOff>
    </xdr:from>
    <xdr:to>
      <xdr:col>46</xdr:col>
      <xdr:colOff>38100</xdr:colOff>
      <xdr:row>78</xdr:row>
      <xdr:rowOff>24847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64083</xdr:rowOff>
    </xdr:from>
    <xdr:to>
      <xdr:col>41</xdr:col>
      <xdr:colOff>101600</xdr:colOff>
      <xdr:row>71</xdr:row>
      <xdr:rowOff>165683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2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10760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01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104499</xdr:rowOff>
    </xdr:from>
    <xdr:to>
      <xdr:col>36</xdr:col>
      <xdr:colOff>165100</xdr:colOff>
      <xdr:row>78</xdr:row>
      <xdr:rowOff>34649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25776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49152</xdr:rowOff>
    </xdr:from>
    <xdr:to>
      <xdr:col>55</xdr:col>
      <xdr:colOff>0</xdr:colOff>
      <xdr:row>97</xdr:row>
      <xdr:rowOff>19619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36902"/>
          <a:ext cx="838200" cy="3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49152</xdr:rowOff>
    </xdr:from>
    <xdr:to>
      <xdr:col>50</xdr:col>
      <xdr:colOff>114300</xdr:colOff>
      <xdr:row>95</xdr:row>
      <xdr:rowOff>97648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36902"/>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97648</xdr:rowOff>
    </xdr:from>
    <xdr:to>
      <xdr:col>45</xdr:col>
      <xdr:colOff>177800</xdr:colOff>
      <xdr:row>97</xdr:row>
      <xdr:rowOff>14067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385398"/>
          <a:ext cx="889000" cy="25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129947</xdr:rowOff>
    </xdr:from>
    <xdr:to>
      <xdr:col>41</xdr:col>
      <xdr:colOff>50800</xdr:colOff>
      <xdr:row>97</xdr:row>
      <xdr:rowOff>14067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17697"/>
          <a:ext cx="889000" cy="2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140269</xdr:rowOff>
    </xdr:from>
    <xdr:to>
      <xdr:col>55</xdr:col>
      <xdr:colOff>50800</xdr:colOff>
      <xdr:row>97</xdr:row>
      <xdr:rowOff>70419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118696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169802</xdr:rowOff>
    </xdr:from>
    <xdr:to>
      <xdr:col>50</xdr:col>
      <xdr:colOff>165100</xdr:colOff>
      <xdr:row>95</xdr:row>
      <xdr:rowOff>99952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116479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6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46848</xdr:rowOff>
    </xdr:from>
    <xdr:to>
      <xdr:col>46</xdr:col>
      <xdr:colOff>38100</xdr:colOff>
      <xdr:row>95</xdr:row>
      <xdr:rowOff>148448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164975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0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134717</xdr:rowOff>
    </xdr:from>
    <xdr:to>
      <xdr:col>41</xdr:col>
      <xdr:colOff>101600</xdr:colOff>
      <xdr:row>97</xdr:row>
      <xdr:rowOff>64867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55994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79147</xdr:rowOff>
    </xdr:from>
    <xdr:to>
      <xdr:col>36</xdr:col>
      <xdr:colOff>165100</xdr:colOff>
      <xdr:row>96</xdr:row>
      <xdr:rowOff>9297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20803</xdr:rowOff>
    </xdr:from>
    <xdr:to>
      <xdr:col>85</xdr:col>
      <xdr:colOff>127000</xdr:colOff>
      <xdr:row>38</xdr:row>
      <xdr:rowOff>67780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021553"/>
          <a:ext cx="838200" cy="5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94069</xdr:rowOff>
    </xdr:from>
    <xdr:to>
      <xdr:col>81</xdr:col>
      <xdr:colOff>50800</xdr:colOff>
      <xdr:row>35</xdr:row>
      <xdr:rowOff>20803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5923369"/>
          <a:ext cx="889000" cy="9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94069</xdr:rowOff>
    </xdr:from>
    <xdr:to>
      <xdr:col>76</xdr:col>
      <xdr:colOff>114300</xdr:colOff>
      <xdr:row>38</xdr:row>
      <xdr:rowOff>47130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5923369"/>
          <a:ext cx="889000" cy="6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47130</xdr:rowOff>
    </xdr:from>
    <xdr:to>
      <xdr:col>71</xdr:col>
      <xdr:colOff>177800</xdr:colOff>
      <xdr:row>39</xdr:row>
      <xdr:rowOff>42532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62230"/>
          <a:ext cx="889000" cy="1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16980</xdr:rowOff>
    </xdr:from>
    <xdr:to>
      <xdr:col>85</xdr:col>
      <xdr:colOff>177800</xdr:colOff>
      <xdr:row>38</xdr:row>
      <xdr:rowOff>118580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39857</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141453</xdr:rowOff>
    </xdr:from>
    <xdr:to>
      <xdr:col>81</xdr:col>
      <xdr:colOff>101600</xdr:colOff>
      <xdr:row>35</xdr:row>
      <xdr:rowOff>71603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9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88130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57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43269</xdr:rowOff>
    </xdr:from>
    <xdr:to>
      <xdr:col>76</xdr:col>
      <xdr:colOff>165100</xdr:colOff>
      <xdr:row>34</xdr:row>
      <xdr:rowOff>144869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8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161396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64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167780</xdr:rowOff>
    </xdr:from>
    <xdr:to>
      <xdr:col>72</xdr:col>
      <xdr:colOff>38100</xdr:colOff>
      <xdr:row>38</xdr:row>
      <xdr:rowOff>97930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114457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163182</xdr:rowOff>
    </xdr:from>
    <xdr:to>
      <xdr:col>67</xdr:col>
      <xdr:colOff>101600</xdr:colOff>
      <xdr:row>39</xdr:row>
      <xdr:rowOff>93332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84459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10753</xdr:rowOff>
    </xdr:from>
    <xdr:to>
      <xdr:col>85</xdr:col>
      <xdr:colOff>127000</xdr:colOff>
      <xdr:row>78</xdr:row>
      <xdr:rowOff>28234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83853"/>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168275</xdr:rowOff>
    </xdr:from>
    <xdr:to>
      <xdr:col>81</xdr:col>
      <xdr:colOff>50800</xdr:colOff>
      <xdr:row>78</xdr:row>
      <xdr:rowOff>10753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69925"/>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167687</xdr:rowOff>
    </xdr:from>
    <xdr:to>
      <xdr:col>76</xdr:col>
      <xdr:colOff>114300</xdr:colOff>
      <xdr:row>77</xdr:row>
      <xdr:rowOff>168275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6933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153589</xdr:rowOff>
    </xdr:from>
    <xdr:to>
      <xdr:col>71</xdr:col>
      <xdr:colOff>177800</xdr:colOff>
      <xdr:row>77</xdr:row>
      <xdr:rowOff>167687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55239"/>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148884</xdr:rowOff>
    </xdr:from>
    <xdr:to>
      <xdr:col>85</xdr:col>
      <xdr:colOff>177800</xdr:colOff>
      <xdr:row>78</xdr:row>
      <xdr:rowOff>79034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131403</xdr:rowOff>
    </xdr:from>
    <xdr:to>
      <xdr:col>81</xdr:col>
      <xdr:colOff>101600</xdr:colOff>
      <xdr:row>78</xdr:row>
      <xdr:rowOff>61553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78080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117475</xdr:rowOff>
    </xdr:from>
    <xdr:to>
      <xdr:col>76</xdr:col>
      <xdr:colOff>165100</xdr:colOff>
      <xdr:row>78</xdr:row>
      <xdr:rowOff>47625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64152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116887</xdr:rowOff>
    </xdr:from>
    <xdr:to>
      <xdr:col>72</xdr:col>
      <xdr:colOff>38100</xdr:colOff>
      <xdr:row>78</xdr:row>
      <xdr:rowOff>47037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63564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102789</xdr:rowOff>
    </xdr:from>
    <xdr:to>
      <xdr:col>67</xdr:col>
      <xdr:colOff>101600</xdr:colOff>
      <xdr:row>78</xdr:row>
      <xdr:rowOff>32939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49466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107449</xdr:rowOff>
    </xdr:from>
    <xdr:to>
      <xdr:col>85</xdr:col>
      <xdr:colOff>127000</xdr:colOff>
      <xdr:row>98</xdr:row>
      <xdr:rowOff>124926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9549"/>
          <a:ext cx="8382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124926</xdr:rowOff>
    </xdr:from>
    <xdr:to>
      <xdr:col>81</xdr:col>
      <xdr:colOff>50800</xdr:colOff>
      <xdr:row>98</xdr:row>
      <xdr:rowOff>127239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7026"/>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123405</xdr:rowOff>
    </xdr:from>
    <xdr:to>
      <xdr:col>76</xdr:col>
      <xdr:colOff>114300</xdr:colOff>
      <xdr:row>98</xdr:row>
      <xdr:rowOff>127239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5505"/>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116405</xdr:rowOff>
    </xdr:from>
    <xdr:to>
      <xdr:col>71</xdr:col>
      <xdr:colOff>177800</xdr:colOff>
      <xdr:row>98</xdr:row>
      <xdr:rowOff>123405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8505"/>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56649</xdr:rowOff>
    </xdr:from>
    <xdr:to>
      <xdr:col>85</xdr:col>
      <xdr:colOff>177800</xdr:colOff>
      <xdr:row>98</xdr:row>
      <xdr:rowOff>158249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74126</xdr:rowOff>
    </xdr:from>
    <xdr:to>
      <xdr:col>81</xdr:col>
      <xdr:colOff>101600</xdr:colOff>
      <xdr:row>99</xdr:row>
      <xdr:rowOff>4276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166853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76439</xdr:rowOff>
    </xdr:from>
    <xdr:to>
      <xdr:col>76</xdr:col>
      <xdr:colOff>165100</xdr:colOff>
      <xdr:row>99</xdr:row>
      <xdr:rowOff>6589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169166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72605</xdr:rowOff>
    </xdr:from>
    <xdr:to>
      <xdr:col>72</xdr:col>
      <xdr:colOff>38100</xdr:colOff>
      <xdr:row>99</xdr:row>
      <xdr:rowOff>2755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165332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65605</xdr:rowOff>
    </xdr:from>
    <xdr:to>
      <xdr:col>67</xdr:col>
      <xdr:colOff>101600</xdr:colOff>
      <xdr:row>98</xdr:row>
      <xdr:rowOff>167205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158332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88020</xdr:rowOff>
    </xdr:from>
    <xdr:to>
      <xdr:col>116</xdr:col>
      <xdr:colOff>63500</xdr:colOff>
      <xdr:row>59</xdr:row>
      <xdr:rowOff>88200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03570"/>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85668</xdr:rowOff>
    </xdr:from>
    <xdr:to>
      <xdr:col>111</xdr:col>
      <xdr:colOff>177800</xdr:colOff>
      <xdr:row>59</xdr:row>
      <xdr:rowOff>88020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01218"/>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82860</xdr:rowOff>
    </xdr:from>
    <xdr:to>
      <xdr:col>107</xdr:col>
      <xdr:colOff>50800</xdr:colOff>
      <xdr:row>59</xdr:row>
      <xdr:rowOff>85668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9841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82860</xdr:rowOff>
    </xdr:from>
    <xdr:to>
      <xdr:col>102</xdr:col>
      <xdr:colOff>114300</xdr:colOff>
      <xdr:row>59</xdr:row>
      <xdr:rowOff>83676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9841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37400</xdr:rowOff>
    </xdr:from>
    <xdr:to>
      <xdr:col>116</xdr:col>
      <xdr:colOff>114300</xdr:colOff>
      <xdr:row>59</xdr:row>
      <xdr:rowOff>139000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123777</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67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37220</xdr:rowOff>
    </xdr:from>
    <xdr:to>
      <xdr:col>112</xdr:col>
      <xdr:colOff>38100</xdr:colOff>
      <xdr:row>59</xdr:row>
      <xdr:rowOff>138820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129947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34868</xdr:rowOff>
    </xdr:from>
    <xdr:to>
      <xdr:col>107</xdr:col>
      <xdr:colOff>101600</xdr:colOff>
      <xdr:row>59</xdr:row>
      <xdr:rowOff>136468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127595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4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32060</xdr:rowOff>
    </xdr:from>
    <xdr:to>
      <xdr:col>102</xdr:col>
      <xdr:colOff>165100</xdr:colOff>
      <xdr:row>59</xdr:row>
      <xdr:rowOff>133660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124787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32876</xdr:rowOff>
    </xdr:from>
    <xdr:to>
      <xdr:col>98</xdr:col>
      <xdr:colOff>38100</xdr:colOff>
      <xdr:row>59</xdr:row>
      <xdr:rowOff>134476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125603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4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112496</xdr:rowOff>
    </xdr:from>
    <xdr:to>
      <xdr:col>116</xdr:col>
      <xdr:colOff>63500</xdr:colOff>
      <xdr:row>74</xdr:row>
      <xdr:rowOff>126003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285446"/>
          <a:ext cx="838200" cy="5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112496</xdr:rowOff>
    </xdr:from>
    <xdr:to>
      <xdr:col>111</xdr:col>
      <xdr:colOff>177800</xdr:colOff>
      <xdr:row>72</xdr:row>
      <xdr:rowOff>1378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285446"/>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104648</xdr:rowOff>
    </xdr:from>
    <xdr:to>
      <xdr:col>107</xdr:col>
      <xdr:colOff>50800</xdr:colOff>
      <xdr:row>72</xdr:row>
      <xdr:rowOff>1378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277598"/>
          <a:ext cx="889000" cy="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104648</xdr:rowOff>
    </xdr:from>
    <xdr:to>
      <xdr:col>102</xdr:col>
      <xdr:colOff>114300</xdr:colOff>
      <xdr:row>72</xdr:row>
      <xdr:rowOff>37287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277598"/>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75203</xdr:rowOff>
    </xdr:from>
    <xdr:to>
      <xdr:col>116</xdr:col>
      <xdr:colOff>114300</xdr:colOff>
      <xdr:row>75</xdr:row>
      <xdr:rowOff>5353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98080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1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61696</xdr:rowOff>
    </xdr:from>
    <xdr:to>
      <xdr:col>112</xdr:col>
      <xdr:colOff>38100</xdr:colOff>
      <xdr:row>71</xdr:row>
      <xdr:rowOff>163296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8373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122028</xdr:rowOff>
    </xdr:from>
    <xdr:to>
      <xdr:col>107</xdr:col>
      <xdr:colOff>101600</xdr:colOff>
      <xdr:row>72</xdr:row>
      <xdr:rowOff>52178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29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68705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0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53848</xdr:rowOff>
    </xdr:from>
    <xdr:to>
      <xdr:col>102</xdr:col>
      <xdr:colOff>165100</xdr:colOff>
      <xdr:row>71</xdr:row>
      <xdr:rowOff>155448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22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525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0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157937</xdr:rowOff>
    </xdr:from>
    <xdr:to>
      <xdr:col>98</xdr:col>
      <xdr:colOff>38100</xdr:colOff>
      <xdr:row>72</xdr:row>
      <xdr:rowOff>88087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104614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805,125</a:t>
          </a:r>
          <a:r>
            <a:rPr kumimoji="1" lang="ja-JP" altLang="en-US" sz="1300">
              <a:latin typeface="ＭＳ Ｐゴシック" panose="020B0600070205080204" pitchFamily="50" charset="-128"/>
              <a:ea typeface="ＭＳ Ｐゴシック" panose="020B0600070205080204" pitchFamily="50" charset="-128"/>
            </a:rPr>
            <a:t>円となり、前年の</a:t>
          </a:r>
          <a:r>
            <a:rPr kumimoji="1" lang="en-US" altLang="ja-JP" sz="1300">
              <a:latin typeface="ＭＳ Ｐゴシック" panose="020B0600070205080204" pitchFamily="50" charset="-128"/>
              <a:ea typeface="ＭＳ Ｐゴシック" panose="020B0600070205080204" pitchFamily="50" charset="-128"/>
            </a:rPr>
            <a:t>792,287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237,572</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+85,245</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増加の主な要因は、コロナ禍による貧困対策や経済対策、事業者支援等であるが、類似団体平均と比較しても過年度から高い傾向にあるため、引き続き必要性、公益性、効果性等に鑑み事業を行う。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17,397
17,232
172.74
14,154,898
14,006,762
130,652
6,206,195
17,392,607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17.9
210.1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30163</xdr:rowOff>
    </xdr:from>
    <xdr:to>
      <xdr:col>24</xdr:col>
      <xdr:colOff>63500</xdr:colOff>
      <xdr:row>33</xdr:row>
      <xdr:rowOff>35306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88013"/>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120650</xdr:rowOff>
    </xdr:from>
    <xdr:to>
      <xdr:col>19</xdr:col>
      <xdr:colOff>177800</xdr:colOff>
      <xdr:row>33</xdr:row>
      <xdr:rowOff>35306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07050"/>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2921</xdr:rowOff>
    </xdr:from>
    <xdr:to>
      <xdr:col>15</xdr:col>
      <xdr:colOff>50800</xdr:colOff>
      <xdr:row>32</xdr:row>
      <xdr:rowOff>120650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8932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2921</xdr:rowOff>
    </xdr:from>
    <xdr:to>
      <xdr:col>10</xdr:col>
      <xdr:colOff>114300</xdr:colOff>
      <xdr:row>32</xdr:row>
      <xdr:rowOff>4064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893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150813</xdr:rowOff>
    </xdr:from>
    <xdr:to>
      <xdr:col>24</xdr:col>
      <xdr:colOff>114300</xdr:colOff>
      <xdr:row>33</xdr:row>
      <xdr:rowOff>80963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8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155956</xdr:rowOff>
    </xdr:from>
    <xdr:to>
      <xdr:col>20</xdr:col>
      <xdr:colOff>38100</xdr:colOff>
      <xdr:row>33</xdr:row>
      <xdr:rowOff>86106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102633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69850</xdr:rowOff>
    </xdr:from>
    <xdr:to>
      <xdr:col>15</xdr:col>
      <xdr:colOff>101600</xdr:colOff>
      <xdr:row>33</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123571</xdr:rowOff>
    </xdr:from>
    <xdr:to>
      <xdr:col>10</xdr:col>
      <xdr:colOff>165100</xdr:colOff>
      <xdr:row>32</xdr:row>
      <xdr:rowOff>53721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70248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124714</xdr:rowOff>
    </xdr:from>
    <xdr:to>
      <xdr:col>6</xdr:col>
      <xdr:colOff>38100</xdr:colOff>
      <xdr:row>32</xdr:row>
      <xdr:rowOff>54864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71391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1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96545</xdr:rowOff>
    </xdr:from>
    <xdr:to>
      <xdr:col>24</xdr:col>
      <xdr:colOff>63500</xdr:colOff>
      <xdr:row>58</xdr:row>
      <xdr:rowOff>112161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9195"/>
          <a:ext cx="838200" cy="18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112161</xdr:rowOff>
    </xdr:from>
    <xdr:to>
      <xdr:col>19</xdr:col>
      <xdr:colOff>177800</xdr:colOff>
      <xdr:row>58</xdr:row>
      <xdr:rowOff>119005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56261"/>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23578</xdr:rowOff>
    </xdr:from>
    <xdr:to>
      <xdr:col>15</xdr:col>
      <xdr:colOff>50800</xdr:colOff>
      <xdr:row>58</xdr:row>
      <xdr:rowOff>119005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7678"/>
          <a:ext cx="889000" cy="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23578</xdr:rowOff>
    </xdr:from>
    <xdr:to>
      <xdr:col>10</xdr:col>
      <xdr:colOff>114300</xdr:colOff>
      <xdr:row>58</xdr:row>
      <xdr:rowOff>103227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7678"/>
          <a:ext cx="889000" cy="7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45745</xdr:rowOff>
    </xdr:from>
    <xdr:to>
      <xdr:col>24</xdr:col>
      <xdr:colOff>114300</xdr:colOff>
      <xdr:row>57</xdr:row>
      <xdr:rowOff>147345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68622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61361</xdr:rowOff>
    </xdr:from>
    <xdr:to>
      <xdr:col>20</xdr:col>
      <xdr:colOff>38100</xdr:colOff>
      <xdr:row>58</xdr:row>
      <xdr:rowOff>162961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154088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68205</xdr:rowOff>
    </xdr:from>
    <xdr:to>
      <xdr:col>15</xdr:col>
      <xdr:colOff>101600</xdr:colOff>
      <xdr:row>58</xdr:row>
      <xdr:rowOff>169805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8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144228</xdr:rowOff>
    </xdr:from>
    <xdr:to>
      <xdr:col>10</xdr:col>
      <xdr:colOff>165100</xdr:colOff>
      <xdr:row>58</xdr:row>
      <xdr:rowOff>74378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90905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9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52427</xdr:rowOff>
    </xdr:from>
    <xdr:to>
      <xdr:col>6</xdr:col>
      <xdr:colOff>38100</xdr:colOff>
      <xdr:row>58</xdr:row>
      <xdr:rowOff>154027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170554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45411</xdr:rowOff>
    </xdr:from>
    <xdr:to>
      <xdr:col>24</xdr:col>
      <xdr:colOff>63500</xdr:colOff>
      <xdr:row>76</xdr:row>
      <xdr:rowOff>102178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75611"/>
          <a:ext cx="8382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100715</xdr:rowOff>
    </xdr:from>
    <xdr:to>
      <xdr:col>19</xdr:col>
      <xdr:colOff>177800</xdr:colOff>
      <xdr:row>76</xdr:row>
      <xdr:rowOff>102178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3091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96422</xdr:rowOff>
    </xdr:from>
    <xdr:to>
      <xdr:col>15</xdr:col>
      <xdr:colOff>50800</xdr:colOff>
      <xdr:row>76</xdr:row>
      <xdr:rowOff>100715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2662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96422</xdr:rowOff>
    </xdr:from>
    <xdr:to>
      <xdr:col>10</xdr:col>
      <xdr:colOff>114300</xdr:colOff>
      <xdr:row>76</xdr:row>
      <xdr:rowOff>126707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6622"/>
          <a:ext cx="889000" cy="3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166061</xdr:rowOff>
    </xdr:from>
    <xdr:to>
      <xdr:col>24</xdr:col>
      <xdr:colOff>114300</xdr:colOff>
      <xdr:row>76</xdr:row>
      <xdr:rowOff>96211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17489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51378</xdr:rowOff>
    </xdr:from>
    <xdr:to>
      <xdr:col>20</xdr:col>
      <xdr:colOff>38100</xdr:colOff>
      <xdr:row>76</xdr:row>
      <xdr:rowOff>152978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144105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49915</xdr:rowOff>
    </xdr:from>
    <xdr:to>
      <xdr:col>15</xdr:col>
      <xdr:colOff>101600</xdr:colOff>
      <xdr:row>76</xdr:row>
      <xdr:rowOff>151515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168042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45622</xdr:rowOff>
    </xdr:from>
    <xdr:to>
      <xdr:col>10</xdr:col>
      <xdr:colOff>165100</xdr:colOff>
      <xdr:row>76</xdr:row>
      <xdr:rowOff>147222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163748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5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75907</xdr:rowOff>
    </xdr:from>
    <xdr:to>
      <xdr:col>6</xdr:col>
      <xdr:colOff>38100</xdr:colOff>
      <xdr:row>77</xdr:row>
      <xdr:rowOff>6057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22583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8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100163</xdr:rowOff>
    </xdr:from>
    <xdr:to>
      <xdr:col>24</xdr:col>
      <xdr:colOff>63500</xdr:colOff>
      <xdr:row>94</xdr:row>
      <xdr:rowOff>84596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359213"/>
          <a:ext cx="838200" cy="84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100163</xdr:rowOff>
    </xdr:from>
    <xdr:to>
      <xdr:col>19</xdr:col>
      <xdr:colOff>177800</xdr:colOff>
      <xdr:row>94</xdr:row>
      <xdr:rowOff>58525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359213"/>
          <a:ext cx="889000" cy="8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58525</xdr:rowOff>
    </xdr:from>
    <xdr:to>
      <xdr:col>15</xdr:col>
      <xdr:colOff>50800</xdr:colOff>
      <xdr:row>94</xdr:row>
      <xdr:rowOff>86861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74825"/>
          <a:ext cx="889000" cy="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86861</xdr:rowOff>
    </xdr:from>
    <xdr:to>
      <xdr:col>10</xdr:col>
      <xdr:colOff>114300</xdr:colOff>
      <xdr:row>95</xdr:row>
      <xdr:rowOff>45430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03161"/>
          <a:ext cx="889000" cy="1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33796</xdr:rowOff>
    </xdr:from>
    <xdr:to>
      <xdr:col>24</xdr:col>
      <xdr:colOff>114300</xdr:colOff>
      <xdr:row>94</xdr:row>
      <xdr:rowOff>135396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5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56673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49363</xdr:rowOff>
    </xdr:from>
    <xdr:to>
      <xdr:col>20</xdr:col>
      <xdr:colOff>38100</xdr:colOff>
      <xdr:row>89</xdr:row>
      <xdr:rowOff>150963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3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87</xdr:row>
      <xdr:rowOff>167490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0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7725</xdr:rowOff>
    </xdr:from>
    <xdr:to>
      <xdr:col>15</xdr:col>
      <xdr:colOff>101600</xdr:colOff>
      <xdr:row>94</xdr:row>
      <xdr:rowOff>109325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125852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36061</xdr:rowOff>
    </xdr:from>
    <xdr:to>
      <xdr:col>10</xdr:col>
      <xdr:colOff>165100</xdr:colOff>
      <xdr:row>94</xdr:row>
      <xdr:rowOff>137661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154188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166080</xdr:rowOff>
    </xdr:from>
    <xdr:to>
      <xdr:col>6</xdr:col>
      <xdr:colOff>38100</xdr:colOff>
      <xdr:row>95</xdr:row>
      <xdr:rowOff>96230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112757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30625</xdr:rowOff>
    </xdr:from>
    <xdr:to>
      <xdr:col>55</xdr:col>
      <xdr:colOff>0</xdr:colOff>
      <xdr:row>38</xdr:row>
      <xdr:rowOff>49240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74275"/>
          <a:ext cx="8382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30625</xdr:rowOff>
    </xdr:from>
    <xdr:to>
      <xdr:col>50</xdr:col>
      <xdr:colOff>114300</xdr:colOff>
      <xdr:row>37</xdr:row>
      <xdr:rowOff>141986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74275"/>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112921</xdr:rowOff>
    </xdr:from>
    <xdr:to>
      <xdr:col>45</xdr:col>
      <xdr:colOff>177800</xdr:colOff>
      <xdr:row>37</xdr:row>
      <xdr:rowOff>141986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56571"/>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112921</xdr:rowOff>
    </xdr:from>
    <xdr:to>
      <xdr:col>41</xdr:col>
      <xdr:colOff>50800</xdr:colOff>
      <xdr:row>37</xdr:row>
      <xdr:rowOff>163213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5657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169890</xdr:rowOff>
    </xdr:from>
    <xdr:to>
      <xdr:col>55</xdr:col>
      <xdr:colOff>50800</xdr:colOff>
      <xdr:row>38</xdr:row>
      <xdr:rowOff>100040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148317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151275</xdr:rowOff>
    </xdr:from>
    <xdr:to>
      <xdr:col>50</xdr:col>
      <xdr:colOff>165100</xdr:colOff>
      <xdr:row>37</xdr:row>
      <xdr:rowOff>81425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97952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91186</xdr:rowOff>
    </xdr:from>
    <xdr:to>
      <xdr:col>46</xdr:col>
      <xdr:colOff>38100</xdr:colOff>
      <xdr:row>38</xdr:row>
      <xdr:rowOff>21336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37863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62121</xdr:rowOff>
    </xdr:from>
    <xdr:to>
      <xdr:col>41</xdr:col>
      <xdr:colOff>101600</xdr:colOff>
      <xdr:row>37</xdr:row>
      <xdr:rowOff>163721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8798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1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112413</xdr:rowOff>
    </xdr:from>
    <xdr:to>
      <xdr:col>36</xdr:col>
      <xdr:colOff>165100</xdr:colOff>
      <xdr:row>38</xdr:row>
      <xdr:rowOff>42563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59090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30937</xdr:rowOff>
    </xdr:from>
    <xdr:to>
      <xdr:col>55</xdr:col>
      <xdr:colOff>0</xdr:colOff>
      <xdr:row>58</xdr:row>
      <xdr:rowOff>38709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7503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30937</xdr:rowOff>
    </xdr:from>
    <xdr:to>
      <xdr:col>50</xdr:col>
      <xdr:colOff>114300</xdr:colOff>
      <xdr:row>58</xdr:row>
      <xdr:rowOff>50825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7503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36428</xdr:rowOff>
    </xdr:from>
    <xdr:to>
      <xdr:col>45</xdr:col>
      <xdr:colOff>177800</xdr:colOff>
      <xdr:row>58</xdr:row>
      <xdr:rowOff>50825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80528"/>
          <a:ext cx="889000" cy="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36428</xdr:rowOff>
    </xdr:from>
    <xdr:to>
      <xdr:col>41</xdr:col>
      <xdr:colOff>50800</xdr:colOff>
      <xdr:row>58</xdr:row>
      <xdr:rowOff>44324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0528"/>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159359</xdr:rowOff>
    </xdr:from>
    <xdr:to>
      <xdr:col>55</xdr:col>
      <xdr:colOff>50800</xdr:colOff>
      <xdr:row>58</xdr:row>
      <xdr:rowOff>89509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74286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151587</xdr:rowOff>
    </xdr:from>
    <xdr:to>
      <xdr:col>50</xdr:col>
      <xdr:colOff>165100</xdr:colOff>
      <xdr:row>58</xdr:row>
      <xdr:rowOff>81737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72864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xdr:rowOff>
    </xdr:from>
    <xdr:to>
      <xdr:col>46</xdr:col>
      <xdr:colOff>38100</xdr:colOff>
      <xdr:row>58</xdr:row>
      <xdr:rowOff>101625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92752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157078</xdr:rowOff>
    </xdr:from>
    <xdr:to>
      <xdr:col>41</xdr:col>
      <xdr:colOff>101600</xdr:colOff>
      <xdr:row>58</xdr:row>
      <xdr:rowOff>87228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78355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164974</xdr:rowOff>
    </xdr:from>
    <xdr:to>
      <xdr:col>36</xdr:col>
      <xdr:colOff>165100</xdr:colOff>
      <xdr:row>58</xdr:row>
      <xdr:rowOff>95124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86251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72594</xdr:rowOff>
    </xdr:from>
    <xdr:to>
      <xdr:col>55</xdr:col>
      <xdr:colOff>0</xdr:colOff>
      <xdr:row>77</xdr:row>
      <xdr:rowOff>135454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74244"/>
          <a:ext cx="838200" cy="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85950</xdr:rowOff>
    </xdr:from>
    <xdr:to>
      <xdr:col>50</xdr:col>
      <xdr:colOff>114300</xdr:colOff>
      <xdr:row>77</xdr:row>
      <xdr:rowOff>135454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87600"/>
          <a:ext cx="889000" cy="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68205</xdr:rowOff>
    </xdr:from>
    <xdr:to>
      <xdr:col>45</xdr:col>
      <xdr:colOff>177800</xdr:colOff>
      <xdr:row>77</xdr:row>
      <xdr:rowOff>85950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69855"/>
          <a:ext cx="889000" cy="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68205</xdr:rowOff>
    </xdr:from>
    <xdr:to>
      <xdr:col>41</xdr:col>
      <xdr:colOff>50800</xdr:colOff>
      <xdr:row>77</xdr:row>
      <xdr:rowOff>112291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985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21794</xdr:rowOff>
    </xdr:from>
    <xdr:to>
      <xdr:col>55</xdr:col>
      <xdr:colOff>50800</xdr:colOff>
      <xdr:row>77</xdr:row>
      <xdr:rowOff>123394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84654</xdr:rowOff>
    </xdr:from>
    <xdr:to>
      <xdr:col>50</xdr:col>
      <xdr:colOff>165100</xdr:colOff>
      <xdr:row>78</xdr:row>
      <xdr:rowOff>14804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35150</xdr:rowOff>
    </xdr:from>
    <xdr:to>
      <xdr:col>46</xdr:col>
      <xdr:colOff>38100</xdr:colOff>
      <xdr:row>77</xdr:row>
      <xdr:rowOff>136750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153277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17405</xdr:rowOff>
    </xdr:from>
    <xdr:to>
      <xdr:col>41</xdr:col>
      <xdr:colOff>101600</xdr:colOff>
      <xdr:row>77</xdr:row>
      <xdr:rowOff>119005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135532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61491</xdr:rowOff>
    </xdr:from>
    <xdr:to>
      <xdr:col>36</xdr:col>
      <xdr:colOff>165100</xdr:colOff>
      <xdr:row>77</xdr:row>
      <xdr:rowOff>163091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154218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6372</xdr:rowOff>
    </xdr:from>
    <xdr:to>
      <xdr:col>55</xdr:col>
      <xdr:colOff>0</xdr:colOff>
      <xdr:row>94</xdr:row>
      <xdr:rowOff>12773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12267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6372</xdr:rowOff>
    </xdr:from>
    <xdr:to>
      <xdr:col>50</xdr:col>
      <xdr:colOff>114300</xdr:colOff>
      <xdr:row>94</xdr:row>
      <xdr:rowOff>152479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122672"/>
          <a:ext cx="8890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152479</xdr:rowOff>
    </xdr:from>
    <xdr:to>
      <xdr:col>45</xdr:col>
      <xdr:colOff>177800</xdr:colOff>
      <xdr:row>95</xdr:row>
      <xdr:rowOff>32367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268779"/>
          <a:ext cx="889000" cy="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32367</xdr:rowOff>
    </xdr:from>
    <xdr:to>
      <xdr:col>41</xdr:col>
      <xdr:colOff>50800</xdr:colOff>
      <xdr:row>95</xdr:row>
      <xdr:rowOff>162799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20117"/>
          <a:ext cx="889000" cy="1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133423</xdr:rowOff>
    </xdr:from>
    <xdr:to>
      <xdr:col>55</xdr:col>
      <xdr:colOff>50800</xdr:colOff>
      <xdr:row>94</xdr:row>
      <xdr:rowOff>63573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0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156300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9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127022</xdr:rowOff>
    </xdr:from>
    <xdr:to>
      <xdr:col>50</xdr:col>
      <xdr:colOff>165100</xdr:colOff>
      <xdr:row>94</xdr:row>
      <xdr:rowOff>57172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0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73699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8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101679</xdr:rowOff>
    </xdr:from>
    <xdr:to>
      <xdr:col>46</xdr:col>
      <xdr:colOff>38100</xdr:colOff>
      <xdr:row>95</xdr:row>
      <xdr:rowOff>31829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48356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99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153017</xdr:rowOff>
    </xdr:from>
    <xdr:to>
      <xdr:col>41</xdr:col>
      <xdr:colOff>101600</xdr:colOff>
      <xdr:row>95</xdr:row>
      <xdr:rowOff>83167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99694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111999</xdr:rowOff>
    </xdr:from>
    <xdr:to>
      <xdr:col>36</xdr:col>
      <xdr:colOff>165100</xdr:colOff>
      <xdr:row>96</xdr:row>
      <xdr:rowOff>42149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58676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31066</xdr:rowOff>
    </xdr:from>
    <xdr:to>
      <xdr:col>85</xdr:col>
      <xdr:colOff>127000</xdr:colOff>
      <xdr:row>37</xdr:row>
      <xdr:rowOff>48538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74716"/>
          <a:ext cx="8382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154543</xdr:rowOff>
    </xdr:from>
    <xdr:to>
      <xdr:col>81</xdr:col>
      <xdr:colOff>50800</xdr:colOff>
      <xdr:row>37</xdr:row>
      <xdr:rowOff>48538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26743"/>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45680</xdr:rowOff>
    </xdr:from>
    <xdr:to>
      <xdr:col>76</xdr:col>
      <xdr:colOff>114300</xdr:colOff>
      <xdr:row>36</xdr:row>
      <xdr:rowOff>154543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17880"/>
          <a:ext cx="889000" cy="1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45680</xdr:rowOff>
    </xdr:from>
    <xdr:to>
      <xdr:col>71</xdr:col>
      <xdr:colOff>177800</xdr:colOff>
      <xdr:row>36</xdr:row>
      <xdr:rowOff>115779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17880"/>
          <a:ext cx="889000" cy="7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151716</xdr:rowOff>
    </xdr:from>
    <xdr:to>
      <xdr:col>85</xdr:col>
      <xdr:colOff>177800</xdr:colOff>
      <xdr:row>37</xdr:row>
      <xdr:rowOff>81866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130143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169188</xdr:rowOff>
    </xdr:from>
    <xdr:to>
      <xdr:col>81</xdr:col>
      <xdr:colOff>101600</xdr:colOff>
      <xdr:row>37</xdr:row>
      <xdr:rowOff>99338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90465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103743</xdr:rowOff>
    </xdr:from>
    <xdr:to>
      <xdr:col>76</xdr:col>
      <xdr:colOff>165100</xdr:colOff>
      <xdr:row>37</xdr:row>
      <xdr:rowOff>33893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50420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5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166330</xdr:rowOff>
    </xdr:from>
    <xdr:to>
      <xdr:col>72</xdr:col>
      <xdr:colOff>38100</xdr:colOff>
      <xdr:row>36</xdr:row>
      <xdr:rowOff>96480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113007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64979</xdr:rowOff>
    </xdr:from>
    <xdr:to>
      <xdr:col>67</xdr:col>
      <xdr:colOff>101600</xdr:colOff>
      <xdr:row>36</xdr:row>
      <xdr:rowOff>166579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11656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37447</xdr:rowOff>
    </xdr:from>
    <xdr:to>
      <xdr:col>85</xdr:col>
      <xdr:colOff>127000</xdr:colOff>
      <xdr:row>56</xdr:row>
      <xdr:rowOff>64148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38647"/>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158948</xdr:rowOff>
    </xdr:from>
    <xdr:to>
      <xdr:col>81</xdr:col>
      <xdr:colOff>50800</xdr:colOff>
      <xdr:row>56</xdr:row>
      <xdr:rowOff>64148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88698"/>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113464</xdr:rowOff>
    </xdr:from>
    <xdr:to>
      <xdr:col>76</xdr:col>
      <xdr:colOff>114300</xdr:colOff>
      <xdr:row>55</xdr:row>
      <xdr:rowOff>158948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371764"/>
          <a:ext cx="889000" cy="2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113464</xdr:rowOff>
    </xdr:from>
    <xdr:to>
      <xdr:col>71</xdr:col>
      <xdr:colOff>177800</xdr:colOff>
      <xdr:row>56</xdr:row>
      <xdr:rowOff>15532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71764"/>
          <a:ext cx="889000" cy="2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158097</xdr:rowOff>
    </xdr:from>
    <xdr:to>
      <xdr:col>85</xdr:col>
      <xdr:colOff>177800</xdr:colOff>
      <xdr:row>56</xdr:row>
      <xdr:rowOff>88247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136524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13348</xdr:rowOff>
    </xdr:from>
    <xdr:to>
      <xdr:col>81</xdr:col>
      <xdr:colOff>101600</xdr:colOff>
      <xdr:row>56</xdr:row>
      <xdr:rowOff>114948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106075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108148</xdr:rowOff>
    </xdr:from>
    <xdr:to>
      <xdr:col>76</xdr:col>
      <xdr:colOff>165100</xdr:colOff>
      <xdr:row>56</xdr:row>
      <xdr:rowOff>38298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54825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62664</xdr:rowOff>
    </xdr:from>
    <xdr:to>
      <xdr:col>72</xdr:col>
      <xdr:colOff>38100</xdr:colOff>
      <xdr:row>54</xdr:row>
      <xdr:rowOff>164264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9341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09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136182</xdr:rowOff>
    </xdr:from>
    <xdr:to>
      <xdr:col>67</xdr:col>
      <xdr:colOff>101600</xdr:colOff>
      <xdr:row>56</xdr:row>
      <xdr:rowOff>66332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82859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20803</xdr:rowOff>
    </xdr:from>
    <xdr:to>
      <xdr:col>85</xdr:col>
      <xdr:colOff>127000</xdr:colOff>
      <xdr:row>78</xdr:row>
      <xdr:rowOff>67780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879553"/>
          <a:ext cx="838200" cy="5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94069</xdr:rowOff>
    </xdr:from>
    <xdr:to>
      <xdr:col>81</xdr:col>
      <xdr:colOff>50800</xdr:colOff>
      <xdr:row>75</xdr:row>
      <xdr:rowOff>20803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2781369"/>
          <a:ext cx="889000" cy="9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94069</xdr:rowOff>
    </xdr:from>
    <xdr:to>
      <xdr:col>76</xdr:col>
      <xdr:colOff>114300</xdr:colOff>
      <xdr:row>78</xdr:row>
      <xdr:rowOff>47130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2781369"/>
          <a:ext cx="889000" cy="6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47130</xdr:rowOff>
    </xdr:from>
    <xdr:to>
      <xdr:col>71</xdr:col>
      <xdr:colOff>177800</xdr:colOff>
      <xdr:row>79</xdr:row>
      <xdr:rowOff>42532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20230"/>
          <a:ext cx="889000" cy="1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16980</xdr:rowOff>
    </xdr:from>
    <xdr:to>
      <xdr:col>85</xdr:col>
      <xdr:colOff>177800</xdr:colOff>
      <xdr:row>78</xdr:row>
      <xdr:rowOff>118580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39857</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141453</xdr:rowOff>
    </xdr:from>
    <xdr:to>
      <xdr:col>81</xdr:col>
      <xdr:colOff>101600</xdr:colOff>
      <xdr:row>75</xdr:row>
      <xdr:rowOff>71603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8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88130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6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43269</xdr:rowOff>
    </xdr:from>
    <xdr:to>
      <xdr:col>76</xdr:col>
      <xdr:colOff>165100</xdr:colOff>
      <xdr:row>74</xdr:row>
      <xdr:rowOff>144869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7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161396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5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167780</xdr:rowOff>
    </xdr:from>
    <xdr:to>
      <xdr:col>72</xdr:col>
      <xdr:colOff>38100</xdr:colOff>
      <xdr:row>78</xdr:row>
      <xdr:rowOff>97930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114457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1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163182</xdr:rowOff>
    </xdr:from>
    <xdr:to>
      <xdr:col>67</xdr:col>
      <xdr:colOff>101600</xdr:colOff>
      <xdr:row>79</xdr:row>
      <xdr:rowOff>93332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84459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10753</xdr:rowOff>
    </xdr:from>
    <xdr:to>
      <xdr:col>85</xdr:col>
      <xdr:colOff>127000</xdr:colOff>
      <xdr:row>98</xdr:row>
      <xdr:rowOff>28234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12853"/>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168275</xdr:rowOff>
    </xdr:from>
    <xdr:to>
      <xdr:col>81</xdr:col>
      <xdr:colOff>50800</xdr:colOff>
      <xdr:row>98</xdr:row>
      <xdr:rowOff>10753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98925"/>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167687</xdr:rowOff>
    </xdr:from>
    <xdr:to>
      <xdr:col>76</xdr:col>
      <xdr:colOff>114300</xdr:colOff>
      <xdr:row>97</xdr:row>
      <xdr:rowOff>168275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9833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153589</xdr:rowOff>
    </xdr:from>
    <xdr:to>
      <xdr:col>71</xdr:col>
      <xdr:colOff>177800</xdr:colOff>
      <xdr:row>97</xdr:row>
      <xdr:rowOff>167687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84239"/>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148884</xdr:rowOff>
    </xdr:from>
    <xdr:to>
      <xdr:col>85</xdr:col>
      <xdr:colOff>177800</xdr:colOff>
      <xdr:row>98</xdr:row>
      <xdr:rowOff>79034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131403</xdr:rowOff>
    </xdr:from>
    <xdr:to>
      <xdr:col>81</xdr:col>
      <xdr:colOff>101600</xdr:colOff>
      <xdr:row>98</xdr:row>
      <xdr:rowOff>61553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78080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3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117475</xdr:rowOff>
    </xdr:from>
    <xdr:to>
      <xdr:col>76</xdr:col>
      <xdr:colOff>165100</xdr:colOff>
      <xdr:row>98</xdr:row>
      <xdr:rowOff>47625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64152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2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116887</xdr:rowOff>
    </xdr:from>
    <xdr:to>
      <xdr:col>72</xdr:col>
      <xdr:colOff>38100</xdr:colOff>
      <xdr:row>98</xdr:row>
      <xdr:rowOff>47037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63564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102789</xdr:rowOff>
    </xdr:from>
    <xdr:to>
      <xdr:col>67</xdr:col>
      <xdr:colOff>101600</xdr:colOff>
      <xdr:row>98</xdr:row>
      <xdr:rowOff>32939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49466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211,429</a:t>
          </a:r>
          <a:r>
            <a:rPr kumimoji="1" lang="ja-JP" altLang="en-US" sz="1300">
              <a:latin typeface="ＭＳ Ｐゴシック" panose="020B0600070205080204" pitchFamily="50" charset="-128"/>
              <a:ea typeface="ＭＳ Ｐゴシック" panose="020B0600070205080204" pitchFamily="50" charset="-128"/>
            </a:rPr>
            <a:t>円となっている。主な増加要因は、コロナ禍による特別定額給付金事業や公共交通事業者支援等によるものであり、類似団体平均並となった。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80,062</a:t>
          </a:r>
          <a:r>
            <a:rPr kumimoji="1" lang="ja-JP" altLang="en-US" sz="1300">
              <a:latin typeface="ＭＳ Ｐゴシック" panose="020B0600070205080204" pitchFamily="50" charset="-128"/>
              <a:ea typeface="ＭＳ Ｐゴシック" panose="020B0600070205080204" pitchFamily="50" charset="-128"/>
            </a:rPr>
            <a:t>円となっている。前年度は新たな広域でのごみ処理施設の整備に伴い負担金が大幅に増となっていたが、整備の完了により、今年度は近年と同程度の水準まで回復した。</a:t>
          </a:r>
        </a:p>
        <a:p>
          <a:r>
            <a:rPr kumimoji="1" lang="ja-JP" altLang="en-US" sz="1300">
              <a:latin typeface="ＭＳ Ｐゴシック" panose="020B0600070205080204" pitchFamily="50" charset="-128"/>
              <a:ea typeface="ＭＳ Ｐゴシック" panose="020B0600070205080204" pitchFamily="50" charset="-128"/>
            </a:rPr>
            <a:t>・土木費は、住民一人</a:t>
          </a:r>
          <a:r>
            <a:rPr kumimoji="1" lang="en-US" altLang="ja-JP" sz="1300">
              <a:latin typeface="ＭＳ Ｐゴシック" panose="020B0600070205080204" pitchFamily="50" charset="-128"/>
              <a:ea typeface="ＭＳ Ｐゴシック" panose="020B0600070205080204" pitchFamily="50" charset="-128"/>
            </a:rPr>
            <a:t>86,660</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年度より市営住宅団地の建設に着手しており、近年は類似団体平均に比して高い水準となっている。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11,663</a:t>
          </a:r>
          <a:r>
            <a:rPr kumimoji="1" lang="ja-JP" altLang="en-US" sz="1300">
              <a:latin typeface="ＭＳ Ｐゴシック" panose="020B0600070205080204" pitchFamily="50" charset="-128"/>
              <a:ea typeface="ＭＳ Ｐゴシック" panose="020B0600070205080204" pitchFamily="50" charset="-128"/>
            </a:rPr>
            <a:t>円となっている。過去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ヶ年は、多額の経費を要する平成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年度の激甚災害に伴う復旧事業が繰越しされたため大幅に増加していたが、今年度は類似団体平均並となった。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大型の生活関連基盤の整備や災害の発生等により、平成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年度には実質単年度収支が大きく悪化するとともに、財政調整基金を大きく取崩したもの。</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その後、財政健全化に向けた取組みを強力に進めたことにより、実質単年度収支は黒字となるとともに、財政調整基金も計画的に積立を行っているもの。</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今後についても、宮津市第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期行財政運営指針（</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R12</a:t>
          </a:r>
          <a:r>
            <a:rPr kumimoji="1" lang="ja-JP" altLang="en-US" sz="1200">
              <a:latin typeface="ＭＳ ゴシック" pitchFamily="49" charset="-128"/>
              <a:ea typeface="ＭＳ ゴシック" pitchFamily="49" charset="-128"/>
            </a:rPr>
            <a:t>）に基づき、財政規模や人口規模に見合った財政運営を行うとともに、財政調整基金についても計画的に積立を実施することとしている。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財政健全化の取組みにより、経費の削減が進むとともに、新型コロナの影響により、事業が一部執行できなかったことなどもあり、黒字額が増となったもの。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今後も、宮津市第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期行財政運営指針（</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R12</a:t>
          </a:r>
          <a:r>
            <a:rPr kumimoji="1" lang="ja-JP" altLang="en-US" sz="1400">
              <a:latin typeface="ＭＳ ゴシック" pitchFamily="49" charset="-128"/>
              <a:ea typeface="ＭＳ ゴシック" pitchFamily="49" charset="-128"/>
            </a:rPr>
            <a:t>）に基づき、財政規模や人口規模に見合った財政運営を行うとともに、公営企業等においても、経営の効率化、経営基盤の強化などに努め、適正な財政運営を図る。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06%20&#23470;&#27941;&#24066;/&#12304;&#36001;&#25919;&#29366;&#27841;&#36039;&#26009;&#38598;&#12305;_262056_&#23470;&#27941;&#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169</v>
          </cell>
          <cell r="BX51">
            <v>209.1</v>
          </cell>
          <cell r="CF51">
            <v>221.1</v>
          </cell>
          <cell r="CN51">
            <v>243</v>
          </cell>
          <cell r="CV51">
            <v>210.1</v>
          </cell>
        </row>
        <row r="53">
          <cell r="BP53">
            <v>49.7</v>
          </cell>
          <cell r="BX53">
            <v>58.8</v>
          </cell>
          <cell r="CF53">
            <v>60.8</v>
          </cell>
          <cell r="CN53">
            <v>62.9</v>
          </cell>
          <cell r="CV53">
            <v>69.3</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cell r="BP73">
            <v>169</v>
          </cell>
          <cell r="BX73">
            <v>209.1</v>
          </cell>
          <cell r="CF73">
            <v>221.1</v>
          </cell>
          <cell r="CN73">
            <v>243</v>
          </cell>
          <cell r="CV73">
            <v>210.1</v>
          </cell>
        </row>
        <row r="75">
          <cell r="BP75">
            <v>19</v>
          </cell>
          <cell r="BX75">
            <v>20.3</v>
          </cell>
          <cell r="CF75">
            <v>20.9</v>
          </cell>
          <cell r="CN75">
            <v>20</v>
          </cell>
          <cell r="CV75">
            <v>17.899999999999999</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14154898</v>
      </c>
      <c r="BO4" s="426"/>
      <c r="BP4" s="426"/>
      <c r="BQ4" s="426"/>
      <c r="BR4" s="426"/>
      <c r="BS4" s="426"/>
      <c r="BT4" s="426"/>
      <c r="BU4" s="427"/>
      <c r="BV4" s="425">
        <v>14128304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2.1</v>
      </c>
      <c r="CU4" s="610"/>
      <c r="CV4" s="610"/>
      <c r="CW4" s="610"/>
      <c r="CX4" s="610"/>
      <c r="CY4" s="610"/>
      <c r="CZ4" s="610"/>
      <c r="DA4" s="611"/>
      <c r="DB4" s="609">
        <v>1.1000000000000001</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14006762</v>
      </c>
      <c r="BO5" s="431"/>
      <c r="BP5" s="431"/>
      <c r="BQ5" s="431"/>
      <c r="BR5" s="431"/>
      <c r="BS5" s="431"/>
      <c r="BT5" s="431"/>
      <c r="BU5" s="432"/>
      <c r="BV5" s="430">
        <v>14049623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97.3</v>
      </c>
      <c r="CU5" s="401"/>
      <c r="CV5" s="401"/>
      <c r="CW5" s="401"/>
      <c r="CX5" s="401"/>
      <c r="CY5" s="401"/>
      <c r="CZ5" s="401"/>
      <c r="DA5" s="402"/>
      <c r="DB5" s="400">
        <v>98.8</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148136</v>
      </c>
      <c r="BO6" s="431"/>
      <c r="BP6" s="431"/>
      <c r="BQ6" s="431"/>
      <c r="BR6" s="431"/>
      <c r="BS6" s="431"/>
      <c r="BT6" s="431"/>
      <c r="BU6" s="432"/>
      <c r="BV6" s="430">
        <v>78681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101.9</v>
      </c>
      <c r="CU6" s="584"/>
      <c r="CV6" s="584"/>
      <c r="CW6" s="584"/>
      <c r="CX6" s="584"/>
      <c r="CY6" s="584"/>
      <c r="CZ6" s="584"/>
      <c r="DA6" s="585"/>
      <c r="DB6" s="583">
        <v>102.7</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17484</v>
      </c>
      <c r="BO7" s="431"/>
      <c r="BP7" s="431"/>
      <c r="BQ7" s="431"/>
      <c r="BR7" s="431"/>
      <c r="BS7" s="431"/>
      <c r="BT7" s="431"/>
      <c r="BU7" s="432"/>
      <c r="BV7" s="430">
        <v>9619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6206195</v>
      </c>
      <c r="CU7" s="431"/>
      <c r="CV7" s="431"/>
      <c r="CW7" s="431"/>
      <c r="CX7" s="431"/>
      <c r="CY7" s="431"/>
      <c r="CZ7" s="431"/>
      <c r="DA7" s="432"/>
      <c r="DB7" s="430">
        <v>6028323</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130652</v>
      </c>
      <c r="BO8" s="431"/>
      <c r="BP8" s="431"/>
      <c r="BQ8" s="431"/>
      <c r="BR8" s="431"/>
      <c r="BS8" s="431"/>
      <c r="BT8" s="431"/>
      <c r="BU8" s="432"/>
      <c r="BV8" s="430">
        <v>69062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0.42</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16758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61590</v>
      </c>
      <c r="BO9" s="431"/>
      <c r="BP9" s="431"/>
      <c r="BQ9" s="431"/>
      <c r="BR9" s="431"/>
      <c r="BS9" s="431"/>
      <c r="BT9" s="431"/>
      <c r="BU9" s="432"/>
      <c r="BV9" s="430">
        <v>43234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15.7</v>
      </c>
      <c r="CU9" s="401"/>
      <c r="CV9" s="401"/>
      <c r="CW9" s="401"/>
      <c r="CX9" s="401"/>
      <c r="CY9" s="401"/>
      <c r="CZ9" s="401"/>
      <c r="DA9" s="402"/>
      <c r="DB9" s="400">
        <v>18.3</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18426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29200</v>
      </c>
      <c r="BO10" s="431"/>
      <c r="BP10" s="431"/>
      <c r="BQ10" s="431"/>
      <c r="BR10" s="431"/>
      <c r="BS10" s="431"/>
      <c r="BT10" s="431"/>
      <c r="BU10" s="432"/>
      <c r="BV10" s="430">
        <v>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108</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17397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115</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35000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17232</v>
      </c>
      <c r="S13" s="534"/>
      <c r="T13" s="534"/>
      <c r="U13" s="534"/>
      <c r="V13" s="535"/>
      <c r="W13" s="521" t="s">
        <v>139</v>
      </c>
      <c r="X13" s="443"/>
      <c r="Y13" s="443"/>
      <c r="Z13" s="443"/>
      <c r="AA13" s="443"/>
      <c r="AB13" s="444"/>
      <c r="AC13" s="406">
        <v>666</v>
      </c>
      <c r="AD13" s="407"/>
      <c r="AE13" s="407"/>
      <c r="AF13" s="407"/>
      <c r="AG13" s="408"/>
      <c r="AH13" s="406">
        <v>711</v>
      </c>
      <c r="AI13" s="407"/>
      <c r="AJ13" s="407"/>
      <c r="AK13" s="407"/>
      <c r="AL13" s="409"/>
      <c r="AM13" s="499" t="s">
        <v>140</v>
      </c>
      <c r="AN13" s="404"/>
      <c r="AO13" s="404"/>
      <c r="AP13" s="404"/>
      <c r="AQ13" s="404"/>
      <c r="AR13" s="404"/>
      <c r="AS13" s="404"/>
      <c r="AT13" s="405"/>
      <c r="AU13" s="487" t="s">
        <v>108</v>
      </c>
      <c r="AV13" s="488"/>
      <c r="AW13" s="488"/>
      <c r="AX13" s="488"/>
      <c r="AY13" s="410" t="s">
        <v>141</v>
      </c>
      <c r="AZ13" s="411"/>
      <c r="BA13" s="411"/>
      <c r="BB13" s="411"/>
      <c r="BC13" s="411"/>
      <c r="BD13" s="411"/>
      <c r="BE13" s="411"/>
      <c r="BF13" s="411"/>
      <c r="BG13" s="411"/>
      <c r="BH13" s="411"/>
      <c r="BI13" s="411"/>
      <c r="BJ13" s="411"/>
      <c r="BK13" s="411"/>
      <c r="BL13" s="411"/>
      <c r="BM13" s="412"/>
      <c r="BN13" s="430">
        <v>90790</v>
      </c>
      <c r="BO13" s="431"/>
      <c r="BP13" s="431"/>
      <c r="BQ13" s="431"/>
      <c r="BR13" s="431"/>
      <c r="BS13" s="431"/>
      <c r="BT13" s="431"/>
      <c r="BU13" s="432"/>
      <c r="BV13" s="430">
        <v>8235</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17.899999999999999</v>
      </c>
      <c r="CU13" s="401"/>
      <c r="CV13" s="401"/>
      <c r="CW13" s="401"/>
      <c r="CX13" s="401"/>
      <c r="CY13" s="401"/>
      <c r="CZ13" s="401"/>
      <c r="DA13" s="402"/>
      <c r="DB13" s="400">
        <v>20</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17733</v>
      </c>
      <c r="S14" s="534"/>
      <c r="T14" s="534"/>
      <c r="U14" s="534"/>
      <c r="V14" s="535"/>
      <c r="W14" s="536"/>
      <c r="X14" s="446"/>
      <c r="Y14" s="446"/>
      <c r="Z14" s="446"/>
      <c r="AA14" s="446"/>
      <c r="AB14" s="447"/>
      <c r="AC14" s="526">
        <v>7.9</v>
      </c>
      <c r="AD14" s="527"/>
      <c r="AE14" s="527"/>
      <c r="AF14" s="527"/>
      <c r="AG14" s="528"/>
      <c r="AH14" s="526">
        <v>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210.1</v>
      </c>
      <c r="CU14" s="538"/>
      <c r="CV14" s="538"/>
      <c r="CW14" s="538"/>
      <c r="CX14" s="538"/>
      <c r="CY14" s="538"/>
      <c r="CZ14" s="538"/>
      <c r="DA14" s="539"/>
      <c r="DB14" s="537">
        <v>243</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138</v>
      </c>
      <c r="N15" s="531"/>
      <c r="O15" s="531"/>
      <c r="P15" s="531"/>
      <c r="Q15" s="532"/>
      <c r="R15" s="533">
        <v>17567</v>
      </c>
      <c r="S15" s="534"/>
      <c r="T15" s="534"/>
      <c r="U15" s="534"/>
      <c r="V15" s="535"/>
      <c r="W15" s="521" t="s">
        <v>145</v>
      </c>
      <c r="X15" s="443"/>
      <c r="Y15" s="443"/>
      <c r="Z15" s="443"/>
      <c r="AA15" s="443"/>
      <c r="AB15" s="444"/>
      <c r="AC15" s="406">
        <v>1611</v>
      </c>
      <c r="AD15" s="407"/>
      <c r="AE15" s="407"/>
      <c r="AF15" s="407"/>
      <c r="AG15" s="408"/>
      <c r="AH15" s="406">
        <v>1864</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2279738</v>
      </c>
      <c r="BO15" s="426"/>
      <c r="BP15" s="426"/>
      <c r="BQ15" s="426"/>
      <c r="BR15" s="426"/>
      <c r="BS15" s="426"/>
      <c r="BT15" s="426"/>
      <c r="BU15" s="427"/>
      <c r="BV15" s="425">
        <v>2151354</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19.100000000000001</v>
      </c>
      <c r="AD16" s="527"/>
      <c r="AE16" s="527"/>
      <c r="AF16" s="527"/>
      <c r="AG16" s="528"/>
      <c r="AH16" s="526">
        <v>21.1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5355440</v>
      </c>
      <c r="BO16" s="431"/>
      <c r="BP16" s="431"/>
      <c r="BQ16" s="431"/>
      <c r="BR16" s="431"/>
      <c r="BS16" s="431"/>
      <c r="BT16" s="431"/>
      <c r="BU16" s="432"/>
      <c r="BV16" s="430">
        <v>5191487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6137</v>
      </c>
      <c r="AD17" s="407"/>
      <c r="AE17" s="407"/>
      <c r="AF17" s="407"/>
      <c r="AG17" s="408"/>
      <c r="AH17" s="406">
        <v>6259</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2896872</v>
      </c>
      <c r="BO17" s="431"/>
      <c r="BP17" s="431"/>
      <c r="BQ17" s="431"/>
      <c r="BR17" s="431"/>
      <c r="BS17" s="431"/>
      <c r="BT17" s="431"/>
      <c r="BU17" s="432"/>
      <c r="BV17" s="430">
        <v>2749724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155</v>
      </c>
      <c r="C18" s="493"/>
      <c r="D18" s="493"/>
      <c r="E18" s="494"/>
      <c r="F18" s="494"/>
      <c r="G18" s="494"/>
      <c r="H18" s="494"/>
      <c r="I18" s="494"/>
      <c r="J18" s="494"/>
      <c r="K18" s="494"/>
      <c r="L18" s="495">
        <v>172.74</v>
      </c>
      <c r="M18" s="495"/>
      <c r="N18" s="495"/>
      <c r="O18" s="495"/>
      <c r="P18" s="495"/>
      <c r="Q18" s="495"/>
      <c r="R18" s="496"/>
      <c r="S18" s="496"/>
      <c r="T18" s="496"/>
      <c r="U18" s="496"/>
      <c r="V18" s="497"/>
      <c r="W18" s="511"/>
      <c r="X18" s="512"/>
      <c r="Y18" s="512"/>
      <c r="Z18" s="512"/>
      <c r="AA18" s="512"/>
      <c r="AB18" s="522"/>
      <c r="AC18" s="394">
        <v>72.900000000000006</v>
      </c>
      <c r="AD18" s="395"/>
      <c r="AE18" s="395"/>
      <c r="AF18" s="395"/>
      <c r="AG18" s="498"/>
      <c r="AH18" s="394">
        <v>70.900000000000006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6237033</v>
      </c>
      <c r="BO18" s="431"/>
      <c r="BP18" s="431"/>
      <c r="BQ18" s="431"/>
      <c r="BR18" s="431"/>
      <c r="BS18" s="431"/>
      <c r="BT18" s="431"/>
      <c r="BU18" s="432"/>
      <c r="BV18" s="430">
        <v>6225437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157</v>
      </c>
      <c r="C19" s="493"/>
      <c r="D19" s="493"/>
      <c r="E19" s="494"/>
      <c r="F19" s="494"/>
      <c r="G19" s="494"/>
      <c r="H19" s="494"/>
      <c r="I19" s="494"/>
      <c r="J19" s="494"/>
      <c r="K19" s="494"/>
      <c r="L19" s="500">
        <v>97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7769020</v>
      </c>
      <c r="BO19" s="431"/>
      <c r="BP19" s="431"/>
      <c r="BQ19" s="431"/>
      <c r="BR19" s="431"/>
      <c r="BS19" s="431"/>
      <c r="BT19" s="431"/>
      <c r="BU19" s="432"/>
      <c r="BV19" s="430">
        <v>7365881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159</v>
      </c>
      <c r="C20" s="493"/>
      <c r="D20" s="493"/>
      <c r="E20" s="494"/>
      <c r="F20" s="494"/>
      <c r="G20" s="494"/>
      <c r="H20" s="494"/>
      <c r="I20" s="494"/>
      <c r="J20" s="494"/>
      <c r="K20" s="494"/>
      <c r="L20" s="500">
        <v>7292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17392607</v>
      </c>
      <c r="BO23" s="431"/>
      <c r="BP23" s="431"/>
      <c r="BQ23" s="431"/>
      <c r="BR23" s="431"/>
      <c r="BS23" s="431"/>
      <c r="BT23" s="431"/>
      <c r="BU23" s="432"/>
      <c r="BV23" s="430">
        <v>17069963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168</v>
      </c>
      <c r="F24" s="404"/>
      <c r="G24" s="404"/>
      <c r="H24" s="404"/>
      <c r="I24" s="404"/>
      <c r="J24" s="404"/>
      <c r="K24" s="405"/>
      <c r="L24" s="406">
        <v>1</v>
      </c>
      <c r="M24" s="407"/>
      <c r="N24" s="407"/>
      <c r="O24" s="407"/>
      <c r="P24" s="408"/>
      <c r="Q24" s="406">
        <v>7200</v>
      </c>
      <c r="R24" s="407"/>
      <c r="S24" s="407"/>
      <c r="T24" s="407"/>
      <c r="U24" s="407"/>
      <c r="V24" s="408"/>
      <c r="W24" s="472"/>
      <c r="X24" s="463"/>
      <c r="Y24" s="464"/>
      <c r="Z24" s="403" t="s">
        <v>169</v>
      </c>
      <c r="AA24" s="404"/>
      <c r="AB24" s="404"/>
      <c r="AC24" s="404"/>
      <c r="AD24" s="404"/>
      <c r="AE24" s="404"/>
      <c r="AF24" s="404"/>
      <c r="AG24" s="405"/>
      <c r="AH24" s="406">
        <v>180</v>
      </c>
      <c r="AI24" s="407"/>
      <c r="AJ24" s="407"/>
      <c r="AK24" s="407"/>
      <c r="AL24" s="408"/>
      <c r="AM24" s="406">
        <v>578700</v>
      </c>
      <c r="AN24" s="407"/>
      <c r="AO24" s="407"/>
      <c r="AP24" s="407"/>
      <c r="AQ24" s="407"/>
      <c r="AR24" s="408"/>
      <c r="AS24" s="406">
        <v>3215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11650709</v>
      </c>
      <c r="BO24" s="431"/>
      <c r="BP24" s="431"/>
      <c r="BQ24" s="431"/>
      <c r="BR24" s="431"/>
      <c r="BS24" s="431"/>
      <c r="BT24" s="431"/>
      <c r="BU24" s="432"/>
      <c r="BV24" s="430">
        <v>10747138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171</v>
      </c>
      <c r="F25" s="404"/>
      <c r="G25" s="404"/>
      <c r="H25" s="404"/>
      <c r="I25" s="404"/>
      <c r="J25" s="404"/>
      <c r="K25" s="405"/>
      <c r="L25" s="406">
        <v>1</v>
      </c>
      <c r="M25" s="407"/>
      <c r="N25" s="407"/>
      <c r="O25" s="407"/>
      <c r="P25" s="408"/>
      <c r="Q25" s="406">
        <v>5840</v>
      </c>
      <c r="R25" s="407"/>
      <c r="S25" s="407"/>
      <c r="T25" s="407"/>
      <c r="U25" s="407"/>
      <c r="V25" s="408"/>
      <c r="W25" s="472"/>
      <c r="X25" s="463"/>
      <c r="Y25" s="464"/>
      <c r="Z25" s="403" t="s">
        <v>172</v>
      </c>
      <c r="AA25" s="404"/>
      <c r="AB25" s="404"/>
      <c r="AC25" s="404"/>
      <c r="AD25" s="404"/>
      <c r="AE25" s="404"/>
      <c r="AF25" s="404"/>
      <c r="AG25" s="405"/>
      <c r="AH25" s="406" t="s">
        <v>137</v>
      </c>
      <c r="AI25" s="407"/>
      <c r="AJ25" s="407"/>
      <c r="AK25" s="407"/>
      <c r="AL25" s="408"/>
      <c r="AM25" s="406" t="s">
        <v>137</v>
      </c>
      <c r="AN25" s="407"/>
      <c r="AO25" s="407"/>
      <c r="AP25" s="407"/>
      <c r="AQ25" s="407"/>
      <c r="AR25" s="408"/>
      <c r="AS25" s="406" t="s">
        <v>128</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613886</v>
      </c>
      <c r="BO25" s="426"/>
      <c r="BP25" s="426"/>
      <c r="BQ25" s="426"/>
      <c r="BR25" s="426"/>
      <c r="BS25" s="426"/>
      <c r="BT25" s="426"/>
      <c r="BU25" s="427"/>
      <c r="BV25" s="425">
        <v>1537886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174</v>
      </c>
      <c r="F26" s="404"/>
      <c r="G26" s="404"/>
      <c r="H26" s="404"/>
      <c r="I26" s="404"/>
      <c r="J26" s="404"/>
      <c r="K26" s="405"/>
      <c r="L26" s="406">
        <v>1</v>
      </c>
      <c r="M26" s="407"/>
      <c r="N26" s="407"/>
      <c r="O26" s="407"/>
      <c r="P26" s="408"/>
      <c r="Q26" s="406">
        <v>5280</v>
      </c>
      <c r="R26" s="407"/>
      <c r="S26" s="407"/>
      <c r="T26" s="407"/>
      <c r="U26" s="407"/>
      <c r="V26" s="408"/>
      <c r="W26" s="472"/>
      <c r="X26" s="463"/>
      <c r="Y26" s="464"/>
      <c r="Z26" s="403" t="s">
        <v>175</v>
      </c>
      <c r="AA26" s="485"/>
      <c r="AB26" s="485"/>
      <c r="AC26" s="485"/>
      <c r="AD26" s="485"/>
      <c r="AE26" s="485"/>
      <c r="AF26" s="485"/>
      <c r="AG26" s="486"/>
      <c r="AH26" s="406">
        <v>7</v>
      </c>
      <c r="AI26" s="407"/>
      <c r="AJ26" s="407"/>
      <c r="AK26" s="407"/>
      <c r="AL26" s="408"/>
      <c r="AM26" s="406">
        <v>23996</v>
      </c>
      <c r="AN26" s="407"/>
      <c r="AO26" s="407"/>
      <c r="AP26" s="407"/>
      <c r="AQ26" s="407"/>
      <c r="AR26" s="408"/>
      <c r="AS26" s="406">
        <v>3428</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177</v>
      </c>
      <c r="F27" s="404"/>
      <c r="G27" s="404"/>
      <c r="H27" s="404"/>
      <c r="I27" s="404"/>
      <c r="J27" s="404"/>
      <c r="K27" s="405"/>
      <c r="L27" s="406">
        <v>1</v>
      </c>
      <c r="M27" s="407"/>
      <c r="N27" s="407"/>
      <c r="O27" s="407"/>
      <c r="P27" s="408"/>
      <c r="Q27" s="406">
        <v>4300</v>
      </c>
      <c r="R27" s="407"/>
      <c r="S27" s="407"/>
      <c r="T27" s="407"/>
      <c r="U27" s="407"/>
      <c r="V27" s="408"/>
      <c r="W27" s="472"/>
      <c r="X27" s="463"/>
      <c r="Y27" s="464"/>
      <c r="Z27" s="403" t="s">
        <v>178</v>
      </c>
      <c r="AA27" s="404"/>
      <c r="AB27" s="404"/>
      <c r="AC27" s="404"/>
      <c r="AD27" s="404"/>
      <c r="AE27" s="404"/>
      <c r="AF27" s="404"/>
      <c r="AG27" s="405"/>
      <c r="AH27" s="406">
        <v>6</v>
      </c>
      <c r="AI27" s="407"/>
      <c r="AJ27" s="407"/>
      <c r="AK27" s="407"/>
      <c r="AL27" s="408"/>
      <c r="AM27" s="406">
        <v>22728</v>
      </c>
      <c r="AN27" s="407"/>
      <c r="AO27" s="407"/>
      <c r="AP27" s="407"/>
      <c r="AQ27" s="407"/>
      <c r="AR27" s="408"/>
      <c r="AS27" s="406">
        <v>3788</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49748</v>
      </c>
      <c r="BO27" s="434"/>
      <c r="BP27" s="434"/>
      <c r="BQ27" s="434"/>
      <c r="BR27" s="434"/>
      <c r="BS27" s="434"/>
      <c r="BT27" s="434"/>
      <c r="BU27" s="435"/>
      <c r="BV27" s="433">
        <v>49748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180</v>
      </c>
      <c r="F28" s="404"/>
      <c r="G28" s="404"/>
      <c r="H28" s="404"/>
      <c r="I28" s="404"/>
      <c r="J28" s="404"/>
      <c r="K28" s="405"/>
      <c r="L28" s="406">
        <v>1</v>
      </c>
      <c r="M28" s="407"/>
      <c r="N28" s="407"/>
      <c r="O28" s="407"/>
      <c r="P28" s="408"/>
      <c r="Q28" s="406">
        <v>3700</v>
      </c>
      <c r="R28" s="407"/>
      <c r="S28" s="407"/>
      <c r="T28" s="407"/>
      <c r="U28" s="407"/>
      <c r="V28" s="408"/>
      <c r="W28" s="472"/>
      <c r="X28" s="463"/>
      <c r="Y28" s="464"/>
      <c r="Z28" s="403" t="s">
        <v>181</v>
      </c>
      <c r="AA28" s="404"/>
      <c r="AB28" s="404"/>
      <c r="AC28" s="404"/>
      <c r="AD28" s="404"/>
      <c r="AE28" s="404"/>
      <c r="AF28" s="404"/>
      <c r="AG28" s="405"/>
      <c r="AH28" s="406" t="s">
        <v>128</v>
      </c>
      <c r="AI28" s="407"/>
      <c r="AJ28" s="407"/>
      <c r="AK28" s="407"/>
      <c r="AL28" s="408"/>
      <c r="AM28" s="406" t="s">
        <v>137</v>
      </c>
      <c r="AN28" s="407"/>
      <c r="AO28" s="407"/>
      <c r="AP28" s="407"/>
      <c r="AQ28" s="407"/>
      <c r="AR28" s="408"/>
      <c r="AS28" s="406" t="s">
        <v>137</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102616</v>
      </c>
      <c r="BO28" s="426"/>
      <c r="BP28" s="426"/>
      <c r="BQ28" s="426"/>
      <c r="BR28" s="426"/>
      <c r="BS28" s="426"/>
      <c r="BT28" s="426"/>
      <c r="BU28" s="427"/>
      <c r="BV28" s="425">
        <v>73416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183</v>
      </c>
      <c r="F29" s="404"/>
      <c r="G29" s="404"/>
      <c r="H29" s="404"/>
      <c r="I29" s="404"/>
      <c r="J29" s="404"/>
      <c r="K29" s="405"/>
      <c r="L29" s="406">
        <v>12</v>
      </c>
      <c r="M29" s="407"/>
      <c r="N29" s="407"/>
      <c r="O29" s="407"/>
      <c r="P29" s="408"/>
      <c r="Q29" s="406">
        <v>3500</v>
      </c>
      <c r="R29" s="407"/>
      <c r="S29" s="407"/>
      <c r="T29" s="407"/>
      <c r="U29" s="407"/>
      <c r="V29" s="408"/>
      <c r="W29" s="473"/>
      <c r="X29" s="474"/>
      <c r="Y29" s="475"/>
      <c r="Z29" s="403" t="s">
        <v>184</v>
      </c>
      <c r="AA29" s="404"/>
      <c r="AB29" s="404"/>
      <c r="AC29" s="404"/>
      <c r="AD29" s="404"/>
      <c r="AE29" s="404"/>
      <c r="AF29" s="404"/>
      <c r="AG29" s="405"/>
      <c r="AH29" s="406">
        <v>186</v>
      </c>
      <c r="AI29" s="407"/>
      <c r="AJ29" s="407"/>
      <c r="AK29" s="407"/>
      <c r="AL29" s="408"/>
      <c r="AM29" s="406">
        <v>601428</v>
      </c>
      <c r="AN29" s="407"/>
      <c r="AO29" s="407"/>
      <c r="AP29" s="407"/>
      <c r="AQ29" s="407"/>
      <c r="AR29" s="408"/>
      <c r="AS29" s="406">
        <v>3233</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30344</v>
      </c>
      <c r="BO29" s="431"/>
      <c r="BP29" s="431"/>
      <c r="BQ29" s="431"/>
      <c r="BR29" s="431"/>
      <c r="BS29" s="431"/>
      <c r="BT29" s="431"/>
      <c r="BU29" s="432"/>
      <c r="BV29" s="430">
        <v>30344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315757</v>
      </c>
      <c r="BO30" s="434"/>
      <c r="BP30" s="434"/>
      <c r="BQ30" s="434"/>
      <c r="BR30" s="434"/>
      <c r="BS30" s="434"/>
      <c r="BT30" s="434"/>
      <c r="BU30" s="435"/>
      <c r="BV30" s="433">
        <v>241073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194</v>
      </c>
      <c r="AP33" s="392"/>
      <c r="AQ33" s="392"/>
      <c r="AR33" s="392"/>
      <c r="AS33" s="392"/>
      <c r="AT33" s="392"/>
      <c r="AU33" s="392"/>
      <c r="AV33" s="392"/>
      <c r="AW33" s="392"/>
      <c r="AX33" s="392"/>
      <c r="AY33" s="392"/>
      <c r="AZ33" s="392"/>
      <c r="BA33" s="392"/>
      <c r="BB33" s="392"/>
      <c r="BC33" s="392"/>
      <c r="BD33" s="217"/>
      <c r="BE33" s="392" t="s">
        <v>195</v>
      </c>
      <c r="BF33" s="392"/>
      <c r="BG33" s="392" t="s">
        <v>196</v>
      </c>
      <c r="BH33" s="392"/>
      <c r="BI33" s="392"/>
      <c r="BJ33" s="392"/>
      <c r="BK33" s="392"/>
      <c r="BL33" s="392"/>
      <c r="BM33" s="392"/>
      <c r="BN33" s="392"/>
      <c r="BO33" s="392"/>
      <c r="BP33" s="392"/>
      <c r="BQ33" s="392"/>
      <c r="BR33" s="392"/>
      <c r="BS33" s="392"/>
      <c r="BT33" s="392"/>
      <c r="BU33" s="392"/>
      <c r="BV33" s="217"/>
      <c r="BW33" s="393" t="s">
        <v>195</v>
      </c>
      <c r="BX33" s="393"/>
      <c r="BY33" s="392" t="s">
        <v>197</v>
      </c>
      <c r="BZ33" s="392"/>
      <c r="CA33" s="392"/>
      <c r="CB33" s="392"/>
      <c r="CC33" s="392"/>
      <c r="CD33" s="392"/>
      <c r="CE33" s="392"/>
      <c r="CF33" s="392"/>
      <c r="CG33" s="392"/>
      <c r="CH33" s="392"/>
      <c r="CI33" s="392"/>
      <c r="CJ33" s="392"/>
      <c r="CK33" s="392"/>
      <c r="CL33" s="392"/>
      <c r="CM33" s="392"/>
      <c r="CN33" s="216"/>
      <c r="CO33" s="393" t="s">
        <v>193</v>
      </c>
      <c r="CP33" s="393"/>
      <c r="CQ33" s="392" t="s">
        <v>198</v>
      </c>
      <c r="CR33" s="392"/>
      <c r="CS33" s="392"/>
      <c r="CT33" s="392"/>
      <c r="CU33" s="392"/>
      <c r="CV33" s="392"/>
      <c r="CW33" s="392"/>
      <c r="CX33" s="392"/>
      <c r="CY33" s="392"/>
      <c r="CZ33" s="392"/>
      <c r="DA33" s="392"/>
      <c r="DB33" s="392"/>
      <c r="DC33" s="392"/>
      <c r="DD33" s="392"/>
      <c r="DE33" s="392"/>
      <c r="DF33" s="216"/>
      <c r="DG33" s="391" t="s">
        <v>199</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土地建物造成事業特別会計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宮津与謝消防組合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丹後地区土地開発公社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休日応急診療所事業特別会計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与謝野町宮津市中学校組合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宮津市民実践活動センター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京都府自治会館管理組合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宮津市水産振興財団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介護予防支援事業特別会計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京都府住宅新築資金等貸付事業管理組合（一般会計）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京都府住宅新築資金等貸付事業管理組合（特別会計）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京都府市町村職員退職手当組合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京都府後期高齢者医療広域連合（一般会計）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京都府後期高齢者医療広域連合（特別会計）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京都地方税機構</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宮津与謝環境組合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gmYtuKg/1alYydBnR5QApbYE+tDOe23/1F9GFu29ovPDlejc3rHt7Lw/SjL8GN8+O0lTYLV3DVjpX/f34gkkvw==" saltValue="68C5tjokaNUYiViFkCLD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2" t="s">
        <v>566</v>
      </c>
      <c r="D34" s="1212"/>
      <c r="E34" s="1213"/>
      <c r="F34" s="32">
        <v>2.82</v>
      </c>
      <c r="G34" s="33">
        <v>3.04</v>
      </c>
      <c r="H34" s="33">
        <v>3</v>
      </c>
      <c r="I34" s="33">
        <v>2.88</v>
      </c>
      <c r="J34" s="34">
        <v>2.95</v>
      </c>
      <c r="K34" s="22"/>
      <c r="L34" s="22"/>
      <c r="M34" s="22"/>
      <c r="N34" s="22"/>
      <c r="O34" s="22"/>
      <c r="P34" s="22"/>
    </row>
    <row r="35" spans="1:16" ht="39" customHeight="1" x14ac:dyDescent="0.2">
      <c r="A35" s="22"/>
      <c r="B35" s="35"/>
      <c r="C35" s="1206" t="s">
        <v>567</v>
      </c>
      <c r="D35" s="1207"/>
      <c r="E35" s="1208"/>
      <c r="F35" s="36">
        <v>1.59</v>
      </c>
      <c r="G35" s="37">
        <v>0.57999999999999996</v>
      </c>
      <c r="H35" s="37">
        <v>0.41</v>
      </c>
      <c r="I35" s="37">
        <v>1.1399999999999999</v>
      </c>
      <c r="J35" s="38">
        <v>2.0699999999999998</v>
      </c>
      <c r="K35" s="22"/>
      <c r="L35" s="22"/>
      <c r="M35" s="22"/>
      <c r="N35" s="22"/>
      <c r="O35" s="22"/>
      <c r="P35" s="22"/>
    </row>
    <row r="36" spans="1:16" ht="39" customHeight="1" x14ac:dyDescent="0.2">
      <c r="A36" s="22"/>
      <c r="B36" s="35"/>
      <c r="C36" s="1206" t="s">
        <v>568</v>
      </c>
      <c r="D36" s="1207"/>
      <c r="E36" s="1208"/>
      <c r="F36" s="36">
        <v>1.57</v>
      </c>
      <c r="G36" s="37">
        <v>1.51</v>
      </c>
      <c r="H36" s="37">
        <v>1.18</v>
      </c>
      <c r="I36" s="37">
        <v>1.23</v>
      </c>
      <c r="J36" s="38">
        <v>2.0699999999999998</v>
      </c>
      <c r="K36" s="22"/>
      <c r="L36" s="22"/>
      <c r="M36" s="22"/>
      <c r="N36" s="22"/>
      <c r="O36" s="22"/>
      <c r="P36" s="22"/>
    </row>
    <row r="37" spans="1:16" ht="39" customHeight="1" x14ac:dyDescent="0.2">
      <c r="A37" s="22"/>
      <c r="B37" s="35"/>
      <c r="C37" s="1206" t="s">
        <v>569</v>
      </c>
      <c r="D37" s="1207"/>
      <c r="E37" s="1208"/>
      <c r="F37" s="36" t="s">
        <v>518</v>
      </c>
      <c r="G37" s="37" t="s">
        <v>518</v>
      </c>
      <c r="H37" s="37" t="s">
        <v>518</v>
      </c>
      <c r="I37" s="37" t="s">
        <v>518</v>
      </c>
      <c r="J37" s="38">
        <v>0.75</v>
      </c>
      <c r="K37" s="22"/>
      <c r="L37" s="22"/>
      <c r="M37" s="22"/>
      <c r="N37" s="22"/>
      <c r="O37" s="22"/>
      <c r="P37" s="22"/>
    </row>
    <row r="38" spans="1:16" ht="39" customHeight="1" x14ac:dyDescent="0.2">
      <c r="A38" s="22"/>
      <c r="B38" s="35"/>
      <c r="C38" s="1206" t="s">
        <v>570</v>
      </c>
      <c r="D38" s="1207"/>
      <c r="E38" s="1208"/>
      <c r="F38" s="36">
        <v>2.2400000000000002</v>
      </c>
      <c r="G38" s="37">
        <v>0.53</v>
      </c>
      <c r="H38" s="37">
        <v>0.2</v>
      </c>
      <c r="I38" s="37">
        <v>0.14000000000000001</v>
      </c>
      <c r="J38" s="38">
        <v>0.19</v>
      </c>
      <c r="K38" s="22"/>
      <c r="L38" s="22"/>
      <c r="M38" s="22"/>
      <c r="N38" s="22"/>
      <c r="O38" s="22"/>
      <c r="P38" s="22"/>
    </row>
    <row r="39" spans="1:16" ht="39" customHeight="1" x14ac:dyDescent="0.2">
      <c r="A39" s="22"/>
      <c r="B39" s="35"/>
      <c r="C39" s="1206" t="s">
        <v>571</v>
      </c>
      <c r="D39" s="1207"/>
      <c r="E39" s="1208"/>
      <c r="F39" s="36">
        <v>0.09</v>
      </c>
      <c r="G39" s="37">
        <v>0.09</v>
      </c>
      <c r="H39" s="37">
        <v>0.11</v>
      </c>
      <c r="I39" s="37">
        <v>0.08</v>
      </c>
      <c r="J39" s="38">
        <v>0.1</v>
      </c>
      <c r="K39" s="22"/>
      <c r="L39" s="22"/>
      <c r="M39" s="22"/>
      <c r="N39" s="22"/>
      <c r="O39" s="22"/>
      <c r="P39" s="22"/>
    </row>
    <row r="40" spans="1:16" ht="39" customHeight="1" x14ac:dyDescent="0.2">
      <c r="A40" s="22"/>
      <c r="B40" s="35"/>
      <c r="C40" s="1206" t="s">
        <v>572</v>
      </c>
      <c r="D40" s="1207"/>
      <c r="E40" s="1208"/>
      <c r="F40" s="36">
        <v>0.8</v>
      </c>
      <c r="G40" s="37">
        <v>1.1299999999999999</v>
      </c>
      <c r="H40" s="37">
        <v>0.08</v>
      </c>
      <c r="I40" s="37">
        <v>0.28999999999999998</v>
      </c>
      <c r="J40" s="38">
        <v>0.09</v>
      </c>
      <c r="K40" s="22"/>
      <c r="L40" s="22"/>
      <c r="M40" s="22"/>
      <c r="N40" s="22"/>
      <c r="O40" s="22"/>
      <c r="P40" s="22"/>
    </row>
    <row r="41" spans="1:16" ht="39" customHeight="1" x14ac:dyDescent="0.2">
      <c r="A41" s="22"/>
      <c r="B41" s="35"/>
      <c r="C41" s="1206" t="s">
        <v>573</v>
      </c>
      <c r="D41" s="1207"/>
      <c r="E41" s="1208"/>
      <c r="F41" s="36">
        <v>0.13</v>
      </c>
      <c r="G41" s="37">
        <v>0.16</v>
      </c>
      <c r="H41" s="37">
        <v>0.18</v>
      </c>
      <c r="I41" s="37">
        <v>0.11</v>
      </c>
      <c r="J41" s="38">
        <v>0.08</v>
      </c>
      <c r="K41" s="22"/>
      <c r="L41" s="22"/>
      <c r="M41" s="22"/>
      <c r="N41" s="22"/>
      <c r="O41" s="22"/>
      <c r="P41" s="22"/>
    </row>
    <row r="42" spans="1:16" ht="39" customHeight="1" x14ac:dyDescent="0.2">
      <c r="A42" s="22"/>
      <c r="B42" s="39"/>
      <c r="C42" s="1206" t="s">
        <v>574</v>
      </c>
      <c r="D42" s="1207"/>
      <c r="E42" s="1208"/>
      <c r="F42" s="36" t="s">
        <v>518</v>
      </c>
      <c r="G42" s="37" t="s">
        <v>518</v>
      </c>
      <c r="H42" s="37" t="s">
        <v>518</v>
      </c>
      <c r="I42" s="37" t="s">
        <v>575</v>
      </c>
      <c r="J42" s="38" t="s">
        <v>518</v>
      </c>
      <c r="K42" s="22"/>
      <c r="L42" s="22"/>
      <c r="M42" s="22"/>
      <c r="N42" s="22"/>
      <c r="O42" s="22"/>
      <c r="P42" s="22"/>
    </row>
    <row r="43" spans="1:16" ht="39" customHeight="1" thickBot="1" x14ac:dyDescent="0.25">
      <c r="A43" s="22"/>
      <c r="B43" s="40"/>
      <c r="C43" s="1209" t="s">
        <v>576</v>
      </c>
      <c r="D43" s="1210"/>
      <c r="E43" s="1211"/>
      <c r="F43" s="41">
        <v>0.03</v>
      </c>
      <c r="G43" s="42">
        <v>0.02</v>
      </c>
      <c r="H43" s="42">
        <v>0</v>
      </c>
      <c r="I43" s="42">
        <v>0</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DraigGMRr6DRLXHQbIcYpVUWaoLxwx7mAmzMUm3n0tBjEIv/TvfJs7GD2KIPgBwmQq++oI/1NwGr2/bGwyjUA==" saltValue="sDPfKZTtUVH0nfZulII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1654</v>
      </c>
      <c r="L45" s="60">
        <v>1537</v>
      </c>
      <c r="M45" s="60">
        <v>1509</v>
      </c>
      <c r="N45" s="60">
        <v>1407</v>
      </c>
      <c r="O45" s="61">
        <v>1287</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2">
      <c r="A48" s="48"/>
      <c r="B48" s="1234"/>
      <c r="C48" s="1235"/>
      <c r="D48" s="62"/>
      <c r="E48" s="1216" t="s">
        <v>15</v>
      </c>
      <c r="F48" s="1216"/>
      <c r="G48" s="1216"/>
      <c r="H48" s="1216"/>
      <c r="I48" s="1216"/>
      <c r="J48" s="1217"/>
      <c r="K48" s="63">
        <v>531</v>
      </c>
      <c r="L48" s="64">
        <v>573</v>
      </c>
      <c r="M48" s="64">
        <v>545</v>
      </c>
      <c r="N48" s="64">
        <v>559</v>
      </c>
      <c r="O48" s="65">
        <v>537</v>
      </c>
      <c r="P48" s="48"/>
      <c r="Q48" s="48"/>
      <c r="R48" s="48"/>
      <c r="S48" s="48"/>
      <c r="T48" s="48"/>
      <c r="U48" s="48"/>
    </row>
    <row r="49" spans="1:21" ht="30.75" customHeight="1" x14ac:dyDescent="0.2">
      <c r="A49" s="48"/>
      <c r="B49" s="1234"/>
      <c r="C49" s="1235"/>
      <c r="D49" s="62"/>
      <c r="E49" s="1216" t="s">
        <v>16</v>
      </c>
      <c r="F49" s="1216"/>
      <c r="G49" s="1216"/>
      <c r="H49" s="1216"/>
      <c r="I49" s="1216"/>
      <c r="J49" s="1217"/>
      <c r="K49" s="63">
        <v>20</v>
      </c>
      <c r="L49" s="64">
        <v>20</v>
      </c>
      <c r="M49" s="64">
        <v>21</v>
      </c>
      <c r="N49" s="64">
        <v>19</v>
      </c>
      <c r="O49" s="65">
        <v>19</v>
      </c>
      <c r="P49" s="48"/>
      <c r="Q49" s="48"/>
      <c r="R49" s="48"/>
      <c r="S49" s="48"/>
      <c r="T49" s="48"/>
      <c r="U49" s="48"/>
    </row>
    <row r="50" spans="1:21" ht="30.75" customHeight="1" x14ac:dyDescent="0.2">
      <c r="A50" s="48"/>
      <c r="B50" s="1234"/>
      <c r="C50" s="1235"/>
      <c r="D50" s="62"/>
      <c r="E50" s="1216" t="s">
        <v>17</v>
      </c>
      <c r="F50" s="1216"/>
      <c r="G50" s="1216"/>
      <c r="H50" s="1216"/>
      <c r="I50" s="1216"/>
      <c r="J50" s="1217"/>
      <c r="K50" s="63">
        <v>33</v>
      </c>
      <c r="L50" s="64">
        <v>32</v>
      </c>
      <c r="M50" s="64">
        <v>32</v>
      </c>
      <c r="N50" s="64">
        <v>19</v>
      </c>
      <c r="O50" s="65">
        <v>18</v>
      </c>
      <c r="P50" s="48"/>
      <c r="Q50" s="48"/>
      <c r="R50" s="48"/>
      <c r="S50" s="48"/>
      <c r="T50" s="48"/>
      <c r="U50" s="48"/>
    </row>
    <row r="51" spans="1:21" ht="30.75" customHeight="1" x14ac:dyDescent="0.2">
      <c r="A51" s="48"/>
      <c r="B51" s="1236"/>
      <c r="C51" s="1237"/>
      <c r="D51" s="66"/>
      <c r="E51" s="1216" t="s">
        <v>18</v>
      </c>
      <c r="F51" s="1216"/>
      <c r="G51" s="1216"/>
      <c r="H51" s="1216"/>
      <c r="I51" s="1216"/>
      <c r="J51" s="1217"/>
      <c r="K51" s="63">
        <v>0</v>
      </c>
      <c r="L51" s="64">
        <v>1</v>
      </c>
      <c r="M51" s="64">
        <v>1</v>
      </c>
      <c r="N51" s="64">
        <v>2</v>
      </c>
      <c r="O51" s="65">
        <v>2</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1134</v>
      </c>
      <c r="L52" s="64">
        <v>1078</v>
      </c>
      <c r="M52" s="64">
        <v>1055</v>
      </c>
      <c r="N52" s="64">
        <v>1068</v>
      </c>
      <c r="O52" s="65">
        <v>1077</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1104</v>
      </c>
      <c r="L53" s="69">
        <v>1085</v>
      </c>
      <c r="M53" s="69">
        <v>1053</v>
      </c>
      <c r="N53" s="69">
        <v>938</v>
      </c>
      <c r="O53" s="70">
        <v>786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3">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Uvfs+hcSPlCT2S/Ed11tUFdvucFg21HfaN+GWLCjOkkEAXNGPjima2Yxbh43uRsA4iadWornBQpeo6kNCT9zQ==" saltValue="JYPx4iMkaM3kZrS/LhhQ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52" t="s">
        <v>30</v>
      </c>
      <c r="C41" s="1253"/>
      <c r="D41" s="102"/>
      <c r="E41" s="1254" t="s">
        <v>31</v>
      </c>
      <c r="F41" s="1254"/>
      <c r="G41" s="1254"/>
      <c r="H41" s="1255"/>
      <c r="I41" s="103">
        <v>12588</v>
      </c>
      <c r="J41" s="104">
        <v>14421</v>
      </c>
      <c r="K41" s="104">
        <v>15281</v>
      </c>
      <c r="L41" s="104">
        <v>17070</v>
      </c>
      <c r="M41" s="105">
        <v>17393</v>
      </c>
    </row>
    <row r="42" spans="2:13" ht="27.75" customHeight="1" x14ac:dyDescent="0.2">
      <c r="B42" s="1242"/>
      <c r="C42" s="1243"/>
      <c r="D42" s="106"/>
      <c r="E42" s="1246" t="s">
        <v>32</v>
      </c>
      <c r="F42" s="1246"/>
      <c r="G42" s="1246"/>
      <c r="H42" s="1247"/>
      <c r="I42" s="107">
        <v>522</v>
      </c>
      <c r="J42" s="108">
        <v>480</v>
      </c>
      <c r="K42" s="108">
        <v>438</v>
      </c>
      <c r="L42" s="108">
        <v>410</v>
      </c>
      <c r="M42" s="109">
        <v>278</v>
      </c>
    </row>
    <row r="43" spans="2:13" ht="27.75" customHeight="1" x14ac:dyDescent="0.2">
      <c r="B43" s="1242"/>
      <c r="C43" s="1243"/>
      <c r="D43" s="106"/>
      <c r="E43" s="1246" t="s">
        <v>33</v>
      </c>
      <c r="F43" s="1246"/>
      <c r="G43" s="1246"/>
      <c r="H43" s="1247"/>
      <c r="I43" s="107">
        <v>9130</v>
      </c>
      <c r="J43" s="108">
        <v>9797</v>
      </c>
      <c r="K43" s="108">
        <v>10193</v>
      </c>
      <c r="L43" s="108">
        <v>10261</v>
      </c>
      <c r="M43" s="109">
        <v>10191</v>
      </c>
    </row>
    <row r="44" spans="2:13" ht="27.75" customHeight="1" x14ac:dyDescent="0.2">
      <c r="B44" s="1242"/>
      <c r="C44" s="1243"/>
      <c r="D44" s="106"/>
      <c r="E44" s="1246" t="s">
        <v>34</v>
      </c>
      <c r="F44" s="1246"/>
      <c r="G44" s="1246"/>
      <c r="H44" s="1247"/>
      <c r="I44" s="107">
        <v>171</v>
      </c>
      <c r="J44" s="108">
        <v>231</v>
      </c>
      <c r="K44" s="108">
        <v>211</v>
      </c>
      <c r="L44" s="108">
        <v>208</v>
      </c>
      <c r="M44" s="109">
        <v>190</v>
      </c>
    </row>
    <row r="45" spans="2:13" ht="27.75" customHeight="1" x14ac:dyDescent="0.2">
      <c r="B45" s="1242"/>
      <c r="C45" s="1243"/>
      <c r="D45" s="106"/>
      <c r="E45" s="1246" t="s">
        <v>35</v>
      </c>
      <c r="F45" s="1246"/>
      <c r="G45" s="1246"/>
      <c r="H45" s="1247"/>
      <c r="I45" s="107">
        <v>1562</v>
      </c>
      <c r="J45" s="108">
        <v>1550</v>
      </c>
      <c r="K45" s="108">
        <v>1467</v>
      </c>
      <c r="L45" s="108">
        <v>1391</v>
      </c>
      <c r="M45" s="109">
        <v>1392</v>
      </c>
    </row>
    <row r="46" spans="2:13" ht="27.75" customHeight="1" x14ac:dyDescent="0.2">
      <c r="B46" s="1242"/>
      <c r="C46" s="1243"/>
      <c r="D46" s="110"/>
      <c r="E46" s="1246" t="s">
        <v>36</v>
      </c>
      <c r="F46" s="1246"/>
      <c r="G46" s="1246"/>
      <c r="H46" s="1247"/>
      <c r="I46" s="107" t="s">
        <v>518</v>
      </c>
      <c r="J46" s="108" t="s">
        <v>518</v>
      </c>
      <c r="K46" s="108" t="s">
        <v>518</v>
      </c>
      <c r="L46" s="108" t="s">
        <v>518</v>
      </c>
      <c r="M46" s="109" t="s">
        <v>518</v>
      </c>
    </row>
    <row r="47" spans="2:13" ht="27.75" customHeight="1" x14ac:dyDescent="0.2">
      <c r="B47" s="1242"/>
      <c r="C47" s="1243"/>
      <c r="D47" s="111"/>
      <c r="E47" s="1256" t="s">
        <v>37</v>
      </c>
      <c r="F47" s="1257"/>
      <c r="G47" s="1257"/>
      <c r="H47" s="1258"/>
      <c r="I47" s="107" t="s">
        <v>518</v>
      </c>
      <c r="J47" s="108" t="s">
        <v>518</v>
      </c>
      <c r="K47" s="108" t="s">
        <v>518</v>
      </c>
      <c r="L47" s="108" t="s">
        <v>518</v>
      </c>
      <c r="M47" s="109" t="s">
        <v>518</v>
      </c>
    </row>
    <row r="48" spans="2:13" ht="27.75" customHeight="1" x14ac:dyDescent="0.2">
      <c r="B48" s="1242"/>
      <c r="C48" s="1243"/>
      <c r="D48" s="106"/>
      <c r="E48" s="1246" t="s">
        <v>38</v>
      </c>
      <c r="F48" s="1246"/>
      <c r="G48" s="1246"/>
      <c r="H48" s="1247"/>
      <c r="I48" s="107" t="s">
        <v>518</v>
      </c>
      <c r="J48" s="108" t="s">
        <v>518</v>
      </c>
      <c r="K48" s="108" t="s">
        <v>518</v>
      </c>
      <c r="L48" s="108" t="s">
        <v>518</v>
      </c>
      <c r="M48" s="109" t="s">
        <v>518</v>
      </c>
    </row>
    <row r="49" spans="2:13" ht="27.75" customHeight="1" x14ac:dyDescent="0.2">
      <c r="B49" s="1244"/>
      <c r="C49" s="1245"/>
      <c r="D49" s="106"/>
      <c r="E49" s="1246" t="s">
        <v>39</v>
      </c>
      <c r="F49" s="1246"/>
      <c r="G49" s="1246"/>
      <c r="H49" s="1247"/>
      <c r="I49" s="107" t="s">
        <v>518</v>
      </c>
      <c r="J49" s="108" t="s">
        <v>518</v>
      </c>
      <c r="K49" s="108" t="s">
        <v>518</v>
      </c>
      <c r="L49" s="108" t="s">
        <v>518</v>
      </c>
      <c r="M49" s="109" t="s">
        <v>518</v>
      </c>
    </row>
    <row r="50" spans="2:13" ht="27.75" customHeight="1" x14ac:dyDescent="0.2">
      <c r="B50" s="1240" t="s">
        <v>40</v>
      </c>
      <c r="C50" s="1241"/>
      <c r="D50" s="112"/>
      <c r="E50" s="1246" t="s">
        <v>41</v>
      </c>
      <c r="F50" s="1246"/>
      <c r="G50" s="1246"/>
      <c r="H50" s="1247"/>
      <c r="I50" s="107">
        <v>1522</v>
      </c>
      <c r="J50" s="108">
        <v>1132</v>
      </c>
      <c r="K50" s="108">
        <v>613</v>
      </c>
      <c r="L50" s="108">
        <v>629</v>
      </c>
      <c r="M50" s="109">
        <v>763</v>
      </c>
    </row>
    <row r="51" spans="2:13" ht="27.75" customHeight="1" x14ac:dyDescent="0.2">
      <c r="B51" s="1242"/>
      <c r="C51" s="1243"/>
      <c r="D51" s="106"/>
      <c r="E51" s="1246" t="s">
        <v>42</v>
      </c>
      <c r="F51" s="1246"/>
      <c r="G51" s="1246"/>
      <c r="H51" s="1247"/>
      <c r="I51" s="107">
        <v>1678</v>
      </c>
      <c r="J51" s="108">
        <v>1686</v>
      </c>
      <c r="K51" s="108">
        <v>1744</v>
      </c>
      <c r="L51" s="108">
        <v>1905</v>
      </c>
      <c r="M51" s="109">
        <v>2125</v>
      </c>
    </row>
    <row r="52" spans="2:13" ht="27.75" customHeight="1" x14ac:dyDescent="0.2">
      <c r="B52" s="1244"/>
      <c r="C52" s="1245"/>
      <c r="D52" s="106"/>
      <c r="E52" s="1246" t="s">
        <v>43</v>
      </c>
      <c r="F52" s="1246"/>
      <c r="G52" s="1246"/>
      <c r="H52" s="1247"/>
      <c r="I52" s="107">
        <v>11925</v>
      </c>
      <c r="J52" s="108">
        <v>12953</v>
      </c>
      <c r="K52" s="108">
        <v>13878</v>
      </c>
      <c r="L52" s="108">
        <v>14441</v>
      </c>
      <c r="M52" s="109">
        <v>15484</v>
      </c>
    </row>
    <row r="53" spans="2:13" ht="27.75" customHeight="1" thickBot="1" x14ac:dyDescent="0.25">
      <c r="B53" s="1248" t="s">
        <v>44</v>
      </c>
      <c r="C53" s="1249"/>
      <c r="D53" s="113"/>
      <c r="E53" s="1250" t="s">
        <v>45</v>
      </c>
      <c r="F53" s="1250"/>
      <c r="G53" s="1250"/>
      <c r="H53" s="1251"/>
      <c r="I53" s="114">
        <v>8849</v>
      </c>
      <c r="J53" s="115">
        <v>10708</v>
      </c>
      <c r="K53" s="115">
        <v>11356</v>
      </c>
      <c r="L53" s="115">
        <v>12366</v>
      </c>
      <c r="M53" s="116">
        <v>11072</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ApVXYUM8vC/de99OFOOgrz9ird3KyLQ+RaSe8T88wBYvI3bXvCnRN9vAU9ItFTIu+KmCGhhZZAnVOTDJ5j1Lg==" saltValue="nOHkOXkgXmMVWeZnScEq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561</v>
      </c>
      <c r="G54" s="125" t="s">
        <v>562</v>
      </c>
      <c r="H54" s="126" t="s">
        <v>563</v>
      </c>
    </row>
    <row r="55" spans="2:8" ht="52.5" customHeight="1" x14ac:dyDescent="0.2">
      <c r="B55" s="127"/>
      <c r="C55" s="1267" t="s">
        <v>48</v>
      </c>
      <c r="D55" s="1267"/>
      <c r="E55" s="1268"/>
      <c r="F55" s="128">
        <v>108</v>
      </c>
      <c r="G55" s="128">
        <v>73</v>
      </c>
      <c r="H55" s="129">
        <v>103</v>
      </c>
    </row>
    <row r="56" spans="2:8" ht="52.5" customHeight="1" x14ac:dyDescent="0.2">
      <c r="B56" s="130"/>
      <c r="C56" s="1269" t="s">
        <v>49</v>
      </c>
      <c r="D56" s="1269"/>
      <c r="E56" s="1270"/>
      <c r="F56" s="131">
        <v>30</v>
      </c>
      <c r="G56" s="131">
        <v>30</v>
      </c>
      <c r="H56" s="132">
        <v>30</v>
      </c>
    </row>
    <row r="57" spans="2:8" ht="53.25" customHeight="1" x14ac:dyDescent="0.2">
      <c r="B57" s="130"/>
      <c r="C57" s="1271" t="s">
        <v>50</v>
      </c>
      <c r="D57" s="1271"/>
      <c r="E57" s="1272"/>
      <c r="F57" s="133">
        <v>239</v>
      </c>
      <c r="G57" s="133">
        <v>241</v>
      </c>
      <c r="H57" s="134">
        <v>316</v>
      </c>
    </row>
    <row r="58" spans="2:8" ht="45.75" customHeight="1" x14ac:dyDescent="0.2">
      <c r="B58" s="135"/>
      <c r="C58" s="1259" t="s">
        <v>601</v>
      </c>
      <c r="D58" s="1260"/>
      <c r="E58" s="1261"/>
      <c r="F58" s="136">
        <v>31</v>
      </c>
      <c r="G58" s="136">
        <v>1</v>
      </c>
      <c r="H58" s="137">
        <v>93</v>
      </c>
    </row>
    <row r="59" spans="2:8" ht="45.75" customHeight="1" x14ac:dyDescent="0.2">
      <c r="B59" s="135"/>
      <c r="C59" s="1259" t="s">
        <v>602</v>
      </c>
      <c r="D59" s="1260"/>
      <c r="E59" s="1261"/>
      <c r="F59" s="136">
        <v>63</v>
      </c>
      <c r="G59" s="136">
        <v>63</v>
      </c>
      <c r="H59" s="137">
        <v>63</v>
      </c>
    </row>
    <row r="60" spans="2:8" ht="45.75" customHeight="1" x14ac:dyDescent="0.2">
      <c r="B60" s="135"/>
      <c r="C60" s="1259" t="s">
        <v>603</v>
      </c>
      <c r="D60" s="1260"/>
      <c r="E60" s="1261"/>
      <c r="F60" s="136">
        <v>71</v>
      </c>
      <c r="G60" s="136">
        <v>36</v>
      </c>
      <c r="H60" s="137">
        <v>36</v>
      </c>
    </row>
    <row r="61" spans="2:8" ht="45.75" customHeight="1" x14ac:dyDescent="0.2">
      <c r="B61" s="135"/>
      <c r="C61" s="1259" t="s">
        <v>604</v>
      </c>
      <c r="D61" s="1260"/>
      <c r="E61" s="1261"/>
      <c r="F61" s="136">
        <v>11</v>
      </c>
      <c r="G61" s="136">
        <v>7</v>
      </c>
      <c r="H61" s="137">
        <v>22</v>
      </c>
    </row>
    <row r="62" spans="2:8" ht="45.75" customHeight="1" thickBot="1" x14ac:dyDescent="0.25">
      <c r="B62" s="138"/>
      <c r="C62" s="1262" t="s">
        <v>605</v>
      </c>
      <c r="D62" s="1263"/>
      <c r="E62" s="1264"/>
      <c r="F62" s="139">
        <v>11</v>
      </c>
      <c r="G62" s="139">
        <v>11</v>
      </c>
      <c r="H62" s="140">
        <v>21</v>
      </c>
    </row>
    <row r="63" spans="2:8" ht="52.5" customHeight="1" thickBot="1" x14ac:dyDescent="0.25">
      <c r="B63" s="141"/>
      <c r="C63" s="1265" t="s">
        <v>51</v>
      </c>
      <c r="D63" s="1265"/>
      <c r="E63" s="1266"/>
      <c r="F63" s="142">
        <v>377</v>
      </c>
      <c r="G63" s="142">
        <v>345</v>
      </c>
      <c r="H63" s="143">
        <v>449</v>
      </c>
    </row>
    <row r="64" spans="2:8" ht="15" customHeight="1" x14ac:dyDescent="0.2"/>
  </sheetData>
  <sheetProtection algorithmName="SHA-512" hashValue="vzbprkhSF1H4BZouJKuwELJaX1XeMLu1UixEU5MUDaGz1rkZaICBCIsHhVXMMB8FGjdAVI/A7FTTZJAruvkThA==" saltValue="Fs8TGdaV7Td8R/eZlreG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0C9F9-DE2C-4CBF-AA74-95937B34ED99}">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608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609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611</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559</v>
      </c>
      <c r="BQ50" s="1307"/>
      <c r="BR50" s="1307"/>
      <c r="BS50" s="1307"/>
      <c r="BT50" s="1307"/>
      <c r="BU50" s="1307"/>
      <c r="BV50" s="1307"/>
      <c r="BW50" s="1307"/>
      <c r="BX50" s="1307" t="s">
        <v>560</v>
      </c>
      <c r="BY50" s="1307"/>
      <c r="BZ50" s="1307"/>
      <c r="CA50" s="1307"/>
      <c r="CB50" s="1307"/>
      <c r="CC50" s="1307"/>
      <c r="CD50" s="1307"/>
      <c r="CE50" s="1307"/>
      <c r="CF50" s="1307" t="s">
        <v>561</v>
      </c>
      <c r="CG50" s="1307"/>
      <c r="CH50" s="1307"/>
      <c r="CI50" s="1307"/>
      <c r="CJ50" s="1307"/>
      <c r="CK50" s="1307"/>
      <c r="CL50" s="1307"/>
      <c r="CM50" s="1307"/>
      <c r="CN50" s="1307" t="s">
        <v>562</v>
      </c>
      <c r="CO50" s="1307"/>
      <c r="CP50" s="1307"/>
      <c r="CQ50" s="1307"/>
      <c r="CR50" s="1307"/>
      <c r="CS50" s="1307"/>
      <c r="CT50" s="1307"/>
      <c r="CU50" s="1307"/>
      <c r="CV50" s="1307" t="s">
        <v>563</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612</v>
      </c>
      <c r="AO51" s="1311"/>
      <c r="AP51" s="1311"/>
      <c r="AQ51" s="1311"/>
      <c r="AR51" s="1311"/>
      <c r="AS51" s="1311"/>
      <c r="AT51" s="1311"/>
      <c r="AU51" s="1311"/>
      <c r="AV51" s="1311"/>
      <c r="AW51" s="1311"/>
      <c r="AX51" s="1311"/>
      <c r="AY51" s="1311"/>
      <c r="AZ51" s="1311"/>
      <c r="BA51" s="1311"/>
      <c r="BB51" s="1311" t="s">
        <v>613</v>
      </c>
      <c r="BC51" s="1311"/>
      <c r="BD51" s="1311"/>
      <c r="BE51" s="1311"/>
      <c r="BF51" s="1311"/>
      <c r="BG51" s="1311"/>
      <c r="BH51" s="1311"/>
      <c r="BI51" s="1311"/>
      <c r="BJ51" s="1311"/>
      <c r="BK51" s="1311"/>
      <c r="BL51" s="1311"/>
      <c r="BM51" s="1311"/>
      <c r="BN51" s="1311"/>
      <c r="BO51" s="1311"/>
      <c r="BP51" s="1312">
        <v>169</v>
      </c>
      <c r="BQ51" s="1312"/>
      <c r="BR51" s="1312"/>
      <c r="BS51" s="1312"/>
      <c r="BT51" s="1312"/>
      <c r="BU51" s="1312"/>
      <c r="BV51" s="1312"/>
      <c r="BW51" s="1312"/>
      <c r="BX51" s="1312">
        <v>209.1</v>
      </c>
      <c r="BY51" s="1312"/>
      <c r="BZ51" s="1312"/>
      <c r="CA51" s="1312"/>
      <c r="CB51" s="1312"/>
      <c r="CC51" s="1312"/>
      <c r="CD51" s="1312"/>
      <c r="CE51" s="1312"/>
      <c r="CF51" s="1312">
        <v>221.1</v>
      </c>
      <c r="CG51" s="1312"/>
      <c r="CH51" s="1312"/>
      <c r="CI51" s="1312"/>
      <c r="CJ51" s="1312"/>
      <c r="CK51" s="1312"/>
      <c r="CL51" s="1312"/>
      <c r="CM51" s="1312"/>
      <c r="CN51" s="1312">
        <v>243</v>
      </c>
      <c r="CO51" s="1312"/>
      <c r="CP51" s="1312"/>
      <c r="CQ51" s="1312"/>
      <c r="CR51" s="1312"/>
      <c r="CS51" s="1312"/>
      <c r="CT51" s="1312"/>
      <c r="CU51" s="1312"/>
      <c r="CV51" s="1312">
        <v>210.1</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614</v>
      </c>
      <c r="BC53" s="1311"/>
      <c r="BD53" s="1311"/>
      <c r="BE53" s="1311"/>
      <c r="BF53" s="1311"/>
      <c r="BG53" s="1311"/>
      <c r="BH53" s="1311"/>
      <c r="BI53" s="1311"/>
      <c r="BJ53" s="1311"/>
      <c r="BK53" s="1311"/>
      <c r="BL53" s="1311"/>
      <c r="BM53" s="1311"/>
      <c r="BN53" s="1311"/>
      <c r="BO53" s="1311"/>
      <c r="BP53" s="1312">
        <v>49.7</v>
      </c>
      <c r="BQ53" s="1312"/>
      <c r="BR53" s="1312"/>
      <c r="BS53" s="1312"/>
      <c r="BT53" s="1312"/>
      <c r="BU53" s="1312"/>
      <c r="BV53" s="1312"/>
      <c r="BW53" s="1312"/>
      <c r="BX53" s="1312">
        <v>58.8</v>
      </c>
      <c r="BY53" s="1312"/>
      <c r="BZ53" s="1312"/>
      <c r="CA53" s="1312"/>
      <c r="CB53" s="1312"/>
      <c r="CC53" s="1312"/>
      <c r="CD53" s="1312"/>
      <c r="CE53" s="1312"/>
      <c r="CF53" s="1312">
        <v>60.8</v>
      </c>
      <c r="CG53" s="1312"/>
      <c r="CH53" s="1312"/>
      <c r="CI53" s="1312"/>
      <c r="CJ53" s="1312"/>
      <c r="CK53" s="1312"/>
      <c r="CL53" s="1312"/>
      <c r="CM53" s="1312"/>
      <c r="CN53" s="1312">
        <v>62.9</v>
      </c>
      <c r="CO53" s="1312"/>
      <c r="CP53" s="1312"/>
      <c r="CQ53" s="1312"/>
      <c r="CR53" s="1312"/>
      <c r="CS53" s="1312"/>
      <c r="CT53" s="1312"/>
      <c r="CU53" s="1312"/>
      <c r="CV53" s="1312">
        <v>69.3</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615</v>
      </c>
      <c r="AO55" s="1307"/>
      <c r="AP55" s="1307"/>
      <c r="AQ55" s="1307"/>
      <c r="AR55" s="1307"/>
      <c r="AS55" s="1307"/>
      <c r="AT55" s="1307"/>
      <c r="AU55" s="1307"/>
      <c r="AV55" s="1307"/>
      <c r="AW55" s="1307"/>
      <c r="AX55" s="1307"/>
      <c r="AY55" s="1307"/>
      <c r="AZ55" s="1307"/>
      <c r="BA55" s="1307"/>
      <c r="BB55" s="1311" t="s">
        <v>613</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614</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616</v>
      </c>
    </row>
    <row r="64" spans="1:109" ht="13" x14ac:dyDescent="0.2">
      <c r="B64" s="1282"/>
      <c r="G64" s="1289"/>
      <c r="I64" s="1322"/>
      <c r="J64" s="1322"/>
      <c r="K64" s="1322"/>
      <c r="L64" s="1322"/>
      <c r="M64" s="1322"/>
      <c r="N64" s="1323"/>
      <c r="AM64" s="1289"/>
      <c r="AN64" s="1289" t="s">
        <v>609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617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611</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559</v>
      </c>
      <c r="BQ72" s="1307"/>
      <c r="BR72" s="1307"/>
      <c r="BS72" s="1307"/>
      <c r="BT72" s="1307"/>
      <c r="BU72" s="1307"/>
      <c r="BV72" s="1307"/>
      <c r="BW72" s="1307"/>
      <c r="BX72" s="1307" t="s">
        <v>560</v>
      </c>
      <c r="BY72" s="1307"/>
      <c r="BZ72" s="1307"/>
      <c r="CA72" s="1307"/>
      <c r="CB72" s="1307"/>
      <c r="CC72" s="1307"/>
      <c r="CD72" s="1307"/>
      <c r="CE72" s="1307"/>
      <c r="CF72" s="1307" t="s">
        <v>561</v>
      </c>
      <c r="CG72" s="1307"/>
      <c r="CH72" s="1307"/>
      <c r="CI72" s="1307"/>
      <c r="CJ72" s="1307"/>
      <c r="CK72" s="1307"/>
      <c r="CL72" s="1307"/>
      <c r="CM72" s="1307"/>
      <c r="CN72" s="1307" t="s">
        <v>562</v>
      </c>
      <c r="CO72" s="1307"/>
      <c r="CP72" s="1307"/>
      <c r="CQ72" s="1307"/>
      <c r="CR72" s="1307"/>
      <c r="CS72" s="1307"/>
      <c r="CT72" s="1307"/>
      <c r="CU72" s="1307"/>
      <c r="CV72" s="1307" t="s">
        <v>563</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612</v>
      </c>
      <c r="AO73" s="1311"/>
      <c r="AP73" s="1311"/>
      <c r="AQ73" s="1311"/>
      <c r="AR73" s="1311"/>
      <c r="AS73" s="1311"/>
      <c r="AT73" s="1311"/>
      <c r="AU73" s="1311"/>
      <c r="AV73" s="1311"/>
      <c r="AW73" s="1311"/>
      <c r="AX73" s="1311"/>
      <c r="AY73" s="1311"/>
      <c r="AZ73" s="1311"/>
      <c r="BA73" s="1311"/>
      <c r="BB73" s="1311" t="s">
        <v>613</v>
      </c>
      <c r="BC73" s="1311"/>
      <c r="BD73" s="1311"/>
      <c r="BE73" s="1311"/>
      <c r="BF73" s="1311"/>
      <c r="BG73" s="1311"/>
      <c r="BH73" s="1311"/>
      <c r="BI73" s="1311"/>
      <c r="BJ73" s="1311"/>
      <c r="BK73" s="1311"/>
      <c r="BL73" s="1311"/>
      <c r="BM73" s="1311"/>
      <c r="BN73" s="1311"/>
      <c r="BO73" s="1311"/>
      <c r="BP73" s="1312">
        <v>169</v>
      </c>
      <c r="BQ73" s="1312"/>
      <c r="BR73" s="1312"/>
      <c r="BS73" s="1312"/>
      <c r="BT73" s="1312"/>
      <c r="BU73" s="1312"/>
      <c r="BV73" s="1312"/>
      <c r="BW73" s="1312"/>
      <c r="BX73" s="1312">
        <v>209.1</v>
      </c>
      <c r="BY73" s="1312"/>
      <c r="BZ73" s="1312"/>
      <c r="CA73" s="1312"/>
      <c r="CB73" s="1312"/>
      <c r="CC73" s="1312"/>
      <c r="CD73" s="1312"/>
      <c r="CE73" s="1312"/>
      <c r="CF73" s="1312">
        <v>221.1</v>
      </c>
      <c r="CG73" s="1312"/>
      <c r="CH73" s="1312"/>
      <c r="CI73" s="1312"/>
      <c r="CJ73" s="1312"/>
      <c r="CK73" s="1312"/>
      <c r="CL73" s="1312"/>
      <c r="CM73" s="1312"/>
      <c r="CN73" s="1312">
        <v>243</v>
      </c>
      <c r="CO73" s="1312"/>
      <c r="CP73" s="1312"/>
      <c r="CQ73" s="1312"/>
      <c r="CR73" s="1312"/>
      <c r="CS73" s="1312"/>
      <c r="CT73" s="1312"/>
      <c r="CU73" s="1312"/>
      <c r="CV73" s="1312">
        <v>210.1</v>
      </c>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618</v>
      </c>
      <c r="BC75" s="1311"/>
      <c r="BD75" s="1311"/>
      <c r="BE75" s="1311"/>
      <c r="BF75" s="1311"/>
      <c r="BG75" s="1311"/>
      <c r="BH75" s="1311"/>
      <c r="BI75" s="1311"/>
      <c r="BJ75" s="1311"/>
      <c r="BK75" s="1311"/>
      <c r="BL75" s="1311"/>
      <c r="BM75" s="1311"/>
      <c r="BN75" s="1311"/>
      <c r="BO75" s="1311"/>
      <c r="BP75" s="1312">
        <v>19</v>
      </c>
      <c r="BQ75" s="1312"/>
      <c r="BR75" s="1312"/>
      <c r="BS75" s="1312"/>
      <c r="BT75" s="1312"/>
      <c r="BU75" s="1312"/>
      <c r="BV75" s="1312"/>
      <c r="BW75" s="1312"/>
      <c r="BX75" s="1312">
        <v>20.3</v>
      </c>
      <c r="BY75" s="1312"/>
      <c r="BZ75" s="1312"/>
      <c r="CA75" s="1312"/>
      <c r="CB75" s="1312"/>
      <c r="CC75" s="1312"/>
      <c r="CD75" s="1312"/>
      <c r="CE75" s="1312"/>
      <c r="CF75" s="1312">
        <v>20.9</v>
      </c>
      <c r="CG75" s="1312"/>
      <c r="CH75" s="1312"/>
      <c r="CI75" s="1312"/>
      <c r="CJ75" s="1312"/>
      <c r="CK75" s="1312"/>
      <c r="CL75" s="1312"/>
      <c r="CM75" s="1312"/>
      <c r="CN75" s="1312">
        <v>20</v>
      </c>
      <c r="CO75" s="1312"/>
      <c r="CP75" s="1312"/>
      <c r="CQ75" s="1312"/>
      <c r="CR75" s="1312"/>
      <c r="CS75" s="1312"/>
      <c r="CT75" s="1312"/>
      <c r="CU75" s="1312"/>
      <c r="CV75" s="1312">
        <v>17.899999999999999</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615</v>
      </c>
      <c r="AO77" s="1307"/>
      <c r="AP77" s="1307"/>
      <c r="AQ77" s="1307"/>
      <c r="AR77" s="1307"/>
      <c r="AS77" s="1307"/>
      <c r="AT77" s="1307"/>
      <c r="AU77" s="1307"/>
      <c r="AV77" s="1307"/>
      <c r="AW77" s="1307"/>
      <c r="AX77" s="1307"/>
      <c r="AY77" s="1307"/>
      <c r="AZ77" s="1307"/>
      <c r="BA77" s="1307"/>
      <c r="BB77" s="1311" t="s">
        <v>613</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618</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R4k0mxKjy3YEz70I/6MnDu2mKvmWRP5HyMOD3Ob16zT41XcIlx6K+myg7oPC2kiFZTwxACuqfrWpNL+Kz5r/cA==" saltValue="f38+LfuWU4kRmehARfej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FA61E-C1C0-49CF-8C5A-23D56E0F4232}">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QdnD/zYDzKcvuAnnXKVOYLbMU2Cync00TSmBxQ2TXMNdwLnqV/8Ui+apgbXvlWZ0LY7n6eJCer1MOUfokwteKw==" saltValue="DxjnyT6N4BHWNJ2yMjp5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3D71-BB03-45B2-9598-A4612EFB88CD}">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W2M4RS//1Hr6Drx0fKt7D3Y/37Wb0qIcejuf2w92r9TTbcBoSpvmKmdTkCud9Rzp+25nKNzd0WyXn1LAZvfSJw==" saltValue="YZroyf9HqBg6l5VKqUEq5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100166</v>
      </c>
      <c r="E3" s="162"/>
      <c r="F3" s="163">
        <v>83280</v>
      </c>
      <c r="G3" s="164"/>
      <c r="H3" s="165"/>
    </row>
    <row r="4" spans="1:8" x14ac:dyDescent="0.2">
      <c r="A4" s="166"/>
      <c r="B4" s="167"/>
      <c r="C4" s="168"/>
      <c r="D4" s="169">
        <v>52607</v>
      </c>
      <c r="E4" s="170"/>
      <c r="F4" s="171">
        <v>43123</v>
      </c>
      <c r="G4" s="172"/>
      <c r="H4" s="173"/>
    </row>
    <row r="5" spans="1:8" x14ac:dyDescent="0.2">
      <c r="A5" s="154" t="s">
        <v>551</v>
      </c>
      <c r="B5" s="159"/>
      <c r="C5" s="160"/>
      <c r="D5" s="161">
        <v>187952</v>
      </c>
      <c r="E5" s="162"/>
      <c r="F5" s="163">
        <v>88968</v>
      </c>
      <c r="G5" s="164"/>
      <c r="H5" s="165"/>
    </row>
    <row r="6" spans="1:8" x14ac:dyDescent="0.2">
      <c r="A6" s="166"/>
      <c r="B6" s="167"/>
      <c r="C6" s="168"/>
      <c r="D6" s="169">
        <v>61914</v>
      </c>
      <c r="E6" s="170"/>
      <c r="F6" s="171">
        <v>45482</v>
      </c>
      <c r="G6" s="172"/>
      <c r="H6" s="173"/>
    </row>
    <row r="7" spans="1:8" x14ac:dyDescent="0.2">
      <c r="A7" s="154" t="s">
        <v>552</v>
      </c>
      <c r="B7" s="159"/>
      <c r="C7" s="160"/>
      <c r="D7" s="161">
        <v>91453</v>
      </c>
      <c r="E7" s="162"/>
      <c r="F7" s="163">
        <v>85173</v>
      </c>
      <c r="G7" s="164"/>
      <c r="H7" s="165"/>
    </row>
    <row r="8" spans="1:8" x14ac:dyDescent="0.2">
      <c r="A8" s="166"/>
      <c r="B8" s="167"/>
      <c r="C8" s="168"/>
      <c r="D8" s="169">
        <v>46507</v>
      </c>
      <c r="E8" s="170"/>
      <c r="F8" s="171">
        <v>43913</v>
      </c>
      <c r="G8" s="172"/>
      <c r="H8" s="173"/>
    </row>
    <row r="9" spans="1:8" x14ac:dyDescent="0.2">
      <c r="A9" s="154" t="s">
        <v>553</v>
      </c>
      <c r="B9" s="159"/>
      <c r="C9" s="160"/>
      <c r="D9" s="161">
        <v>91754</v>
      </c>
      <c r="E9" s="162"/>
      <c r="F9" s="163">
        <v>94081</v>
      </c>
      <c r="G9" s="164"/>
      <c r="H9" s="165"/>
    </row>
    <row r="10" spans="1:8" x14ac:dyDescent="0.2">
      <c r="A10" s="166"/>
      <c r="B10" s="167"/>
      <c r="C10" s="168"/>
      <c r="D10" s="169">
        <v>28255</v>
      </c>
      <c r="E10" s="170"/>
      <c r="F10" s="171">
        <v>48949</v>
      </c>
      <c r="G10" s="172"/>
      <c r="H10" s="173"/>
    </row>
    <row r="11" spans="1:8" x14ac:dyDescent="0.2">
      <c r="A11" s="154" t="s">
        <v>554</v>
      </c>
      <c r="B11" s="159"/>
      <c r="C11" s="160"/>
      <c r="D11" s="161">
        <v>87157</v>
      </c>
      <c r="E11" s="162"/>
      <c r="F11" s="163">
        <v>92632</v>
      </c>
      <c r="G11" s="164"/>
      <c r="H11" s="165"/>
    </row>
    <row r="12" spans="1:8" x14ac:dyDescent="0.2">
      <c r="A12" s="166"/>
      <c r="B12" s="167"/>
      <c r="C12" s="174"/>
      <c r="D12" s="169">
        <v>27504</v>
      </c>
      <c r="E12" s="170"/>
      <c r="F12" s="171">
        <v>47978</v>
      </c>
      <c r="G12" s="172"/>
      <c r="H12" s="173"/>
    </row>
    <row r="13" spans="1:8" x14ac:dyDescent="0.2">
      <c r="A13" s="154"/>
      <c r="B13" s="159"/>
      <c r="C13" s="175"/>
      <c r="D13" s="176">
        <v>111696</v>
      </c>
      <c r="E13" s="177"/>
      <c r="F13" s="178">
        <v>88827</v>
      </c>
      <c r="G13" s="179"/>
      <c r="H13" s="165"/>
    </row>
    <row r="14" spans="1:8" x14ac:dyDescent="0.2">
      <c r="A14" s="166"/>
      <c r="B14" s="167"/>
      <c r="C14" s="168"/>
      <c r="D14" s="169">
        <v>43357</v>
      </c>
      <c r="E14" s="170"/>
      <c r="F14" s="171">
        <v>45889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1.64</v>
      </c>
      <c r="C19" s="180">
        <f>ROUND(VALUE(SUBSTITUTE(実質収支比率等に係る経年分析!G$48,"▲","-")),2)</f>
        <v>0.62</v>
      </c>
      <c r="D19" s="180">
        <f>ROUND(VALUE(SUBSTITUTE(実質収支比率等に係る経年分析!H$48,"▲","-")),2)</f>
        <v>0.43</v>
      </c>
      <c r="E19" s="180">
        <f>ROUND(VALUE(SUBSTITUTE(実質収支比率等に係る経年分析!I$48,"▲","-")),2)</f>
        <v>1.1499999999999999</v>
      </c>
      <c r="F19" s="180">
        <f>ROUND(VALUE(SUBSTITUTE(実質収支比率等に係る経年分析!J$48,"▲","-")),2)</f>
        <v>2.11</v>
      </c>
    </row>
    <row r="20" spans="1:11" x14ac:dyDescent="0.2">
      <c r="A20" s="180" t="s">
        <v>55</v>
      </c>
      <c r="B20" s="180">
        <f>ROUND(VALUE(SUBSTITUTE(実質収支比率等に係る経年分析!F$47,"▲","-")),2)</f>
        <v>8.3699999999999992</v>
      </c>
      <c r="C20" s="180">
        <f>ROUND(VALUE(SUBSTITUTE(実質収支比率等に係る経年分析!G$47,"▲","-")),2)</f>
        <v>1.79</v>
      </c>
      <c r="D20" s="180">
        <f>ROUND(VALUE(SUBSTITUTE(実質収支比率等に係る経年分析!H$47,"▲","-")),2)</f>
        <v>1.79</v>
      </c>
      <c r="E20" s="180">
        <f>ROUND(VALUE(SUBSTITUTE(実質収支比率等に係る経年分析!I$47,"▲","-")),2)</f>
        <v>1.22</v>
      </c>
      <c r="F20" s="180">
        <f>ROUND(VALUE(SUBSTITUTE(実質収支比率等に係る経年分析!J$47,"▲","-")),2)</f>
        <v>1.65</v>
      </c>
    </row>
    <row r="21" spans="1:11" x14ac:dyDescent="0.2">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-7.89</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1.46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#N/A</v>
      </c>
      <c r="I28" s="181">
        <f>IF(ROUND(VALUE(SUBSTITUTE(連結実質赤字比率に係る赤字・黒字の構成分析!I$42,"▲", "-")), 2) &gt;= 0, ABS(ROUND(VALUE(SUBSTITUTE(連結実質赤字比率に係る赤字・黒字の構成分析!I$42,"▲", "-")), 2)), NA())</f>
        <v>0</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1.1299999999999999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2">
      <c r="A32" s="181" t="str">
        <f>IF(連結実質赤字比率に係る赤字・黒字の構成分析!C$38="",NA(),連結実質赤字比率に係る赤字・黒字の構成分析!C$38)</f>
        <v>土地建物造成事業特別会計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2.2400000000000002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2.0699999999999998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0.57999999999999996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1.1399999999999999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2.0699999999999998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1134</v>
      </c>
      <c r="E42" s="182"/>
      <c r="F42" s="182"/>
      <c r="G42" s="182">
        <f>'実質公債費比率（分子）の構造'!L$52</f>
        <v>1078</v>
      </c>
      <c r="H42" s="182"/>
      <c r="I42" s="182"/>
      <c r="J42" s="182">
        <f>'実質公債費比率（分子）の構造'!M$52</f>
        <v>1055</v>
      </c>
      <c r="K42" s="182"/>
      <c r="L42" s="182"/>
      <c r="M42" s="182">
        <f>'実質公債費比率（分子）の構造'!N$52</f>
        <v>1068</v>
      </c>
      <c r="N42" s="182"/>
      <c r="O42" s="182"/>
      <c r="P42" s="182">
        <f>'実質公債費比率（分子）の構造'!O$52</f>
        <v>1077</v>
      </c>
    </row>
    <row r="43" spans="1:16" x14ac:dyDescent="0.2">
      <c r="A43" s="182" t="s">
        <v>64</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2</v>
      </c>
      <c r="L43" s="182"/>
      <c r="M43" s="182"/>
      <c r="N43" s="182">
        <f>'実質公債費比率（分子）の構造'!O$51</f>
        <v>2</v>
      </c>
      <c r="O43" s="182"/>
      <c r="P43" s="182"/>
    </row>
    <row r="44" spans="1:16" x14ac:dyDescent="0.2">
      <c r="A44" s="182" t="s">
        <v>65</v>
      </c>
      <c r="B44" s="182">
        <f>'実質公債費比率（分子）の構造'!K$50</f>
        <v>33</v>
      </c>
      <c r="C44" s="182"/>
      <c r="D44" s="182"/>
      <c r="E44" s="182">
        <f>'実質公債費比率（分子）の構造'!L$50</f>
        <v>32</v>
      </c>
      <c r="F44" s="182"/>
      <c r="G44" s="182"/>
      <c r="H44" s="182">
        <f>'実質公債費比率（分子）の構造'!M$50</f>
        <v>32</v>
      </c>
      <c r="I44" s="182"/>
      <c r="J44" s="182"/>
      <c r="K44" s="182">
        <f>'実質公債費比率（分子）の構造'!N$50</f>
        <v>19</v>
      </c>
      <c r="L44" s="182"/>
      <c r="M44" s="182"/>
      <c r="N44" s="182">
        <f>'実質公債費比率（分子）の構造'!O$50</f>
        <v>18</v>
      </c>
      <c r="O44" s="182"/>
      <c r="P44" s="182"/>
    </row>
    <row r="45" spans="1:16" x14ac:dyDescent="0.2">
      <c r="A45" s="182" t="s">
        <v>66</v>
      </c>
      <c r="B45" s="182">
        <f>'実質公債費比率（分子）の構造'!K$49</f>
        <v>20</v>
      </c>
      <c r="C45" s="182"/>
      <c r="D45" s="182"/>
      <c r="E45" s="182">
        <f>'実質公債費比率（分子）の構造'!L$49</f>
        <v>20</v>
      </c>
      <c r="F45" s="182"/>
      <c r="G45" s="182"/>
      <c r="H45" s="182">
        <f>'実質公債費比率（分子）の構造'!M$49</f>
        <v>21</v>
      </c>
      <c r="I45" s="182"/>
      <c r="J45" s="182"/>
      <c r="K45" s="182">
        <f>'実質公債費比率（分子）の構造'!N$49</f>
        <v>19</v>
      </c>
      <c r="L45" s="182"/>
      <c r="M45" s="182"/>
      <c r="N45" s="182">
        <f>'実質公債費比率（分子）の構造'!O$49</f>
        <v>19</v>
      </c>
      <c r="O45" s="182"/>
      <c r="P45" s="182"/>
    </row>
    <row r="46" spans="1:16" x14ac:dyDescent="0.2">
      <c r="A46" s="182" t="s">
        <v>67</v>
      </c>
      <c r="B46" s="182">
        <f>'実質公債費比率（分子）の構造'!K$48</f>
        <v>531</v>
      </c>
      <c r="C46" s="182"/>
      <c r="D46" s="182"/>
      <c r="E46" s="182">
        <f>'実質公債費比率（分子）の構造'!L$48</f>
        <v>573</v>
      </c>
      <c r="F46" s="182"/>
      <c r="G46" s="182"/>
      <c r="H46" s="182">
        <f>'実質公債費比率（分子）の構造'!M$48</f>
        <v>545</v>
      </c>
      <c r="I46" s="182"/>
      <c r="J46" s="182"/>
      <c r="K46" s="182">
        <f>'実質公債費比率（分子）の構造'!N$48</f>
        <v>559</v>
      </c>
      <c r="L46" s="182"/>
      <c r="M46" s="182"/>
      <c r="N46" s="182">
        <f>'実質公債費比率（分子）の構造'!O$48</f>
        <v>537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1654</v>
      </c>
      <c r="C49" s="182"/>
      <c r="D49" s="182"/>
      <c r="E49" s="182">
        <f>'実質公債費比率（分子）の構造'!L$45</f>
        <v>1537</v>
      </c>
      <c r="F49" s="182"/>
      <c r="G49" s="182"/>
      <c r="H49" s="182">
        <f>'実質公債費比率（分子）の構造'!M$45</f>
        <v>1509</v>
      </c>
      <c r="I49" s="182"/>
      <c r="J49" s="182"/>
      <c r="K49" s="182">
        <f>'実質公債費比率（分子）の構造'!N$45</f>
        <v>1407</v>
      </c>
      <c r="L49" s="182"/>
      <c r="M49" s="182"/>
      <c r="N49" s="182">
        <f>'実質公債費比率（分子）の構造'!O$45</f>
        <v>1287</v>
      </c>
      <c r="O49" s="182"/>
      <c r="P49" s="182"/>
    </row>
    <row r="50" spans="1:16" x14ac:dyDescent="0.2">
      <c r="A50" s="182" t="s">
        <v>71</v>
      </c>
      <c r="B50" s="182" t="e">
        <f>NA()</f>
        <v>#N/A</v>
      </c>
      <c r="C50" s="182">
        <f>IF(ISNUMBER('実質公債費比率（分子）の構造'!K$53),'実質公債費比率（分子）の構造'!K$53,NA())</f>
        <v>1104</v>
      </c>
      <c r="D50" s="182" t="e">
        <f>NA()</f>
        <v>#N/A</v>
      </c>
      <c r="E50" s="182" t="e">
        <f>NA()</f>
        <v>#N/A</v>
      </c>
      <c r="F50" s="182">
        <f>IF(ISNUMBER('実質公債費比率（分子）の構造'!L$53),'実質公債費比率（分子）の構造'!L$53,NA())</f>
        <v>1085</v>
      </c>
      <c r="G50" s="182" t="e">
        <f>NA()</f>
        <v>#N/A</v>
      </c>
      <c r="H50" s="182" t="e">
        <f>NA()</f>
        <v>#N/A</v>
      </c>
      <c r="I50" s="182">
        <f>IF(ISNUMBER('実質公債費比率（分子）の構造'!M$53),'実質公債費比率（分子）の構造'!M$53,NA())</f>
        <v>1053</v>
      </c>
      <c r="J50" s="182" t="e">
        <f>NA()</f>
        <v>#N/A</v>
      </c>
      <c r="K50" s="182" t="e">
        <f>NA()</f>
        <v>#N/A</v>
      </c>
      <c r="L50" s="182">
        <f>IF(ISNUMBER('実質公債費比率（分子）の構造'!N$53),'実質公債費比率（分子）の構造'!N$53,NA())</f>
        <v>938</v>
      </c>
      <c r="M50" s="182" t="e">
        <f>NA()</f>
        <v>#N/A</v>
      </c>
      <c r="N50" s="182" t="e">
        <f>NA()</f>
        <v>#N/A</v>
      </c>
      <c r="O50" s="182">
        <f>IF(ISNUMBER('実質公債費比率（分子）の構造'!O$53),'実質公債費比率（分子）の構造'!O$53,NA())</f>
        <v>786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11925</v>
      </c>
      <c r="E56" s="181"/>
      <c r="F56" s="181"/>
      <c r="G56" s="181">
        <f>'将来負担比率（分子）の構造'!J$52</f>
        <v>12953</v>
      </c>
      <c r="H56" s="181"/>
      <c r="I56" s="181"/>
      <c r="J56" s="181">
        <f>'将来負担比率（分子）の構造'!K$52</f>
        <v>13878</v>
      </c>
      <c r="K56" s="181"/>
      <c r="L56" s="181"/>
      <c r="M56" s="181">
        <f>'将来負担比率（分子）の構造'!L$52</f>
        <v>14441</v>
      </c>
      <c r="N56" s="181"/>
      <c r="O56" s="181"/>
      <c r="P56" s="181">
        <f>'将来負担比率（分子）の構造'!M$52</f>
        <v>15484</v>
      </c>
    </row>
    <row r="57" spans="1:16" x14ac:dyDescent="0.2">
      <c r="A57" s="181" t="s">
        <v>42</v>
      </c>
      <c r="B57" s="181"/>
      <c r="C57" s="181"/>
      <c r="D57" s="181">
        <f>'将来負担比率（分子）の構造'!I$51</f>
        <v>1678</v>
      </c>
      <c r="E57" s="181"/>
      <c r="F57" s="181"/>
      <c r="G57" s="181">
        <f>'将来負担比率（分子）の構造'!J$51</f>
        <v>1686</v>
      </c>
      <c r="H57" s="181"/>
      <c r="I57" s="181"/>
      <c r="J57" s="181">
        <f>'将来負担比率（分子）の構造'!K$51</f>
        <v>1744</v>
      </c>
      <c r="K57" s="181"/>
      <c r="L57" s="181"/>
      <c r="M57" s="181">
        <f>'将来負担比率（分子）の構造'!L$51</f>
        <v>1905</v>
      </c>
      <c r="N57" s="181"/>
      <c r="O57" s="181"/>
      <c r="P57" s="181">
        <f>'将来負担比率（分子）の構造'!M$51</f>
        <v>2125</v>
      </c>
    </row>
    <row r="58" spans="1:16" x14ac:dyDescent="0.2">
      <c r="A58" s="181" t="s">
        <v>41</v>
      </c>
      <c r="B58" s="181"/>
      <c r="C58" s="181"/>
      <c r="D58" s="181">
        <f>'将来負担比率（分子）の構造'!I$50</f>
        <v>1522</v>
      </c>
      <c r="E58" s="181"/>
      <c r="F58" s="181"/>
      <c r="G58" s="181">
        <f>'将来負担比率（分子）の構造'!J$50</f>
        <v>1132</v>
      </c>
      <c r="H58" s="181"/>
      <c r="I58" s="181"/>
      <c r="J58" s="181">
        <f>'将来負担比率（分子）の構造'!K$50</f>
        <v>613</v>
      </c>
      <c r="K58" s="181"/>
      <c r="L58" s="181"/>
      <c r="M58" s="181">
        <f>'将来負担比率（分子）の構造'!L$50</f>
        <v>629</v>
      </c>
      <c r="N58" s="181"/>
      <c r="O58" s="181"/>
      <c r="P58" s="181">
        <f>'将来負担比率（分子）の構造'!M$50</f>
        <v>763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1562</v>
      </c>
      <c r="C62" s="181"/>
      <c r="D62" s="181"/>
      <c r="E62" s="181">
        <f>'将来負担比率（分子）の構造'!J$45</f>
        <v>1550</v>
      </c>
      <c r="F62" s="181"/>
      <c r="G62" s="181"/>
      <c r="H62" s="181">
        <f>'将来負担比率（分子）の構造'!K$45</f>
        <v>1467</v>
      </c>
      <c r="I62" s="181"/>
      <c r="J62" s="181"/>
      <c r="K62" s="181">
        <f>'将来負担比率（分子）の構造'!L$45</f>
        <v>1391</v>
      </c>
      <c r="L62" s="181"/>
      <c r="M62" s="181"/>
      <c r="N62" s="181">
        <f>'将来負担比率（分子）の構造'!M$45</f>
        <v>1392</v>
      </c>
      <c r="O62" s="181"/>
      <c r="P62" s="181"/>
    </row>
    <row r="63" spans="1:16" x14ac:dyDescent="0.2">
      <c r="A63" s="181" t="s">
        <v>34</v>
      </c>
      <c r="B63" s="181">
        <f>'将来負担比率（分子）の構造'!I$44</f>
        <v>171</v>
      </c>
      <c r="C63" s="181"/>
      <c r="D63" s="181"/>
      <c r="E63" s="181">
        <f>'将来負担比率（分子）の構造'!J$44</f>
        <v>231</v>
      </c>
      <c r="F63" s="181"/>
      <c r="G63" s="181"/>
      <c r="H63" s="181">
        <f>'将来負担比率（分子）の構造'!K$44</f>
        <v>211</v>
      </c>
      <c r="I63" s="181"/>
      <c r="J63" s="181"/>
      <c r="K63" s="181">
        <f>'将来負担比率（分子）の構造'!L$44</f>
        <v>208</v>
      </c>
      <c r="L63" s="181"/>
      <c r="M63" s="181"/>
      <c r="N63" s="181">
        <f>'将来負担比率（分子）の構造'!M$44</f>
        <v>190</v>
      </c>
      <c r="O63" s="181"/>
      <c r="P63" s="181"/>
    </row>
    <row r="64" spans="1:16" x14ac:dyDescent="0.2">
      <c r="A64" s="181" t="s">
        <v>33</v>
      </c>
      <c r="B64" s="181">
        <f>'将来負担比率（分子）の構造'!I$43</f>
        <v>9130</v>
      </c>
      <c r="C64" s="181"/>
      <c r="D64" s="181"/>
      <c r="E64" s="181">
        <f>'将来負担比率（分子）の構造'!J$43</f>
        <v>9797</v>
      </c>
      <c r="F64" s="181"/>
      <c r="G64" s="181"/>
      <c r="H64" s="181">
        <f>'将来負担比率（分子）の構造'!K$43</f>
        <v>10193</v>
      </c>
      <c r="I64" s="181"/>
      <c r="J64" s="181"/>
      <c r="K64" s="181">
        <f>'将来負担比率（分子）の構造'!L$43</f>
        <v>10261</v>
      </c>
      <c r="L64" s="181"/>
      <c r="M64" s="181"/>
      <c r="N64" s="181">
        <f>'将来負担比率（分子）の構造'!M$43</f>
        <v>10191</v>
      </c>
      <c r="O64" s="181"/>
      <c r="P64" s="181"/>
    </row>
    <row r="65" spans="1:16" x14ac:dyDescent="0.2">
      <c r="A65" s="181" t="s">
        <v>32</v>
      </c>
      <c r="B65" s="181">
        <f>'将来負担比率（分子）の構造'!I$42</f>
        <v>522</v>
      </c>
      <c r="C65" s="181"/>
      <c r="D65" s="181"/>
      <c r="E65" s="181">
        <f>'将来負担比率（分子）の構造'!J$42</f>
        <v>480</v>
      </c>
      <c r="F65" s="181"/>
      <c r="G65" s="181"/>
      <c r="H65" s="181">
        <f>'将来負担比率（分子）の構造'!K$42</f>
        <v>438</v>
      </c>
      <c r="I65" s="181"/>
      <c r="J65" s="181"/>
      <c r="K65" s="181">
        <f>'将来負担比率（分子）の構造'!L$42</f>
        <v>410</v>
      </c>
      <c r="L65" s="181"/>
      <c r="M65" s="181"/>
      <c r="N65" s="181">
        <f>'将来負担比率（分子）の構造'!M$42</f>
        <v>278</v>
      </c>
      <c r="O65" s="181"/>
      <c r="P65" s="181"/>
    </row>
    <row r="66" spans="1:16" x14ac:dyDescent="0.2">
      <c r="A66" s="181" t="s">
        <v>31</v>
      </c>
      <c r="B66" s="181">
        <f>'将来負担比率（分子）の構造'!I$41</f>
        <v>12588</v>
      </c>
      <c r="C66" s="181"/>
      <c r="D66" s="181"/>
      <c r="E66" s="181">
        <f>'将来負担比率（分子）の構造'!J$41</f>
        <v>14421</v>
      </c>
      <c r="F66" s="181"/>
      <c r="G66" s="181"/>
      <c r="H66" s="181">
        <f>'将来負担比率（分子）の構造'!K$41</f>
        <v>15281</v>
      </c>
      <c r="I66" s="181"/>
      <c r="J66" s="181"/>
      <c r="K66" s="181">
        <f>'将来負担比率（分子）の構造'!L$41</f>
        <v>17070</v>
      </c>
      <c r="L66" s="181"/>
      <c r="M66" s="181"/>
      <c r="N66" s="181">
        <f>'将来負担比率（分子）の構造'!M$41</f>
        <v>17393</v>
      </c>
      <c r="O66" s="181"/>
      <c r="P66" s="181"/>
    </row>
    <row r="67" spans="1:16" x14ac:dyDescent="0.2">
      <c r="A67" s="181" t="s">
        <v>75</v>
      </c>
      <c r="B67" s="181" t="e">
        <f>NA()</f>
        <v>#N/A</v>
      </c>
      <c r="C67" s="181">
        <f>IF(ISNUMBER('将来負担比率（分子）の構造'!I$53), IF('将来負担比率（分子）の構造'!I$53 &lt; 0, 0, '将来負担比率（分子）の構造'!I$53), NA())</f>
        <v>8849</v>
      </c>
      <c r="D67" s="181" t="e">
        <f>NA()</f>
        <v>#N/A</v>
      </c>
      <c r="E67" s="181" t="e">
        <f>NA()</f>
        <v>#N/A</v>
      </c>
      <c r="F67" s="181">
        <f>IF(ISNUMBER('将来負担比率（分子）の構造'!J$53), IF('将来負担比率（分子）の構造'!J$53 &lt; 0, 0, '将来負担比率（分子）の構造'!J$53), NA())</f>
        <v>10708</v>
      </c>
      <c r="G67" s="181" t="e">
        <f>NA()</f>
        <v>#N/A</v>
      </c>
      <c r="H67" s="181" t="e">
        <f>NA()</f>
        <v>#N/A</v>
      </c>
      <c r="I67" s="181">
        <f>IF(ISNUMBER('将来負担比率（分子）の構造'!K$53), IF('将来負担比率（分子）の構造'!K$53 &lt; 0, 0, '将来負担比率（分子）の構造'!K$53), NA())</f>
        <v>11356</v>
      </c>
      <c r="J67" s="181" t="e">
        <f>NA()</f>
        <v>#N/A</v>
      </c>
      <c r="K67" s="181" t="e">
        <f>NA()</f>
        <v>#N/A</v>
      </c>
      <c r="L67" s="181">
        <f>IF(ISNUMBER('将来負担比率（分子）の構造'!L$53), IF('将来負担比率（分子）の構造'!L$53 &lt; 0, 0, '将来負担比率（分子）の構造'!L$53), NA())</f>
        <v>12366</v>
      </c>
      <c r="M67" s="181" t="e">
        <f>NA()</f>
        <v>#N/A</v>
      </c>
      <c r="N67" s="181" t="e">
        <f>NA()</f>
        <v>#N/A</v>
      </c>
      <c r="O67" s="181">
        <f>IF(ISNUMBER('将来負担比率（分子）の構造'!M$53), IF('将来負担比率（分子）の構造'!M$53 &lt; 0, 0, '将来負担比率（分子）の構造'!M$53), NA())</f>
        <v>11072</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108</v>
      </c>
      <c r="C72" s="185">
        <f>基金残高に係る経年分析!G55</f>
        <v>73</v>
      </c>
      <c r="D72" s="185">
        <f>基金残高に係る経年分析!H55</f>
        <v>103</v>
      </c>
    </row>
    <row r="73" spans="1:16" x14ac:dyDescent="0.2">
      <c r="A73" s="184" t="s">
        <v>78</v>
      </c>
      <c r="B73" s="185">
        <f>基金残高に係る経年分析!F56</f>
        <v>30</v>
      </c>
      <c r="C73" s="185">
        <f>基金残高に係る経年分析!G56</f>
        <v>30</v>
      </c>
      <c r="D73" s="185">
        <f>基金残高に係る経年分析!H56</f>
        <v>30</v>
      </c>
    </row>
    <row r="74" spans="1:16" x14ac:dyDescent="0.2">
      <c r="A74" s="184" t="s">
        <v>79</v>
      </c>
      <c r="B74" s="185">
        <f>基金残高に係る経年分析!F57</f>
        <v>239</v>
      </c>
      <c r="C74" s="185">
        <f>基金残高に係る経年分析!G57</f>
        <v>241</v>
      </c>
      <c r="D74" s="185">
        <f>基金残高に係る経年分析!H57</f>
        <v>316</v>
      </c>
    </row>
  </sheetData>
  <sheetProtection algorithmName="SHA-512" hashValue="v0w3NgI5lEOAn0kCo7a/eC51xt7T+ll10A74k7l5FxibhXKXoXqCCINtpMs8v3Ej7QNJDQWjFCCM6dZje+bTXg==" saltValue="b2ND8XQ1hiHxQ7VWzzWgK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208</v>
      </c>
      <c r="DI1" s="762"/>
      <c r="DJ1" s="762"/>
      <c r="DK1" s="762"/>
      <c r="DL1" s="762"/>
      <c r="DM1" s="762"/>
      <c r="DN1" s="763"/>
      <c r="DO1" s="226"/>
      <c r="DP1" s="761" t="s">
        <v>209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214</v>
      </c>
      <c r="S4" s="704"/>
      <c r="T4" s="704"/>
      <c r="U4" s="704"/>
      <c r="V4" s="704"/>
      <c r="W4" s="704"/>
      <c r="X4" s="704"/>
      <c r="Y4" s="705"/>
      <c r="Z4" s="703" t="s">
        <v>215</v>
      </c>
      <c r="AA4" s="704"/>
      <c r="AB4" s="704"/>
      <c r="AC4" s="705"/>
      <c r="AD4" s="703" t="s">
        <v>216</v>
      </c>
      <c r="AE4" s="704"/>
      <c r="AF4" s="704"/>
      <c r="AG4" s="704"/>
      <c r="AH4" s="704"/>
      <c r="AI4" s="704"/>
      <c r="AJ4" s="704"/>
      <c r="AK4" s="705"/>
      <c r="AL4" s="703" t="s">
        <v>215</v>
      </c>
      <c r="AM4" s="704"/>
      <c r="AN4" s="704"/>
      <c r="AO4" s="705"/>
      <c r="AP4" s="764" t="s">
        <v>217</v>
      </c>
      <c r="AQ4" s="764"/>
      <c r="AR4" s="764"/>
      <c r="AS4" s="764"/>
      <c r="AT4" s="764"/>
      <c r="AU4" s="764"/>
      <c r="AV4" s="764"/>
      <c r="AW4" s="764"/>
      <c r="AX4" s="764"/>
      <c r="AY4" s="764"/>
      <c r="AZ4" s="764"/>
      <c r="BA4" s="764"/>
      <c r="BB4" s="764"/>
      <c r="BC4" s="764"/>
      <c r="BD4" s="764"/>
      <c r="BE4" s="764"/>
      <c r="BF4" s="764"/>
      <c r="BG4" s="764" t="s">
        <v>218</v>
      </c>
      <c r="BH4" s="764"/>
      <c r="BI4" s="764"/>
      <c r="BJ4" s="764"/>
      <c r="BK4" s="764"/>
      <c r="BL4" s="764"/>
      <c r="BM4" s="764"/>
      <c r="BN4" s="764"/>
      <c r="BO4" s="764" t="s">
        <v>215</v>
      </c>
      <c r="BP4" s="764"/>
      <c r="BQ4" s="764"/>
      <c r="BR4" s="764"/>
      <c r="BS4" s="764" t="s">
        <v>219</v>
      </c>
      <c r="BT4" s="764"/>
      <c r="BU4" s="764"/>
      <c r="BV4" s="764"/>
      <c r="BW4" s="764"/>
      <c r="BX4" s="764"/>
      <c r="BY4" s="764"/>
      <c r="BZ4" s="764"/>
      <c r="CA4" s="764"/>
      <c r="CB4" s="764"/>
      <c r="CD4" s="746" t="s">
        <v>220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221</v>
      </c>
      <c r="C5" s="709"/>
      <c r="D5" s="709"/>
      <c r="E5" s="709"/>
      <c r="F5" s="709"/>
      <c r="G5" s="709"/>
      <c r="H5" s="709"/>
      <c r="I5" s="709"/>
      <c r="J5" s="709"/>
      <c r="K5" s="709"/>
      <c r="L5" s="709"/>
      <c r="M5" s="709"/>
      <c r="N5" s="709"/>
      <c r="O5" s="709"/>
      <c r="P5" s="709"/>
      <c r="Q5" s="710"/>
      <c r="R5" s="697">
        <v>2503494</v>
      </c>
      <c r="S5" s="698"/>
      <c r="T5" s="698"/>
      <c r="U5" s="698"/>
      <c r="V5" s="698"/>
      <c r="W5" s="698"/>
      <c r="X5" s="698"/>
      <c r="Y5" s="741"/>
      <c r="Z5" s="759">
        <v>17.7</v>
      </c>
      <c r="AA5" s="759"/>
      <c r="AB5" s="759"/>
      <c r="AC5" s="759"/>
      <c r="AD5" s="760">
        <v>2430125</v>
      </c>
      <c r="AE5" s="760"/>
      <c r="AF5" s="760"/>
      <c r="AG5" s="760"/>
      <c r="AH5" s="760"/>
      <c r="AI5" s="760"/>
      <c r="AJ5" s="760"/>
      <c r="AK5" s="760"/>
      <c r="AL5" s="742">
        <v>39.700000000000003</v>
      </c>
      <c r="AM5" s="713"/>
      <c r="AN5" s="713"/>
      <c r="AO5" s="743"/>
      <c r="AP5" s="708" t="s">
        <v>222</v>
      </c>
      <c r="AQ5" s="709"/>
      <c r="AR5" s="709"/>
      <c r="AS5" s="709"/>
      <c r="AT5" s="709"/>
      <c r="AU5" s="709"/>
      <c r="AV5" s="709"/>
      <c r="AW5" s="709"/>
      <c r="AX5" s="709"/>
      <c r="AY5" s="709"/>
      <c r="AZ5" s="709"/>
      <c r="BA5" s="709"/>
      <c r="BB5" s="709"/>
      <c r="BC5" s="709"/>
      <c r="BD5" s="709"/>
      <c r="BE5" s="709"/>
      <c r="BF5" s="710"/>
      <c r="BG5" s="642">
        <v>2406789</v>
      </c>
      <c r="BH5" s="643"/>
      <c r="BI5" s="643"/>
      <c r="BJ5" s="643"/>
      <c r="BK5" s="643"/>
      <c r="BL5" s="643"/>
      <c r="BM5" s="643"/>
      <c r="BN5" s="644"/>
      <c r="BO5" s="675">
        <v>96.1</v>
      </c>
      <c r="BP5" s="675"/>
      <c r="BQ5" s="675"/>
      <c r="BR5" s="675"/>
      <c r="BS5" s="676">
        <v>125829</v>
      </c>
      <c r="BT5" s="676"/>
      <c r="BU5" s="676"/>
      <c r="BV5" s="676"/>
      <c r="BW5" s="676"/>
      <c r="BX5" s="676"/>
      <c r="BY5" s="676"/>
      <c r="BZ5" s="676"/>
      <c r="CA5" s="676"/>
      <c r="CB5" s="739"/>
      <c r="CD5" s="746" t="s">
        <v>217</v>
      </c>
      <c r="CE5" s="747"/>
      <c r="CF5" s="747"/>
      <c r="CG5" s="747"/>
      <c r="CH5" s="747"/>
      <c r="CI5" s="747"/>
      <c r="CJ5" s="747"/>
      <c r="CK5" s="747"/>
      <c r="CL5" s="747"/>
      <c r="CM5" s="747"/>
      <c r="CN5" s="747"/>
      <c r="CO5" s="747"/>
      <c r="CP5" s="747"/>
      <c r="CQ5" s="748"/>
      <c r="CR5" s="746" t="s">
        <v>223</v>
      </c>
      <c r="CS5" s="747"/>
      <c r="CT5" s="747"/>
      <c r="CU5" s="747"/>
      <c r="CV5" s="747"/>
      <c r="CW5" s="747"/>
      <c r="CX5" s="747"/>
      <c r="CY5" s="748"/>
      <c r="CZ5" s="746" t="s">
        <v>215</v>
      </c>
      <c r="DA5" s="747"/>
      <c r="DB5" s="747"/>
      <c r="DC5" s="748"/>
      <c r="DD5" s="746" t="s">
        <v>224</v>
      </c>
      <c r="DE5" s="747"/>
      <c r="DF5" s="747"/>
      <c r="DG5" s="747"/>
      <c r="DH5" s="747"/>
      <c r="DI5" s="747"/>
      <c r="DJ5" s="747"/>
      <c r="DK5" s="747"/>
      <c r="DL5" s="747"/>
      <c r="DM5" s="747"/>
      <c r="DN5" s="747"/>
      <c r="DO5" s="747"/>
      <c r="DP5" s="748"/>
      <c r="DQ5" s="746" t="s">
        <v>225</v>
      </c>
      <c r="DR5" s="747"/>
      <c r="DS5" s="747"/>
      <c r="DT5" s="747"/>
      <c r="DU5" s="747"/>
      <c r="DV5" s="747"/>
      <c r="DW5" s="747"/>
      <c r="DX5" s="747"/>
      <c r="DY5" s="747"/>
      <c r="DZ5" s="747"/>
      <c r="EA5" s="747"/>
      <c r="EB5" s="747"/>
      <c r="EC5" s="748"/>
    </row>
    <row r="6" spans="2:143" ht="11.25" customHeight="1" x14ac:dyDescent="0.2">
      <c r="B6" s="639" t="s">
        <v>226</v>
      </c>
      <c r="C6" s="640"/>
      <c r="D6" s="640"/>
      <c r="E6" s="640"/>
      <c r="F6" s="640"/>
      <c r="G6" s="640"/>
      <c r="H6" s="640"/>
      <c r="I6" s="640"/>
      <c r="J6" s="640"/>
      <c r="K6" s="640"/>
      <c r="L6" s="640"/>
      <c r="M6" s="640"/>
      <c r="N6" s="640"/>
      <c r="O6" s="640"/>
      <c r="P6" s="640"/>
      <c r="Q6" s="641"/>
      <c r="R6" s="642">
        <v>80109</v>
      </c>
      <c r="S6" s="643"/>
      <c r="T6" s="643"/>
      <c r="U6" s="643"/>
      <c r="V6" s="643"/>
      <c r="W6" s="643"/>
      <c r="X6" s="643"/>
      <c r="Y6" s="644"/>
      <c r="Z6" s="675">
        <v>0.6</v>
      </c>
      <c r="AA6" s="675"/>
      <c r="AB6" s="675"/>
      <c r="AC6" s="675"/>
      <c r="AD6" s="676">
        <v>80109</v>
      </c>
      <c r="AE6" s="676"/>
      <c r="AF6" s="676"/>
      <c r="AG6" s="676"/>
      <c r="AH6" s="676"/>
      <c r="AI6" s="676"/>
      <c r="AJ6" s="676"/>
      <c r="AK6" s="676"/>
      <c r="AL6" s="645">
        <v>1.3</v>
      </c>
      <c r="AM6" s="646"/>
      <c r="AN6" s="646"/>
      <c r="AO6" s="677"/>
      <c r="AP6" s="639" t="s">
        <v>227</v>
      </c>
      <c r="AQ6" s="640"/>
      <c r="AR6" s="640"/>
      <c r="AS6" s="640"/>
      <c r="AT6" s="640"/>
      <c r="AU6" s="640"/>
      <c r="AV6" s="640"/>
      <c r="AW6" s="640"/>
      <c r="AX6" s="640"/>
      <c r="AY6" s="640"/>
      <c r="AZ6" s="640"/>
      <c r="BA6" s="640"/>
      <c r="BB6" s="640"/>
      <c r="BC6" s="640"/>
      <c r="BD6" s="640"/>
      <c r="BE6" s="640"/>
      <c r="BF6" s="641"/>
      <c r="BG6" s="642">
        <v>2406789</v>
      </c>
      <c r="BH6" s="643"/>
      <c r="BI6" s="643"/>
      <c r="BJ6" s="643"/>
      <c r="BK6" s="643"/>
      <c r="BL6" s="643"/>
      <c r="BM6" s="643"/>
      <c r="BN6" s="644"/>
      <c r="BO6" s="675">
        <v>96.1</v>
      </c>
      <c r="BP6" s="675"/>
      <c r="BQ6" s="675"/>
      <c r="BR6" s="675"/>
      <c r="BS6" s="676">
        <v>125829</v>
      </c>
      <c r="BT6" s="676"/>
      <c r="BU6" s="676"/>
      <c r="BV6" s="676"/>
      <c r="BW6" s="676"/>
      <c r="BX6" s="676"/>
      <c r="BY6" s="676"/>
      <c r="BZ6" s="676"/>
      <c r="CA6" s="676"/>
      <c r="CB6" s="739"/>
      <c r="CD6" s="700" t="s">
        <v>228</v>
      </c>
      <c r="CE6" s="701"/>
      <c r="CF6" s="701"/>
      <c r="CG6" s="701"/>
      <c r="CH6" s="701"/>
      <c r="CI6" s="701"/>
      <c r="CJ6" s="701"/>
      <c r="CK6" s="701"/>
      <c r="CL6" s="701"/>
      <c r="CM6" s="701"/>
      <c r="CN6" s="701"/>
      <c r="CO6" s="701"/>
      <c r="CP6" s="701"/>
      <c r="CQ6" s="702"/>
      <c r="CR6" s="642">
        <v>130049</v>
      </c>
      <c r="CS6" s="643"/>
      <c r="CT6" s="643"/>
      <c r="CU6" s="643"/>
      <c r="CV6" s="643"/>
      <c r="CW6" s="643"/>
      <c r="CX6" s="643"/>
      <c r="CY6" s="644"/>
      <c r="CZ6" s="742">
        <v>0.9</v>
      </c>
      <c r="DA6" s="713"/>
      <c r="DB6" s="713"/>
      <c r="DC6" s="745"/>
      <c r="DD6" s="648" t="s">
        <v>229</v>
      </c>
      <c r="DE6" s="643"/>
      <c r="DF6" s="643"/>
      <c r="DG6" s="643"/>
      <c r="DH6" s="643"/>
      <c r="DI6" s="643"/>
      <c r="DJ6" s="643"/>
      <c r="DK6" s="643"/>
      <c r="DL6" s="643"/>
      <c r="DM6" s="643"/>
      <c r="DN6" s="643"/>
      <c r="DO6" s="643"/>
      <c r="DP6" s="644"/>
      <c r="DQ6" s="648">
        <v>130049</v>
      </c>
      <c r="DR6" s="643"/>
      <c r="DS6" s="643"/>
      <c r="DT6" s="643"/>
      <c r="DU6" s="643"/>
      <c r="DV6" s="643"/>
      <c r="DW6" s="643"/>
      <c r="DX6" s="643"/>
      <c r="DY6" s="643"/>
      <c r="DZ6" s="643"/>
      <c r="EA6" s="643"/>
      <c r="EB6" s="643"/>
      <c r="EC6" s="689"/>
    </row>
    <row r="7" spans="2:143" ht="11.25" customHeight="1" x14ac:dyDescent="0.2">
      <c r="B7" s="639" t="s">
        <v>230</v>
      </c>
      <c r="C7" s="640"/>
      <c r="D7" s="640"/>
      <c r="E7" s="640"/>
      <c r="F7" s="640"/>
      <c r="G7" s="640"/>
      <c r="H7" s="640"/>
      <c r="I7" s="640"/>
      <c r="J7" s="640"/>
      <c r="K7" s="640"/>
      <c r="L7" s="640"/>
      <c r="M7" s="640"/>
      <c r="N7" s="640"/>
      <c r="O7" s="640"/>
      <c r="P7" s="640"/>
      <c r="Q7" s="641"/>
      <c r="R7" s="642">
        <v>1658</v>
      </c>
      <c r="S7" s="643"/>
      <c r="T7" s="643"/>
      <c r="U7" s="643"/>
      <c r="V7" s="643"/>
      <c r="W7" s="643"/>
      <c r="X7" s="643"/>
      <c r="Y7" s="644"/>
      <c r="Z7" s="675">
        <v>0</v>
      </c>
      <c r="AA7" s="675"/>
      <c r="AB7" s="675"/>
      <c r="AC7" s="675"/>
      <c r="AD7" s="676">
        <v>1658</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880973</v>
      </c>
      <c r="BH7" s="643"/>
      <c r="BI7" s="643"/>
      <c r="BJ7" s="643"/>
      <c r="BK7" s="643"/>
      <c r="BL7" s="643"/>
      <c r="BM7" s="643"/>
      <c r="BN7" s="644"/>
      <c r="BO7" s="675">
        <v>35.200000000000003</v>
      </c>
      <c r="BP7" s="675"/>
      <c r="BQ7" s="675"/>
      <c r="BR7" s="675"/>
      <c r="BS7" s="676">
        <v>35033</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3678226</v>
      </c>
      <c r="CS7" s="643"/>
      <c r="CT7" s="643"/>
      <c r="CU7" s="643"/>
      <c r="CV7" s="643"/>
      <c r="CW7" s="643"/>
      <c r="CX7" s="643"/>
      <c r="CY7" s="644"/>
      <c r="CZ7" s="675">
        <v>26.3</v>
      </c>
      <c r="DA7" s="675"/>
      <c r="DB7" s="675"/>
      <c r="DC7" s="675"/>
      <c r="DD7" s="648">
        <v>183364</v>
      </c>
      <c r="DE7" s="643"/>
      <c r="DF7" s="643"/>
      <c r="DG7" s="643"/>
      <c r="DH7" s="643"/>
      <c r="DI7" s="643"/>
      <c r="DJ7" s="643"/>
      <c r="DK7" s="643"/>
      <c r="DL7" s="643"/>
      <c r="DM7" s="643"/>
      <c r="DN7" s="643"/>
      <c r="DO7" s="643"/>
      <c r="DP7" s="644"/>
      <c r="DQ7" s="648">
        <v>1325714</v>
      </c>
      <c r="DR7" s="643"/>
      <c r="DS7" s="643"/>
      <c r="DT7" s="643"/>
      <c r="DU7" s="643"/>
      <c r="DV7" s="643"/>
      <c r="DW7" s="643"/>
      <c r="DX7" s="643"/>
      <c r="DY7" s="643"/>
      <c r="DZ7" s="643"/>
      <c r="EA7" s="643"/>
      <c r="EB7" s="643"/>
      <c r="EC7" s="689"/>
    </row>
    <row r="8" spans="2:143" ht="11.25" customHeight="1" x14ac:dyDescent="0.2">
      <c r="B8" s="639" t="s">
        <v>233</v>
      </c>
      <c r="C8" s="640"/>
      <c r="D8" s="640"/>
      <c r="E8" s="640"/>
      <c r="F8" s="640"/>
      <c r="G8" s="640"/>
      <c r="H8" s="640"/>
      <c r="I8" s="640"/>
      <c r="J8" s="640"/>
      <c r="K8" s="640"/>
      <c r="L8" s="640"/>
      <c r="M8" s="640"/>
      <c r="N8" s="640"/>
      <c r="O8" s="640"/>
      <c r="P8" s="640"/>
      <c r="Q8" s="641"/>
      <c r="R8" s="642">
        <v>11385</v>
      </c>
      <c r="S8" s="643"/>
      <c r="T8" s="643"/>
      <c r="U8" s="643"/>
      <c r="V8" s="643"/>
      <c r="W8" s="643"/>
      <c r="X8" s="643"/>
      <c r="Y8" s="644"/>
      <c r="Z8" s="675">
        <v>0.1</v>
      </c>
      <c r="AA8" s="675"/>
      <c r="AB8" s="675"/>
      <c r="AC8" s="675"/>
      <c r="AD8" s="676">
        <v>11385</v>
      </c>
      <c r="AE8" s="676"/>
      <c r="AF8" s="676"/>
      <c r="AG8" s="676"/>
      <c r="AH8" s="676"/>
      <c r="AI8" s="676"/>
      <c r="AJ8" s="676"/>
      <c r="AK8" s="676"/>
      <c r="AL8" s="645">
        <v>0.2</v>
      </c>
      <c r="AM8" s="646"/>
      <c r="AN8" s="646"/>
      <c r="AO8" s="677"/>
      <c r="AP8" s="639" t="s">
        <v>234</v>
      </c>
      <c r="AQ8" s="640"/>
      <c r="AR8" s="640"/>
      <c r="AS8" s="640"/>
      <c r="AT8" s="640"/>
      <c r="AU8" s="640"/>
      <c r="AV8" s="640"/>
      <c r="AW8" s="640"/>
      <c r="AX8" s="640"/>
      <c r="AY8" s="640"/>
      <c r="AZ8" s="640"/>
      <c r="BA8" s="640"/>
      <c r="BB8" s="640"/>
      <c r="BC8" s="640"/>
      <c r="BD8" s="640"/>
      <c r="BE8" s="640"/>
      <c r="BF8" s="641"/>
      <c r="BG8" s="642">
        <v>31562</v>
      </c>
      <c r="BH8" s="643"/>
      <c r="BI8" s="643"/>
      <c r="BJ8" s="643"/>
      <c r="BK8" s="643"/>
      <c r="BL8" s="643"/>
      <c r="BM8" s="643"/>
      <c r="BN8" s="644"/>
      <c r="BO8" s="675">
        <v>1.3</v>
      </c>
      <c r="BP8" s="675"/>
      <c r="BQ8" s="675"/>
      <c r="BR8" s="675"/>
      <c r="BS8" s="648" t="s">
        <v>229</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3403249</v>
      </c>
      <c r="CS8" s="643"/>
      <c r="CT8" s="643"/>
      <c r="CU8" s="643"/>
      <c r="CV8" s="643"/>
      <c r="CW8" s="643"/>
      <c r="CX8" s="643"/>
      <c r="CY8" s="644"/>
      <c r="CZ8" s="675">
        <v>24.3</v>
      </c>
      <c r="DA8" s="675"/>
      <c r="DB8" s="675"/>
      <c r="DC8" s="675"/>
      <c r="DD8" s="648">
        <v>115954</v>
      </c>
      <c r="DE8" s="643"/>
      <c r="DF8" s="643"/>
      <c r="DG8" s="643"/>
      <c r="DH8" s="643"/>
      <c r="DI8" s="643"/>
      <c r="DJ8" s="643"/>
      <c r="DK8" s="643"/>
      <c r="DL8" s="643"/>
      <c r="DM8" s="643"/>
      <c r="DN8" s="643"/>
      <c r="DO8" s="643"/>
      <c r="DP8" s="644"/>
      <c r="DQ8" s="648">
        <v>1713516</v>
      </c>
      <c r="DR8" s="643"/>
      <c r="DS8" s="643"/>
      <c r="DT8" s="643"/>
      <c r="DU8" s="643"/>
      <c r="DV8" s="643"/>
      <c r="DW8" s="643"/>
      <c r="DX8" s="643"/>
      <c r="DY8" s="643"/>
      <c r="DZ8" s="643"/>
      <c r="EA8" s="643"/>
      <c r="EB8" s="643"/>
      <c r="EC8" s="689"/>
    </row>
    <row r="9" spans="2:143" ht="11.25" customHeight="1" x14ac:dyDescent="0.2">
      <c r="B9" s="639" t="s">
        <v>236</v>
      </c>
      <c r="C9" s="640"/>
      <c r="D9" s="640"/>
      <c r="E9" s="640"/>
      <c r="F9" s="640"/>
      <c r="G9" s="640"/>
      <c r="H9" s="640"/>
      <c r="I9" s="640"/>
      <c r="J9" s="640"/>
      <c r="K9" s="640"/>
      <c r="L9" s="640"/>
      <c r="M9" s="640"/>
      <c r="N9" s="640"/>
      <c r="O9" s="640"/>
      <c r="P9" s="640"/>
      <c r="Q9" s="641"/>
      <c r="R9" s="642">
        <v>12632</v>
      </c>
      <c r="S9" s="643"/>
      <c r="T9" s="643"/>
      <c r="U9" s="643"/>
      <c r="V9" s="643"/>
      <c r="W9" s="643"/>
      <c r="X9" s="643"/>
      <c r="Y9" s="644"/>
      <c r="Z9" s="675">
        <v>0.1</v>
      </c>
      <c r="AA9" s="675"/>
      <c r="AB9" s="675"/>
      <c r="AC9" s="675"/>
      <c r="AD9" s="676">
        <v>12632</v>
      </c>
      <c r="AE9" s="676"/>
      <c r="AF9" s="676"/>
      <c r="AG9" s="676"/>
      <c r="AH9" s="676"/>
      <c r="AI9" s="676"/>
      <c r="AJ9" s="676"/>
      <c r="AK9" s="676"/>
      <c r="AL9" s="645">
        <v>0.2</v>
      </c>
      <c r="AM9" s="646"/>
      <c r="AN9" s="646"/>
      <c r="AO9" s="677"/>
      <c r="AP9" s="639" t="s">
        <v>237</v>
      </c>
      <c r="AQ9" s="640"/>
      <c r="AR9" s="640"/>
      <c r="AS9" s="640"/>
      <c r="AT9" s="640"/>
      <c r="AU9" s="640"/>
      <c r="AV9" s="640"/>
      <c r="AW9" s="640"/>
      <c r="AX9" s="640"/>
      <c r="AY9" s="640"/>
      <c r="AZ9" s="640"/>
      <c r="BA9" s="640"/>
      <c r="BB9" s="640"/>
      <c r="BC9" s="640"/>
      <c r="BD9" s="640"/>
      <c r="BE9" s="640"/>
      <c r="BF9" s="641"/>
      <c r="BG9" s="642">
        <v>676606</v>
      </c>
      <c r="BH9" s="643"/>
      <c r="BI9" s="643"/>
      <c r="BJ9" s="643"/>
      <c r="BK9" s="643"/>
      <c r="BL9" s="643"/>
      <c r="BM9" s="643"/>
      <c r="BN9" s="644"/>
      <c r="BO9" s="675">
        <v>27</v>
      </c>
      <c r="BP9" s="675"/>
      <c r="BQ9" s="675"/>
      <c r="BR9" s="675"/>
      <c r="BS9" s="648" t="s">
        <v>229</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1392838</v>
      </c>
      <c r="CS9" s="643"/>
      <c r="CT9" s="643"/>
      <c r="CU9" s="643"/>
      <c r="CV9" s="643"/>
      <c r="CW9" s="643"/>
      <c r="CX9" s="643"/>
      <c r="CY9" s="644"/>
      <c r="CZ9" s="675">
        <v>9.9</v>
      </c>
      <c r="DA9" s="675"/>
      <c r="DB9" s="675"/>
      <c r="DC9" s="675"/>
      <c r="DD9" s="648">
        <v>55515</v>
      </c>
      <c r="DE9" s="643"/>
      <c r="DF9" s="643"/>
      <c r="DG9" s="643"/>
      <c r="DH9" s="643"/>
      <c r="DI9" s="643"/>
      <c r="DJ9" s="643"/>
      <c r="DK9" s="643"/>
      <c r="DL9" s="643"/>
      <c r="DM9" s="643"/>
      <c r="DN9" s="643"/>
      <c r="DO9" s="643"/>
      <c r="DP9" s="644"/>
      <c r="DQ9" s="648">
        <v>790783</v>
      </c>
      <c r="DR9" s="643"/>
      <c r="DS9" s="643"/>
      <c r="DT9" s="643"/>
      <c r="DU9" s="643"/>
      <c r="DV9" s="643"/>
      <c r="DW9" s="643"/>
      <c r="DX9" s="643"/>
      <c r="DY9" s="643"/>
      <c r="DZ9" s="643"/>
      <c r="EA9" s="643"/>
      <c r="EB9" s="643"/>
      <c r="EC9" s="689"/>
    </row>
    <row r="10" spans="2:143" ht="11.25" customHeight="1" x14ac:dyDescent="0.2">
      <c r="B10" s="639" t="s">
        <v>239</v>
      </c>
      <c r="C10" s="640"/>
      <c r="D10" s="640"/>
      <c r="E10" s="640"/>
      <c r="F10" s="640"/>
      <c r="G10" s="640"/>
      <c r="H10" s="640"/>
      <c r="I10" s="640"/>
      <c r="J10" s="640"/>
      <c r="K10" s="640"/>
      <c r="L10" s="640"/>
      <c r="M10" s="640"/>
      <c r="N10" s="640"/>
      <c r="O10" s="640"/>
      <c r="P10" s="640"/>
      <c r="Q10" s="641"/>
      <c r="R10" s="642" t="s">
        <v>229</v>
      </c>
      <c r="S10" s="643"/>
      <c r="T10" s="643"/>
      <c r="U10" s="643"/>
      <c r="V10" s="643"/>
      <c r="W10" s="643"/>
      <c r="X10" s="643"/>
      <c r="Y10" s="644"/>
      <c r="Z10" s="675" t="s">
        <v>240</v>
      </c>
      <c r="AA10" s="675"/>
      <c r="AB10" s="675"/>
      <c r="AC10" s="675"/>
      <c r="AD10" s="676" t="s">
        <v>229</v>
      </c>
      <c r="AE10" s="676"/>
      <c r="AF10" s="676"/>
      <c r="AG10" s="676"/>
      <c r="AH10" s="676"/>
      <c r="AI10" s="676"/>
      <c r="AJ10" s="676"/>
      <c r="AK10" s="676"/>
      <c r="AL10" s="645" t="s">
        <v>229</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104980</v>
      </c>
      <c r="BH10" s="643"/>
      <c r="BI10" s="643"/>
      <c r="BJ10" s="643"/>
      <c r="BK10" s="643"/>
      <c r="BL10" s="643"/>
      <c r="BM10" s="643"/>
      <c r="BN10" s="644"/>
      <c r="BO10" s="675">
        <v>4.2</v>
      </c>
      <c r="BP10" s="675"/>
      <c r="BQ10" s="675"/>
      <c r="BR10" s="675"/>
      <c r="BS10" s="648">
        <v>17819</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11784</v>
      </c>
      <c r="CS10" s="643"/>
      <c r="CT10" s="643"/>
      <c r="CU10" s="643"/>
      <c r="CV10" s="643"/>
      <c r="CW10" s="643"/>
      <c r="CX10" s="643"/>
      <c r="CY10" s="644"/>
      <c r="CZ10" s="675">
        <v>0.1</v>
      </c>
      <c r="DA10" s="675"/>
      <c r="DB10" s="675"/>
      <c r="DC10" s="675"/>
      <c r="DD10" s="648" t="s">
        <v>229</v>
      </c>
      <c r="DE10" s="643"/>
      <c r="DF10" s="643"/>
      <c r="DG10" s="643"/>
      <c r="DH10" s="643"/>
      <c r="DI10" s="643"/>
      <c r="DJ10" s="643"/>
      <c r="DK10" s="643"/>
      <c r="DL10" s="643"/>
      <c r="DM10" s="643"/>
      <c r="DN10" s="643"/>
      <c r="DO10" s="643"/>
      <c r="DP10" s="644"/>
      <c r="DQ10" s="648">
        <v>8730</v>
      </c>
      <c r="DR10" s="643"/>
      <c r="DS10" s="643"/>
      <c r="DT10" s="643"/>
      <c r="DU10" s="643"/>
      <c r="DV10" s="643"/>
      <c r="DW10" s="643"/>
      <c r="DX10" s="643"/>
      <c r="DY10" s="643"/>
      <c r="DZ10" s="643"/>
      <c r="EA10" s="643"/>
      <c r="EB10" s="643"/>
      <c r="EC10" s="689"/>
    </row>
    <row r="11" spans="2:143" ht="11.25" customHeight="1" x14ac:dyDescent="0.2">
      <c r="B11" s="639" t="s">
        <v>243</v>
      </c>
      <c r="C11" s="640"/>
      <c r="D11" s="640"/>
      <c r="E11" s="640"/>
      <c r="F11" s="640"/>
      <c r="G11" s="640"/>
      <c r="H11" s="640"/>
      <c r="I11" s="640"/>
      <c r="J11" s="640"/>
      <c r="K11" s="640"/>
      <c r="L11" s="640"/>
      <c r="M11" s="640"/>
      <c r="N11" s="640"/>
      <c r="O11" s="640"/>
      <c r="P11" s="640"/>
      <c r="Q11" s="641"/>
      <c r="R11" s="642">
        <v>399340</v>
      </c>
      <c r="S11" s="643"/>
      <c r="T11" s="643"/>
      <c r="U11" s="643"/>
      <c r="V11" s="643"/>
      <c r="W11" s="643"/>
      <c r="X11" s="643"/>
      <c r="Y11" s="644"/>
      <c r="Z11" s="645">
        <v>2.8</v>
      </c>
      <c r="AA11" s="646"/>
      <c r="AB11" s="646"/>
      <c r="AC11" s="647"/>
      <c r="AD11" s="648">
        <v>399340</v>
      </c>
      <c r="AE11" s="643"/>
      <c r="AF11" s="643"/>
      <c r="AG11" s="643"/>
      <c r="AH11" s="643"/>
      <c r="AI11" s="643"/>
      <c r="AJ11" s="643"/>
      <c r="AK11" s="644"/>
      <c r="AL11" s="645">
        <v>6.5</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67825</v>
      </c>
      <c r="BH11" s="643"/>
      <c r="BI11" s="643"/>
      <c r="BJ11" s="643"/>
      <c r="BK11" s="643"/>
      <c r="BL11" s="643"/>
      <c r="BM11" s="643"/>
      <c r="BN11" s="644"/>
      <c r="BO11" s="675">
        <v>2.7</v>
      </c>
      <c r="BP11" s="675"/>
      <c r="BQ11" s="675"/>
      <c r="BR11" s="675"/>
      <c r="BS11" s="648">
        <v>17214</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384278</v>
      </c>
      <c r="CS11" s="643"/>
      <c r="CT11" s="643"/>
      <c r="CU11" s="643"/>
      <c r="CV11" s="643"/>
      <c r="CW11" s="643"/>
      <c r="CX11" s="643"/>
      <c r="CY11" s="644"/>
      <c r="CZ11" s="675">
        <v>2.7</v>
      </c>
      <c r="DA11" s="675"/>
      <c r="DB11" s="675"/>
      <c r="DC11" s="675"/>
      <c r="DD11" s="648">
        <v>148410</v>
      </c>
      <c r="DE11" s="643"/>
      <c r="DF11" s="643"/>
      <c r="DG11" s="643"/>
      <c r="DH11" s="643"/>
      <c r="DI11" s="643"/>
      <c r="DJ11" s="643"/>
      <c r="DK11" s="643"/>
      <c r="DL11" s="643"/>
      <c r="DM11" s="643"/>
      <c r="DN11" s="643"/>
      <c r="DO11" s="643"/>
      <c r="DP11" s="644"/>
      <c r="DQ11" s="648">
        <v>170868</v>
      </c>
      <c r="DR11" s="643"/>
      <c r="DS11" s="643"/>
      <c r="DT11" s="643"/>
      <c r="DU11" s="643"/>
      <c r="DV11" s="643"/>
      <c r="DW11" s="643"/>
      <c r="DX11" s="643"/>
      <c r="DY11" s="643"/>
      <c r="DZ11" s="643"/>
      <c r="EA11" s="643"/>
      <c r="EB11" s="643"/>
      <c r="EC11" s="689"/>
    </row>
    <row r="12" spans="2:143" ht="11.25" customHeight="1" x14ac:dyDescent="0.2">
      <c r="B12" s="639" t="s">
        <v>246</v>
      </c>
      <c r="C12" s="640"/>
      <c r="D12" s="640"/>
      <c r="E12" s="640"/>
      <c r="F12" s="640"/>
      <c r="G12" s="640"/>
      <c r="H12" s="640"/>
      <c r="I12" s="640"/>
      <c r="J12" s="640"/>
      <c r="K12" s="640"/>
      <c r="L12" s="640"/>
      <c r="M12" s="640"/>
      <c r="N12" s="640"/>
      <c r="O12" s="640"/>
      <c r="P12" s="640"/>
      <c r="Q12" s="641"/>
      <c r="R12" s="642">
        <v>5052</v>
      </c>
      <c r="S12" s="643"/>
      <c r="T12" s="643"/>
      <c r="U12" s="643"/>
      <c r="V12" s="643"/>
      <c r="W12" s="643"/>
      <c r="X12" s="643"/>
      <c r="Y12" s="644"/>
      <c r="Z12" s="675">
        <v>0</v>
      </c>
      <c r="AA12" s="675"/>
      <c r="AB12" s="675"/>
      <c r="AC12" s="675"/>
      <c r="AD12" s="676">
        <v>5052</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1367988</v>
      </c>
      <c r="BH12" s="643"/>
      <c r="BI12" s="643"/>
      <c r="BJ12" s="643"/>
      <c r="BK12" s="643"/>
      <c r="BL12" s="643"/>
      <c r="BM12" s="643"/>
      <c r="BN12" s="644"/>
      <c r="BO12" s="675">
        <v>54.6</v>
      </c>
      <c r="BP12" s="675"/>
      <c r="BQ12" s="675"/>
      <c r="BR12" s="675"/>
      <c r="BS12" s="648">
        <v>90796</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378250</v>
      </c>
      <c r="CS12" s="643"/>
      <c r="CT12" s="643"/>
      <c r="CU12" s="643"/>
      <c r="CV12" s="643"/>
      <c r="CW12" s="643"/>
      <c r="CX12" s="643"/>
      <c r="CY12" s="644"/>
      <c r="CZ12" s="675">
        <v>2.7</v>
      </c>
      <c r="DA12" s="675"/>
      <c r="DB12" s="675"/>
      <c r="DC12" s="675"/>
      <c r="DD12" s="648" t="s">
        <v>229</v>
      </c>
      <c r="DE12" s="643"/>
      <c r="DF12" s="643"/>
      <c r="DG12" s="643"/>
      <c r="DH12" s="643"/>
      <c r="DI12" s="643"/>
      <c r="DJ12" s="643"/>
      <c r="DK12" s="643"/>
      <c r="DL12" s="643"/>
      <c r="DM12" s="643"/>
      <c r="DN12" s="643"/>
      <c r="DO12" s="643"/>
      <c r="DP12" s="644"/>
      <c r="DQ12" s="648">
        <v>309496</v>
      </c>
      <c r="DR12" s="643"/>
      <c r="DS12" s="643"/>
      <c r="DT12" s="643"/>
      <c r="DU12" s="643"/>
      <c r="DV12" s="643"/>
      <c r="DW12" s="643"/>
      <c r="DX12" s="643"/>
      <c r="DY12" s="643"/>
      <c r="DZ12" s="643"/>
      <c r="EA12" s="643"/>
      <c r="EB12" s="643"/>
      <c r="EC12" s="689"/>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229</v>
      </c>
      <c r="S13" s="643"/>
      <c r="T13" s="643"/>
      <c r="U13" s="643"/>
      <c r="V13" s="643"/>
      <c r="W13" s="643"/>
      <c r="X13" s="643"/>
      <c r="Y13" s="644"/>
      <c r="Z13" s="675" t="s">
        <v>229</v>
      </c>
      <c r="AA13" s="675"/>
      <c r="AB13" s="675"/>
      <c r="AC13" s="675"/>
      <c r="AD13" s="676" t="s">
        <v>229</v>
      </c>
      <c r="AE13" s="676"/>
      <c r="AF13" s="676"/>
      <c r="AG13" s="676"/>
      <c r="AH13" s="676"/>
      <c r="AI13" s="676"/>
      <c r="AJ13" s="676"/>
      <c r="AK13" s="676"/>
      <c r="AL13" s="645" t="s">
        <v>229</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1360671</v>
      </c>
      <c r="BH13" s="643"/>
      <c r="BI13" s="643"/>
      <c r="BJ13" s="643"/>
      <c r="BK13" s="643"/>
      <c r="BL13" s="643"/>
      <c r="BM13" s="643"/>
      <c r="BN13" s="644"/>
      <c r="BO13" s="675">
        <v>54.4</v>
      </c>
      <c r="BP13" s="675"/>
      <c r="BQ13" s="675"/>
      <c r="BR13" s="675"/>
      <c r="BS13" s="648">
        <v>90796</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1507626</v>
      </c>
      <c r="CS13" s="643"/>
      <c r="CT13" s="643"/>
      <c r="CU13" s="643"/>
      <c r="CV13" s="643"/>
      <c r="CW13" s="643"/>
      <c r="CX13" s="643"/>
      <c r="CY13" s="644"/>
      <c r="CZ13" s="675">
        <v>10.8</v>
      </c>
      <c r="DA13" s="675"/>
      <c r="DB13" s="675"/>
      <c r="DC13" s="675"/>
      <c r="DD13" s="648">
        <v>728205</v>
      </c>
      <c r="DE13" s="643"/>
      <c r="DF13" s="643"/>
      <c r="DG13" s="643"/>
      <c r="DH13" s="643"/>
      <c r="DI13" s="643"/>
      <c r="DJ13" s="643"/>
      <c r="DK13" s="643"/>
      <c r="DL13" s="643"/>
      <c r="DM13" s="643"/>
      <c r="DN13" s="643"/>
      <c r="DO13" s="643"/>
      <c r="DP13" s="644"/>
      <c r="DQ13" s="648">
        <v>770433</v>
      </c>
      <c r="DR13" s="643"/>
      <c r="DS13" s="643"/>
      <c r="DT13" s="643"/>
      <c r="DU13" s="643"/>
      <c r="DV13" s="643"/>
      <c r="DW13" s="643"/>
      <c r="DX13" s="643"/>
      <c r="DY13" s="643"/>
      <c r="DZ13" s="643"/>
      <c r="EA13" s="643"/>
      <c r="EB13" s="643"/>
      <c r="EC13" s="689"/>
    </row>
    <row r="14" spans="2:143" ht="11.25" customHeight="1" x14ac:dyDescent="0.2">
      <c r="B14" s="639" t="s">
        <v>252</v>
      </c>
      <c r="C14" s="640"/>
      <c r="D14" s="640"/>
      <c r="E14" s="640"/>
      <c r="F14" s="640"/>
      <c r="G14" s="640"/>
      <c r="H14" s="640"/>
      <c r="I14" s="640"/>
      <c r="J14" s="640"/>
      <c r="K14" s="640"/>
      <c r="L14" s="640"/>
      <c r="M14" s="640"/>
      <c r="N14" s="640"/>
      <c r="O14" s="640"/>
      <c r="P14" s="640"/>
      <c r="Q14" s="641"/>
      <c r="R14" s="642">
        <v>94</v>
      </c>
      <c r="S14" s="643"/>
      <c r="T14" s="643"/>
      <c r="U14" s="643"/>
      <c r="V14" s="643"/>
      <c r="W14" s="643"/>
      <c r="X14" s="643"/>
      <c r="Y14" s="644"/>
      <c r="Z14" s="675">
        <v>0</v>
      </c>
      <c r="AA14" s="675"/>
      <c r="AB14" s="675"/>
      <c r="AC14" s="675"/>
      <c r="AD14" s="676">
        <v>94</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64827</v>
      </c>
      <c r="BH14" s="643"/>
      <c r="BI14" s="643"/>
      <c r="BJ14" s="643"/>
      <c r="BK14" s="643"/>
      <c r="BL14" s="643"/>
      <c r="BM14" s="643"/>
      <c r="BN14" s="644"/>
      <c r="BO14" s="675">
        <v>2.6</v>
      </c>
      <c r="BP14" s="675"/>
      <c r="BQ14" s="675"/>
      <c r="BR14" s="675"/>
      <c r="BS14" s="648" t="s">
        <v>229</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437580</v>
      </c>
      <c r="CS14" s="643"/>
      <c r="CT14" s="643"/>
      <c r="CU14" s="643"/>
      <c r="CV14" s="643"/>
      <c r="CW14" s="643"/>
      <c r="CX14" s="643"/>
      <c r="CY14" s="644"/>
      <c r="CZ14" s="675">
        <v>3.1</v>
      </c>
      <c r="DA14" s="675"/>
      <c r="DB14" s="675"/>
      <c r="DC14" s="675"/>
      <c r="DD14" s="648">
        <v>2347</v>
      </c>
      <c r="DE14" s="643"/>
      <c r="DF14" s="643"/>
      <c r="DG14" s="643"/>
      <c r="DH14" s="643"/>
      <c r="DI14" s="643"/>
      <c r="DJ14" s="643"/>
      <c r="DK14" s="643"/>
      <c r="DL14" s="643"/>
      <c r="DM14" s="643"/>
      <c r="DN14" s="643"/>
      <c r="DO14" s="643"/>
      <c r="DP14" s="644"/>
      <c r="DQ14" s="648">
        <v>412288</v>
      </c>
      <c r="DR14" s="643"/>
      <c r="DS14" s="643"/>
      <c r="DT14" s="643"/>
      <c r="DU14" s="643"/>
      <c r="DV14" s="643"/>
      <c r="DW14" s="643"/>
      <c r="DX14" s="643"/>
      <c r="DY14" s="643"/>
      <c r="DZ14" s="643"/>
      <c r="EA14" s="643"/>
      <c r="EB14" s="643"/>
      <c r="EC14" s="689"/>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229</v>
      </c>
      <c r="S15" s="643"/>
      <c r="T15" s="643"/>
      <c r="U15" s="643"/>
      <c r="V15" s="643"/>
      <c r="W15" s="643"/>
      <c r="X15" s="643"/>
      <c r="Y15" s="644"/>
      <c r="Z15" s="675" t="s">
        <v>229</v>
      </c>
      <c r="AA15" s="675"/>
      <c r="AB15" s="675"/>
      <c r="AC15" s="675"/>
      <c r="AD15" s="676" t="s">
        <v>229</v>
      </c>
      <c r="AE15" s="676"/>
      <c r="AF15" s="676"/>
      <c r="AG15" s="676"/>
      <c r="AH15" s="676"/>
      <c r="AI15" s="676"/>
      <c r="AJ15" s="676"/>
      <c r="AK15" s="676"/>
      <c r="AL15" s="645" t="s">
        <v>229</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93001</v>
      </c>
      <c r="BH15" s="643"/>
      <c r="BI15" s="643"/>
      <c r="BJ15" s="643"/>
      <c r="BK15" s="643"/>
      <c r="BL15" s="643"/>
      <c r="BM15" s="643"/>
      <c r="BN15" s="644"/>
      <c r="BO15" s="675">
        <v>3.7</v>
      </c>
      <c r="BP15" s="675"/>
      <c r="BQ15" s="675"/>
      <c r="BR15" s="675"/>
      <c r="BS15" s="648" t="s">
        <v>229</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1190294</v>
      </c>
      <c r="CS15" s="643"/>
      <c r="CT15" s="643"/>
      <c r="CU15" s="643"/>
      <c r="CV15" s="643"/>
      <c r="CW15" s="643"/>
      <c r="CX15" s="643"/>
      <c r="CY15" s="644"/>
      <c r="CZ15" s="675">
        <v>8.5</v>
      </c>
      <c r="DA15" s="675"/>
      <c r="DB15" s="675"/>
      <c r="DC15" s="675"/>
      <c r="DD15" s="648">
        <v>282478</v>
      </c>
      <c r="DE15" s="643"/>
      <c r="DF15" s="643"/>
      <c r="DG15" s="643"/>
      <c r="DH15" s="643"/>
      <c r="DI15" s="643"/>
      <c r="DJ15" s="643"/>
      <c r="DK15" s="643"/>
      <c r="DL15" s="643"/>
      <c r="DM15" s="643"/>
      <c r="DN15" s="643"/>
      <c r="DO15" s="643"/>
      <c r="DP15" s="644"/>
      <c r="DQ15" s="648">
        <v>762400</v>
      </c>
      <c r="DR15" s="643"/>
      <c r="DS15" s="643"/>
      <c r="DT15" s="643"/>
      <c r="DU15" s="643"/>
      <c r="DV15" s="643"/>
      <c r="DW15" s="643"/>
      <c r="DX15" s="643"/>
      <c r="DY15" s="643"/>
      <c r="DZ15" s="643"/>
      <c r="EA15" s="643"/>
      <c r="EB15" s="643"/>
      <c r="EC15" s="689"/>
    </row>
    <row r="16" spans="2:143" ht="11.25" customHeight="1" x14ac:dyDescent="0.2">
      <c r="B16" s="639" t="s">
        <v>258</v>
      </c>
      <c r="C16" s="640"/>
      <c r="D16" s="640"/>
      <c r="E16" s="640"/>
      <c r="F16" s="640"/>
      <c r="G16" s="640"/>
      <c r="H16" s="640"/>
      <c r="I16" s="640"/>
      <c r="J16" s="640"/>
      <c r="K16" s="640"/>
      <c r="L16" s="640"/>
      <c r="M16" s="640"/>
      <c r="N16" s="640"/>
      <c r="O16" s="640"/>
      <c r="P16" s="640"/>
      <c r="Q16" s="641"/>
      <c r="R16" s="642">
        <v>10990</v>
      </c>
      <c r="S16" s="643"/>
      <c r="T16" s="643"/>
      <c r="U16" s="643"/>
      <c r="V16" s="643"/>
      <c r="W16" s="643"/>
      <c r="X16" s="643"/>
      <c r="Y16" s="644"/>
      <c r="Z16" s="675">
        <v>0.1</v>
      </c>
      <c r="AA16" s="675"/>
      <c r="AB16" s="675"/>
      <c r="AC16" s="675"/>
      <c r="AD16" s="676">
        <v>10990</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229</v>
      </c>
      <c r="BH16" s="643"/>
      <c r="BI16" s="643"/>
      <c r="BJ16" s="643"/>
      <c r="BK16" s="643"/>
      <c r="BL16" s="643"/>
      <c r="BM16" s="643"/>
      <c r="BN16" s="644"/>
      <c r="BO16" s="675" t="s">
        <v>229</v>
      </c>
      <c r="BP16" s="675"/>
      <c r="BQ16" s="675"/>
      <c r="BR16" s="675"/>
      <c r="BS16" s="648" t="s">
        <v>229</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202906</v>
      </c>
      <c r="CS16" s="643"/>
      <c r="CT16" s="643"/>
      <c r="CU16" s="643"/>
      <c r="CV16" s="643"/>
      <c r="CW16" s="643"/>
      <c r="CX16" s="643"/>
      <c r="CY16" s="644"/>
      <c r="CZ16" s="675">
        <v>1.4</v>
      </c>
      <c r="DA16" s="675"/>
      <c r="DB16" s="675"/>
      <c r="DC16" s="675"/>
      <c r="DD16" s="648" t="s">
        <v>229</v>
      </c>
      <c r="DE16" s="643"/>
      <c r="DF16" s="643"/>
      <c r="DG16" s="643"/>
      <c r="DH16" s="643"/>
      <c r="DI16" s="643"/>
      <c r="DJ16" s="643"/>
      <c r="DK16" s="643"/>
      <c r="DL16" s="643"/>
      <c r="DM16" s="643"/>
      <c r="DN16" s="643"/>
      <c r="DO16" s="643"/>
      <c r="DP16" s="644"/>
      <c r="DQ16" s="648">
        <v>10560</v>
      </c>
      <c r="DR16" s="643"/>
      <c r="DS16" s="643"/>
      <c r="DT16" s="643"/>
      <c r="DU16" s="643"/>
      <c r="DV16" s="643"/>
      <c r="DW16" s="643"/>
      <c r="DX16" s="643"/>
      <c r="DY16" s="643"/>
      <c r="DZ16" s="643"/>
      <c r="EA16" s="643"/>
      <c r="EB16" s="643"/>
      <c r="EC16" s="689"/>
    </row>
    <row r="17" spans="2:133" ht="11.25" customHeight="1" x14ac:dyDescent="0.2">
      <c r="B17" s="639" t="s">
        <v>261</v>
      </c>
      <c r="C17" s="640"/>
      <c r="D17" s="640"/>
      <c r="E17" s="640"/>
      <c r="F17" s="640"/>
      <c r="G17" s="640"/>
      <c r="H17" s="640"/>
      <c r="I17" s="640"/>
      <c r="J17" s="640"/>
      <c r="K17" s="640"/>
      <c r="L17" s="640"/>
      <c r="M17" s="640"/>
      <c r="N17" s="640"/>
      <c r="O17" s="640"/>
      <c r="P17" s="640"/>
      <c r="Q17" s="641"/>
      <c r="R17" s="642">
        <v>7884</v>
      </c>
      <c r="S17" s="643"/>
      <c r="T17" s="643"/>
      <c r="U17" s="643"/>
      <c r="V17" s="643"/>
      <c r="W17" s="643"/>
      <c r="X17" s="643"/>
      <c r="Y17" s="644"/>
      <c r="Z17" s="675">
        <v>0.1</v>
      </c>
      <c r="AA17" s="675"/>
      <c r="AB17" s="675"/>
      <c r="AC17" s="675"/>
      <c r="AD17" s="676">
        <v>7884</v>
      </c>
      <c r="AE17" s="676"/>
      <c r="AF17" s="676"/>
      <c r="AG17" s="676"/>
      <c r="AH17" s="676"/>
      <c r="AI17" s="676"/>
      <c r="AJ17" s="676"/>
      <c r="AK17" s="676"/>
      <c r="AL17" s="645">
        <v>0.1</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229</v>
      </c>
      <c r="BH17" s="643"/>
      <c r="BI17" s="643"/>
      <c r="BJ17" s="643"/>
      <c r="BK17" s="643"/>
      <c r="BL17" s="643"/>
      <c r="BM17" s="643"/>
      <c r="BN17" s="644"/>
      <c r="BO17" s="675" t="s">
        <v>229</v>
      </c>
      <c r="BP17" s="675"/>
      <c r="BQ17" s="675"/>
      <c r="BR17" s="675"/>
      <c r="BS17" s="648" t="s">
        <v>229</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1289682</v>
      </c>
      <c r="CS17" s="643"/>
      <c r="CT17" s="643"/>
      <c r="CU17" s="643"/>
      <c r="CV17" s="643"/>
      <c r="CW17" s="643"/>
      <c r="CX17" s="643"/>
      <c r="CY17" s="644"/>
      <c r="CZ17" s="675">
        <v>9.1999999999999993</v>
      </c>
      <c r="DA17" s="675"/>
      <c r="DB17" s="675"/>
      <c r="DC17" s="675"/>
      <c r="DD17" s="648" t="s">
        <v>229</v>
      </c>
      <c r="DE17" s="643"/>
      <c r="DF17" s="643"/>
      <c r="DG17" s="643"/>
      <c r="DH17" s="643"/>
      <c r="DI17" s="643"/>
      <c r="DJ17" s="643"/>
      <c r="DK17" s="643"/>
      <c r="DL17" s="643"/>
      <c r="DM17" s="643"/>
      <c r="DN17" s="643"/>
      <c r="DO17" s="643"/>
      <c r="DP17" s="644"/>
      <c r="DQ17" s="648">
        <v>1216047</v>
      </c>
      <c r="DR17" s="643"/>
      <c r="DS17" s="643"/>
      <c r="DT17" s="643"/>
      <c r="DU17" s="643"/>
      <c r="DV17" s="643"/>
      <c r="DW17" s="643"/>
      <c r="DX17" s="643"/>
      <c r="DY17" s="643"/>
      <c r="DZ17" s="643"/>
      <c r="EA17" s="643"/>
      <c r="EB17" s="643"/>
      <c r="EC17" s="689"/>
    </row>
    <row r="18" spans="2:133" ht="11.25" customHeight="1" x14ac:dyDescent="0.2">
      <c r="B18" s="639" t="s">
        <v>264</v>
      </c>
      <c r="C18" s="640"/>
      <c r="D18" s="640"/>
      <c r="E18" s="640"/>
      <c r="F18" s="640"/>
      <c r="G18" s="640"/>
      <c r="H18" s="640"/>
      <c r="I18" s="640"/>
      <c r="J18" s="640"/>
      <c r="K18" s="640"/>
      <c r="L18" s="640"/>
      <c r="M18" s="640"/>
      <c r="N18" s="640"/>
      <c r="O18" s="640"/>
      <c r="P18" s="640"/>
      <c r="Q18" s="641"/>
      <c r="R18" s="642">
        <v>12117</v>
      </c>
      <c r="S18" s="643"/>
      <c r="T18" s="643"/>
      <c r="U18" s="643"/>
      <c r="V18" s="643"/>
      <c r="W18" s="643"/>
      <c r="X18" s="643"/>
      <c r="Y18" s="644"/>
      <c r="Z18" s="675">
        <v>0.1</v>
      </c>
      <c r="AA18" s="675"/>
      <c r="AB18" s="675"/>
      <c r="AC18" s="675"/>
      <c r="AD18" s="676">
        <v>12117</v>
      </c>
      <c r="AE18" s="676"/>
      <c r="AF18" s="676"/>
      <c r="AG18" s="676"/>
      <c r="AH18" s="676"/>
      <c r="AI18" s="676"/>
      <c r="AJ18" s="676"/>
      <c r="AK18" s="676"/>
      <c r="AL18" s="645">
        <v>0.2</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229</v>
      </c>
      <c r="BH18" s="643"/>
      <c r="BI18" s="643"/>
      <c r="BJ18" s="643"/>
      <c r="BK18" s="643"/>
      <c r="BL18" s="643"/>
      <c r="BM18" s="643"/>
      <c r="BN18" s="644"/>
      <c r="BO18" s="675" t="s">
        <v>229</v>
      </c>
      <c r="BP18" s="675"/>
      <c r="BQ18" s="675"/>
      <c r="BR18" s="675"/>
      <c r="BS18" s="648" t="s">
        <v>229</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229</v>
      </c>
      <c r="CS18" s="643"/>
      <c r="CT18" s="643"/>
      <c r="CU18" s="643"/>
      <c r="CV18" s="643"/>
      <c r="CW18" s="643"/>
      <c r="CX18" s="643"/>
      <c r="CY18" s="644"/>
      <c r="CZ18" s="675" t="s">
        <v>229</v>
      </c>
      <c r="DA18" s="675"/>
      <c r="DB18" s="675"/>
      <c r="DC18" s="675"/>
      <c r="DD18" s="648" t="s">
        <v>229</v>
      </c>
      <c r="DE18" s="643"/>
      <c r="DF18" s="643"/>
      <c r="DG18" s="643"/>
      <c r="DH18" s="643"/>
      <c r="DI18" s="643"/>
      <c r="DJ18" s="643"/>
      <c r="DK18" s="643"/>
      <c r="DL18" s="643"/>
      <c r="DM18" s="643"/>
      <c r="DN18" s="643"/>
      <c r="DO18" s="643"/>
      <c r="DP18" s="644"/>
      <c r="DQ18" s="648" t="s">
        <v>229</v>
      </c>
      <c r="DR18" s="643"/>
      <c r="DS18" s="643"/>
      <c r="DT18" s="643"/>
      <c r="DU18" s="643"/>
      <c r="DV18" s="643"/>
      <c r="DW18" s="643"/>
      <c r="DX18" s="643"/>
      <c r="DY18" s="643"/>
      <c r="DZ18" s="643"/>
      <c r="EA18" s="643"/>
      <c r="EB18" s="643"/>
      <c r="EC18" s="689"/>
    </row>
    <row r="19" spans="2:133" ht="11.25" customHeight="1" x14ac:dyDescent="0.2">
      <c r="B19" s="639" t="s">
        <v>267</v>
      </c>
      <c r="C19" s="640"/>
      <c r="D19" s="640"/>
      <c r="E19" s="640"/>
      <c r="F19" s="640"/>
      <c r="G19" s="640"/>
      <c r="H19" s="640"/>
      <c r="I19" s="640"/>
      <c r="J19" s="640"/>
      <c r="K19" s="640"/>
      <c r="L19" s="640"/>
      <c r="M19" s="640"/>
      <c r="N19" s="640"/>
      <c r="O19" s="640"/>
      <c r="P19" s="640"/>
      <c r="Q19" s="641"/>
      <c r="R19" s="642">
        <v>5257</v>
      </c>
      <c r="S19" s="643"/>
      <c r="T19" s="643"/>
      <c r="U19" s="643"/>
      <c r="V19" s="643"/>
      <c r="W19" s="643"/>
      <c r="X19" s="643"/>
      <c r="Y19" s="644"/>
      <c r="Z19" s="675">
        <v>0</v>
      </c>
      <c r="AA19" s="675"/>
      <c r="AB19" s="675"/>
      <c r="AC19" s="675"/>
      <c r="AD19" s="676">
        <v>5257</v>
      </c>
      <c r="AE19" s="676"/>
      <c r="AF19" s="676"/>
      <c r="AG19" s="676"/>
      <c r="AH19" s="676"/>
      <c r="AI19" s="676"/>
      <c r="AJ19" s="676"/>
      <c r="AK19" s="676"/>
      <c r="AL19" s="645">
        <v>0.1</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96705</v>
      </c>
      <c r="BH19" s="643"/>
      <c r="BI19" s="643"/>
      <c r="BJ19" s="643"/>
      <c r="BK19" s="643"/>
      <c r="BL19" s="643"/>
      <c r="BM19" s="643"/>
      <c r="BN19" s="644"/>
      <c r="BO19" s="675">
        <v>3.9</v>
      </c>
      <c r="BP19" s="675"/>
      <c r="BQ19" s="675"/>
      <c r="BR19" s="675"/>
      <c r="BS19" s="648" t="s">
        <v>229</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229</v>
      </c>
      <c r="CS19" s="643"/>
      <c r="CT19" s="643"/>
      <c r="CU19" s="643"/>
      <c r="CV19" s="643"/>
      <c r="CW19" s="643"/>
      <c r="CX19" s="643"/>
      <c r="CY19" s="644"/>
      <c r="CZ19" s="675" t="s">
        <v>229</v>
      </c>
      <c r="DA19" s="675"/>
      <c r="DB19" s="675"/>
      <c r="DC19" s="675"/>
      <c r="DD19" s="648" t="s">
        <v>229</v>
      </c>
      <c r="DE19" s="643"/>
      <c r="DF19" s="643"/>
      <c r="DG19" s="643"/>
      <c r="DH19" s="643"/>
      <c r="DI19" s="643"/>
      <c r="DJ19" s="643"/>
      <c r="DK19" s="643"/>
      <c r="DL19" s="643"/>
      <c r="DM19" s="643"/>
      <c r="DN19" s="643"/>
      <c r="DO19" s="643"/>
      <c r="DP19" s="644"/>
      <c r="DQ19" s="648" t="s">
        <v>229</v>
      </c>
      <c r="DR19" s="643"/>
      <c r="DS19" s="643"/>
      <c r="DT19" s="643"/>
      <c r="DU19" s="643"/>
      <c r="DV19" s="643"/>
      <c r="DW19" s="643"/>
      <c r="DX19" s="643"/>
      <c r="DY19" s="643"/>
      <c r="DZ19" s="643"/>
      <c r="EA19" s="643"/>
      <c r="EB19" s="643"/>
      <c r="EC19" s="689"/>
    </row>
    <row r="20" spans="2:133" ht="11.25" customHeight="1" x14ac:dyDescent="0.2">
      <c r="B20" s="639" t="s">
        <v>270</v>
      </c>
      <c r="C20" s="640"/>
      <c r="D20" s="640"/>
      <c r="E20" s="640"/>
      <c r="F20" s="640"/>
      <c r="G20" s="640"/>
      <c r="H20" s="640"/>
      <c r="I20" s="640"/>
      <c r="J20" s="640"/>
      <c r="K20" s="640"/>
      <c r="L20" s="640"/>
      <c r="M20" s="640"/>
      <c r="N20" s="640"/>
      <c r="O20" s="640"/>
      <c r="P20" s="640"/>
      <c r="Q20" s="641"/>
      <c r="R20" s="642">
        <v>4771</v>
      </c>
      <c r="S20" s="643"/>
      <c r="T20" s="643"/>
      <c r="U20" s="643"/>
      <c r="V20" s="643"/>
      <c r="W20" s="643"/>
      <c r="X20" s="643"/>
      <c r="Y20" s="644"/>
      <c r="Z20" s="675">
        <v>0</v>
      </c>
      <c r="AA20" s="675"/>
      <c r="AB20" s="675"/>
      <c r="AC20" s="675"/>
      <c r="AD20" s="676">
        <v>4771</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96705</v>
      </c>
      <c r="BH20" s="643"/>
      <c r="BI20" s="643"/>
      <c r="BJ20" s="643"/>
      <c r="BK20" s="643"/>
      <c r="BL20" s="643"/>
      <c r="BM20" s="643"/>
      <c r="BN20" s="644"/>
      <c r="BO20" s="675">
        <v>3.9</v>
      </c>
      <c r="BP20" s="675"/>
      <c r="BQ20" s="675"/>
      <c r="BR20" s="675"/>
      <c r="BS20" s="648" t="s">
        <v>229</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14006762</v>
      </c>
      <c r="CS20" s="643"/>
      <c r="CT20" s="643"/>
      <c r="CU20" s="643"/>
      <c r="CV20" s="643"/>
      <c r="CW20" s="643"/>
      <c r="CX20" s="643"/>
      <c r="CY20" s="644"/>
      <c r="CZ20" s="675">
        <v>100</v>
      </c>
      <c r="DA20" s="675"/>
      <c r="DB20" s="675"/>
      <c r="DC20" s="675"/>
      <c r="DD20" s="648">
        <v>1516273</v>
      </c>
      <c r="DE20" s="643"/>
      <c r="DF20" s="643"/>
      <c r="DG20" s="643"/>
      <c r="DH20" s="643"/>
      <c r="DI20" s="643"/>
      <c r="DJ20" s="643"/>
      <c r="DK20" s="643"/>
      <c r="DL20" s="643"/>
      <c r="DM20" s="643"/>
      <c r="DN20" s="643"/>
      <c r="DO20" s="643"/>
      <c r="DP20" s="644"/>
      <c r="DQ20" s="648">
        <v>7620884</v>
      </c>
      <c r="DR20" s="643"/>
      <c r="DS20" s="643"/>
      <c r="DT20" s="643"/>
      <c r="DU20" s="643"/>
      <c r="DV20" s="643"/>
      <c r="DW20" s="643"/>
      <c r="DX20" s="643"/>
      <c r="DY20" s="643"/>
      <c r="DZ20" s="643"/>
      <c r="EA20" s="643"/>
      <c r="EB20" s="643"/>
      <c r="EC20" s="689"/>
    </row>
    <row r="21" spans="2:133" ht="11.25" customHeight="1" x14ac:dyDescent="0.2">
      <c r="B21" s="639" t="s">
        <v>273</v>
      </c>
      <c r="C21" s="640"/>
      <c r="D21" s="640"/>
      <c r="E21" s="640"/>
      <c r="F21" s="640"/>
      <c r="G21" s="640"/>
      <c r="H21" s="640"/>
      <c r="I21" s="640"/>
      <c r="J21" s="640"/>
      <c r="K21" s="640"/>
      <c r="L21" s="640"/>
      <c r="M21" s="640"/>
      <c r="N21" s="640"/>
      <c r="O21" s="640"/>
      <c r="P21" s="640"/>
      <c r="Q21" s="641"/>
      <c r="R21" s="642">
        <v>2089</v>
      </c>
      <c r="S21" s="643"/>
      <c r="T21" s="643"/>
      <c r="U21" s="643"/>
      <c r="V21" s="643"/>
      <c r="W21" s="643"/>
      <c r="X21" s="643"/>
      <c r="Y21" s="644"/>
      <c r="Z21" s="675">
        <v>0</v>
      </c>
      <c r="AA21" s="675"/>
      <c r="AB21" s="675"/>
      <c r="AC21" s="675"/>
      <c r="AD21" s="676">
        <v>2089</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23336</v>
      </c>
      <c r="BH21" s="643"/>
      <c r="BI21" s="643"/>
      <c r="BJ21" s="643"/>
      <c r="BK21" s="643"/>
      <c r="BL21" s="643"/>
      <c r="BM21" s="643"/>
      <c r="BN21" s="644"/>
      <c r="BO21" s="675">
        <v>0.9</v>
      </c>
      <c r="BP21" s="675"/>
      <c r="BQ21" s="675"/>
      <c r="BR21" s="675"/>
      <c r="BS21" s="648" t="s">
        <v>229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275</v>
      </c>
      <c r="C22" s="640"/>
      <c r="D22" s="640"/>
      <c r="E22" s="640"/>
      <c r="F22" s="640"/>
      <c r="G22" s="640"/>
      <c r="H22" s="640"/>
      <c r="I22" s="640"/>
      <c r="J22" s="640"/>
      <c r="K22" s="640"/>
      <c r="L22" s="640"/>
      <c r="M22" s="640"/>
      <c r="N22" s="640"/>
      <c r="O22" s="640"/>
      <c r="P22" s="640"/>
      <c r="Q22" s="641"/>
      <c r="R22" s="642">
        <v>3889999</v>
      </c>
      <c r="S22" s="643"/>
      <c r="T22" s="643"/>
      <c r="U22" s="643"/>
      <c r="V22" s="643"/>
      <c r="W22" s="643"/>
      <c r="X22" s="643"/>
      <c r="Y22" s="644"/>
      <c r="Z22" s="675">
        <v>27.5</v>
      </c>
      <c r="AA22" s="675"/>
      <c r="AB22" s="675"/>
      <c r="AC22" s="675"/>
      <c r="AD22" s="676">
        <v>3072807</v>
      </c>
      <c r="AE22" s="676"/>
      <c r="AF22" s="676"/>
      <c r="AG22" s="676"/>
      <c r="AH22" s="676"/>
      <c r="AI22" s="676"/>
      <c r="AJ22" s="676"/>
      <c r="AK22" s="676"/>
      <c r="AL22" s="645">
        <v>50.2</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229</v>
      </c>
      <c r="BH22" s="643"/>
      <c r="BI22" s="643"/>
      <c r="BJ22" s="643"/>
      <c r="BK22" s="643"/>
      <c r="BL22" s="643"/>
      <c r="BM22" s="643"/>
      <c r="BN22" s="644"/>
      <c r="BO22" s="675" t="s">
        <v>229</v>
      </c>
      <c r="BP22" s="675"/>
      <c r="BQ22" s="675"/>
      <c r="BR22" s="675"/>
      <c r="BS22" s="648" t="s">
        <v>229</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278</v>
      </c>
      <c r="C23" s="640"/>
      <c r="D23" s="640"/>
      <c r="E23" s="640"/>
      <c r="F23" s="640"/>
      <c r="G23" s="640"/>
      <c r="H23" s="640"/>
      <c r="I23" s="640"/>
      <c r="J23" s="640"/>
      <c r="K23" s="640"/>
      <c r="L23" s="640"/>
      <c r="M23" s="640"/>
      <c r="N23" s="640"/>
      <c r="O23" s="640"/>
      <c r="P23" s="640"/>
      <c r="Q23" s="641"/>
      <c r="R23" s="642">
        <v>3072807</v>
      </c>
      <c r="S23" s="643"/>
      <c r="T23" s="643"/>
      <c r="U23" s="643"/>
      <c r="V23" s="643"/>
      <c r="W23" s="643"/>
      <c r="X23" s="643"/>
      <c r="Y23" s="644"/>
      <c r="Z23" s="675">
        <v>21.7</v>
      </c>
      <c r="AA23" s="675"/>
      <c r="AB23" s="675"/>
      <c r="AC23" s="675"/>
      <c r="AD23" s="676">
        <v>3072807</v>
      </c>
      <c r="AE23" s="676"/>
      <c r="AF23" s="676"/>
      <c r="AG23" s="676"/>
      <c r="AH23" s="676"/>
      <c r="AI23" s="676"/>
      <c r="AJ23" s="676"/>
      <c r="AK23" s="676"/>
      <c r="AL23" s="645">
        <v>50.2</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v>73369</v>
      </c>
      <c r="BH23" s="643"/>
      <c r="BI23" s="643"/>
      <c r="BJ23" s="643"/>
      <c r="BK23" s="643"/>
      <c r="BL23" s="643"/>
      <c r="BM23" s="643"/>
      <c r="BN23" s="644"/>
      <c r="BO23" s="675">
        <v>2.9</v>
      </c>
      <c r="BP23" s="675"/>
      <c r="BQ23" s="675"/>
      <c r="BR23" s="675"/>
      <c r="BS23" s="648" t="s">
        <v>229</v>
      </c>
      <c r="BT23" s="643"/>
      <c r="BU23" s="643"/>
      <c r="BV23" s="643"/>
      <c r="BW23" s="643"/>
      <c r="BX23" s="643"/>
      <c r="BY23" s="643"/>
      <c r="BZ23" s="643"/>
      <c r="CA23" s="643"/>
      <c r="CB23" s="689"/>
      <c r="CD23" s="746" t="s">
        <v>217</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2">
      <c r="B24" s="639" t="s">
        <v>285</v>
      </c>
      <c r="C24" s="640"/>
      <c r="D24" s="640"/>
      <c r="E24" s="640"/>
      <c r="F24" s="640"/>
      <c r="G24" s="640"/>
      <c r="H24" s="640"/>
      <c r="I24" s="640"/>
      <c r="J24" s="640"/>
      <c r="K24" s="640"/>
      <c r="L24" s="640"/>
      <c r="M24" s="640"/>
      <c r="N24" s="640"/>
      <c r="O24" s="640"/>
      <c r="P24" s="640"/>
      <c r="Q24" s="641"/>
      <c r="R24" s="642">
        <v>817192</v>
      </c>
      <c r="S24" s="643"/>
      <c r="T24" s="643"/>
      <c r="U24" s="643"/>
      <c r="V24" s="643"/>
      <c r="W24" s="643"/>
      <c r="X24" s="643"/>
      <c r="Y24" s="644"/>
      <c r="Z24" s="675">
        <v>5.8</v>
      </c>
      <c r="AA24" s="675"/>
      <c r="AB24" s="675"/>
      <c r="AC24" s="675"/>
      <c r="AD24" s="676" t="s">
        <v>229</v>
      </c>
      <c r="AE24" s="676"/>
      <c r="AF24" s="676"/>
      <c r="AG24" s="676"/>
      <c r="AH24" s="676"/>
      <c r="AI24" s="676"/>
      <c r="AJ24" s="676"/>
      <c r="AK24" s="676"/>
      <c r="AL24" s="645" t="s">
        <v>229</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229</v>
      </c>
      <c r="BH24" s="643"/>
      <c r="BI24" s="643"/>
      <c r="BJ24" s="643"/>
      <c r="BK24" s="643"/>
      <c r="BL24" s="643"/>
      <c r="BM24" s="643"/>
      <c r="BN24" s="644"/>
      <c r="BO24" s="675" t="s">
        <v>229</v>
      </c>
      <c r="BP24" s="675"/>
      <c r="BQ24" s="675"/>
      <c r="BR24" s="675"/>
      <c r="BS24" s="648" t="s">
        <v>229</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5053104</v>
      </c>
      <c r="CS24" s="698"/>
      <c r="CT24" s="698"/>
      <c r="CU24" s="698"/>
      <c r="CV24" s="698"/>
      <c r="CW24" s="698"/>
      <c r="CX24" s="698"/>
      <c r="CY24" s="741"/>
      <c r="CZ24" s="742">
        <v>36.1</v>
      </c>
      <c r="DA24" s="713"/>
      <c r="DB24" s="713"/>
      <c r="DC24" s="745"/>
      <c r="DD24" s="740">
        <v>3524667</v>
      </c>
      <c r="DE24" s="698"/>
      <c r="DF24" s="698"/>
      <c r="DG24" s="698"/>
      <c r="DH24" s="698"/>
      <c r="DI24" s="698"/>
      <c r="DJ24" s="698"/>
      <c r="DK24" s="741"/>
      <c r="DL24" s="740">
        <v>3437374</v>
      </c>
      <c r="DM24" s="698"/>
      <c r="DN24" s="698"/>
      <c r="DO24" s="698"/>
      <c r="DP24" s="698"/>
      <c r="DQ24" s="698"/>
      <c r="DR24" s="698"/>
      <c r="DS24" s="698"/>
      <c r="DT24" s="698"/>
      <c r="DU24" s="698"/>
      <c r="DV24" s="741"/>
      <c r="DW24" s="742">
        <v>53.6</v>
      </c>
      <c r="DX24" s="713"/>
      <c r="DY24" s="713"/>
      <c r="DZ24" s="713"/>
      <c r="EA24" s="713"/>
      <c r="EB24" s="713"/>
      <c r="EC24" s="743"/>
    </row>
    <row r="25" spans="2:133" ht="11.25" customHeight="1" x14ac:dyDescent="0.2">
      <c r="B25" s="639" t="s">
        <v>288</v>
      </c>
      <c r="C25" s="640"/>
      <c r="D25" s="640"/>
      <c r="E25" s="640"/>
      <c r="F25" s="640"/>
      <c r="G25" s="640"/>
      <c r="H25" s="640"/>
      <c r="I25" s="640"/>
      <c r="J25" s="640"/>
      <c r="K25" s="640"/>
      <c r="L25" s="640"/>
      <c r="M25" s="640"/>
      <c r="N25" s="640"/>
      <c r="O25" s="640"/>
      <c r="P25" s="640"/>
      <c r="Q25" s="641"/>
      <c r="R25" s="642" t="s">
        <v>229</v>
      </c>
      <c r="S25" s="643"/>
      <c r="T25" s="643"/>
      <c r="U25" s="643"/>
      <c r="V25" s="643"/>
      <c r="W25" s="643"/>
      <c r="X25" s="643"/>
      <c r="Y25" s="644"/>
      <c r="Z25" s="675" t="s">
        <v>229</v>
      </c>
      <c r="AA25" s="675"/>
      <c r="AB25" s="675"/>
      <c r="AC25" s="675"/>
      <c r="AD25" s="676" t="s">
        <v>229</v>
      </c>
      <c r="AE25" s="676"/>
      <c r="AF25" s="676"/>
      <c r="AG25" s="676"/>
      <c r="AH25" s="676"/>
      <c r="AI25" s="676"/>
      <c r="AJ25" s="676"/>
      <c r="AK25" s="676"/>
      <c r="AL25" s="645" t="s">
        <v>229</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229</v>
      </c>
      <c r="BH25" s="643"/>
      <c r="BI25" s="643"/>
      <c r="BJ25" s="643"/>
      <c r="BK25" s="643"/>
      <c r="BL25" s="643"/>
      <c r="BM25" s="643"/>
      <c r="BN25" s="644"/>
      <c r="BO25" s="675" t="s">
        <v>229</v>
      </c>
      <c r="BP25" s="675"/>
      <c r="BQ25" s="675"/>
      <c r="BR25" s="675"/>
      <c r="BS25" s="648" t="s">
        <v>229</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1921528</v>
      </c>
      <c r="CS25" s="661"/>
      <c r="CT25" s="661"/>
      <c r="CU25" s="661"/>
      <c r="CV25" s="661"/>
      <c r="CW25" s="661"/>
      <c r="CX25" s="661"/>
      <c r="CY25" s="662"/>
      <c r="CZ25" s="645">
        <v>13.7</v>
      </c>
      <c r="DA25" s="663"/>
      <c r="DB25" s="663"/>
      <c r="DC25" s="664"/>
      <c r="DD25" s="648">
        <v>1745717</v>
      </c>
      <c r="DE25" s="661"/>
      <c r="DF25" s="661"/>
      <c r="DG25" s="661"/>
      <c r="DH25" s="661"/>
      <c r="DI25" s="661"/>
      <c r="DJ25" s="661"/>
      <c r="DK25" s="662"/>
      <c r="DL25" s="648">
        <v>1671032</v>
      </c>
      <c r="DM25" s="661"/>
      <c r="DN25" s="661"/>
      <c r="DO25" s="661"/>
      <c r="DP25" s="661"/>
      <c r="DQ25" s="661"/>
      <c r="DR25" s="661"/>
      <c r="DS25" s="661"/>
      <c r="DT25" s="661"/>
      <c r="DU25" s="661"/>
      <c r="DV25" s="662"/>
      <c r="DW25" s="645">
        <v>26.1</v>
      </c>
      <c r="DX25" s="663"/>
      <c r="DY25" s="663"/>
      <c r="DZ25" s="663"/>
      <c r="EA25" s="663"/>
      <c r="EB25" s="663"/>
      <c r="EC25" s="684"/>
    </row>
    <row r="26" spans="2:133" ht="11.25" customHeight="1" x14ac:dyDescent="0.2">
      <c r="B26" s="639" t="s">
        <v>291</v>
      </c>
      <c r="C26" s="640"/>
      <c r="D26" s="640"/>
      <c r="E26" s="640"/>
      <c r="F26" s="640"/>
      <c r="G26" s="640"/>
      <c r="H26" s="640"/>
      <c r="I26" s="640"/>
      <c r="J26" s="640"/>
      <c r="K26" s="640"/>
      <c r="L26" s="640"/>
      <c r="M26" s="640"/>
      <c r="N26" s="640"/>
      <c r="O26" s="640"/>
      <c r="P26" s="640"/>
      <c r="Q26" s="641"/>
      <c r="R26" s="642">
        <v>6934754</v>
      </c>
      <c r="S26" s="643"/>
      <c r="T26" s="643"/>
      <c r="U26" s="643"/>
      <c r="V26" s="643"/>
      <c r="W26" s="643"/>
      <c r="X26" s="643"/>
      <c r="Y26" s="644"/>
      <c r="Z26" s="675">
        <v>49</v>
      </c>
      <c r="AA26" s="675"/>
      <c r="AB26" s="675"/>
      <c r="AC26" s="675"/>
      <c r="AD26" s="676">
        <v>6044193</v>
      </c>
      <c r="AE26" s="676"/>
      <c r="AF26" s="676"/>
      <c r="AG26" s="676"/>
      <c r="AH26" s="676"/>
      <c r="AI26" s="676"/>
      <c r="AJ26" s="676"/>
      <c r="AK26" s="676"/>
      <c r="AL26" s="645">
        <v>98.7</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229</v>
      </c>
      <c r="BH26" s="643"/>
      <c r="BI26" s="643"/>
      <c r="BJ26" s="643"/>
      <c r="BK26" s="643"/>
      <c r="BL26" s="643"/>
      <c r="BM26" s="643"/>
      <c r="BN26" s="644"/>
      <c r="BO26" s="675" t="s">
        <v>229</v>
      </c>
      <c r="BP26" s="675"/>
      <c r="BQ26" s="675"/>
      <c r="BR26" s="675"/>
      <c r="BS26" s="648" t="s">
        <v>229</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1104064</v>
      </c>
      <c r="CS26" s="643"/>
      <c r="CT26" s="643"/>
      <c r="CU26" s="643"/>
      <c r="CV26" s="643"/>
      <c r="CW26" s="643"/>
      <c r="CX26" s="643"/>
      <c r="CY26" s="644"/>
      <c r="CZ26" s="645">
        <v>7.9</v>
      </c>
      <c r="DA26" s="663"/>
      <c r="DB26" s="663"/>
      <c r="DC26" s="664"/>
      <c r="DD26" s="648">
        <v>1019911</v>
      </c>
      <c r="DE26" s="643"/>
      <c r="DF26" s="643"/>
      <c r="DG26" s="643"/>
      <c r="DH26" s="643"/>
      <c r="DI26" s="643"/>
      <c r="DJ26" s="643"/>
      <c r="DK26" s="644"/>
      <c r="DL26" s="648" t="s">
        <v>229</v>
      </c>
      <c r="DM26" s="643"/>
      <c r="DN26" s="643"/>
      <c r="DO26" s="643"/>
      <c r="DP26" s="643"/>
      <c r="DQ26" s="643"/>
      <c r="DR26" s="643"/>
      <c r="DS26" s="643"/>
      <c r="DT26" s="643"/>
      <c r="DU26" s="643"/>
      <c r="DV26" s="644"/>
      <c r="DW26" s="645" t="s">
        <v>229</v>
      </c>
      <c r="DX26" s="663"/>
      <c r="DY26" s="663"/>
      <c r="DZ26" s="663"/>
      <c r="EA26" s="663"/>
      <c r="EB26" s="663"/>
      <c r="EC26" s="684"/>
    </row>
    <row r="27" spans="2:133" ht="11.25" customHeight="1" x14ac:dyDescent="0.2">
      <c r="B27" s="639" t="s">
        <v>294</v>
      </c>
      <c r="C27" s="640"/>
      <c r="D27" s="640"/>
      <c r="E27" s="640"/>
      <c r="F27" s="640"/>
      <c r="G27" s="640"/>
      <c r="H27" s="640"/>
      <c r="I27" s="640"/>
      <c r="J27" s="640"/>
      <c r="K27" s="640"/>
      <c r="L27" s="640"/>
      <c r="M27" s="640"/>
      <c r="N27" s="640"/>
      <c r="O27" s="640"/>
      <c r="P27" s="640"/>
      <c r="Q27" s="641"/>
      <c r="R27" s="642">
        <v>1790</v>
      </c>
      <c r="S27" s="643"/>
      <c r="T27" s="643"/>
      <c r="U27" s="643"/>
      <c r="V27" s="643"/>
      <c r="W27" s="643"/>
      <c r="X27" s="643"/>
      <c r="Y27" s="644"/>
      <c r="Z27" s="675">
        <v>0</v>
      </c>
      <c r="AA27" s="675"/>
      <c r="AB27" s="675"/>
      <c r="AC27" s="675"/>
      <c r="AD27" s="676">
        <v>1790</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2503494</v>
      </c>
      <c r="BH27" s="643"/>
      <c r="BI27" s="643"/>
      <c r="BJ27" s="643"/>
      <c r="BK27" s="643"/>
      <c r="BL27" s="643"/>
      <c r="BM27" s="643"/>
      <c r="BN27" s="644"/>
      <c r="BO27" s="675">
        <v>100</v>
      </c>
      <c r="BP27" s="675"/>
      <c r="BQ27" s="675"/>
      <c r="BR27" s="675"/>
      <c r="BS27" s="648">
        <v>125829</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1841894</v>
      </c>
      <c r="CS27" s="661"/>
      <c r="CT27" s="661"/>
      <c r="CU27" s="661"/>
      <c r="CV27" s="661"/>
      <c r="CW27" s="661"/>
      <c r="CX27" s="661"/>
      <c r="CY27" s="662"/>
      <c r="CZ27" s="645">
        <v>13.2</v>
      </c>
      <c r="DA27" s="663"/>
      <c r="DB27" s="663"/>
      <c r="DC27" s="664"/>
      <c r="DD27" s="648">
        <v>562903</v>
      </c>
      <c r="DE27" s="661"/>
      <c r="DF27" s="661"/>
      <c r="DG27" s="661"/>
      <c r="DH27" s="661"/>
      <c r="DI27" s="661"/>
      <c r="DJ27" s="661"/>
      <c r="DK27" s="662"/>
      <c r="DL27" s="648">
        <v>550295</v>
      </c>
      <c r="DM27" s="661"/>
      <c r="DN27" s="661"/>
      <c r="DO27" s="661"/>
      <c r="DP27" s="661"/>
      <c r="DQ27" s="661"/>
      <c r="DR27" s="661"/>
      <c r="DS27" s="661"/>
      <c r="DT27" s="661"/>
      <c r="DU27" s="661"/>
      <c r="DV27" s="662"/>
      <c r="DW27" s="645">
        <v>8.6</v>
      </c>
      <c r="DX27" s="663"/>
      <c r="DY27" s="663"/>
      <c r="DZ27" s="663"/>
      <c r="EA27" s="663"/>
      <c r="EB27" s="663"/>
      <c r="EC27" s="684"/>
    </row>
    <row r="28" spans="2:133" ht="11.25" customHeight="1" x14ac:dyDescent="0.2">
      <c r="B28" s="639" t="s">
        <v>297</v>
      </c>
      <c r="C28" s="640"/>
      <c r="D28" s="640"/>
      <c r="E28" s="640"/>
      <c r="F28" s="640"/>
      <c r="G28" s="640"/>
      <c r="H28" s="640"/>
      <c r="I28" s="640"/>
      <c r="J28" s="640"/>
      <c r="K28" s="640"/>
      <c r="L28" s="640"/>
      <c r="M28" s="640"/>
      <c r="N28" s="640"/>
      <c r="O28" s="640"/>
      <c r="P28" s="640"/>
      <c r="Q28" s="641"/>
      <c r="R28" s="642">
        <v>168186</v>
      </c>
      <c r="S28" s="643"/>
      <c r="T28" s="643"/>
      <c r="U28" s="643"/>
      <c r="V28" s="643"/>
      <c r="W28" s="643"/>
      <c r="X28" s="643"/>
      <c r="Y28" s="644"/>
      <c r="Z28" s="675">
        <v>1.2</v>
      </c>
      <c r="AA28" s="675"/>
      <c r="AB28" s="675"/>
      <c r="AC28" s="675"/>
      <c r="AD28" s="676" t="s">
        <v>229</v>
      </c>
      <c r="AE28" s="676"/>
      <c r="AF28" s="676"/>
      <c r="AG28" s="676"/>
      <c r="AH28" s="676"/>
      <c r="AI28" s="676"/>
      <c r="AJ28" s="676"/>
      <c r="AK28" s="676"/>
      <c r="AL28" s="645" t="s">
        <v>229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1289682</v>
      </c>
      <c r="CS28" s="643"/>
      <c r="CT28" s="643"/>
      <c r="CU28" s="643"/>
      <c r="CV28" s="643"/>
      <c r="CW28" s="643"/>
      <c r="CX28" s="643"/>
      <c r="CY28" s="644"/>
      <c r="CZ28" s="645">
        <v>9.1999999999999993</v>
      </c>
      <c r="DA28" s="663"/>
      <c r="DB28" s="663"/>
      <c r="DC28" s="664"/>
      <c r="DD28" s="648">
        <v>1216047</v>
      </c>
      <c r="DE28" s="643"/>
      <c r="DF28" s="643"/>
      <c r="DG28" s="643"/>
      <c r="DH28" s="643"/>
      <c r="DI28" s="643"/>
      <c r="DJ28" s="643"/>
      <c r="DK28" s="644"/>
      <c r="DL28" s="648">
        <v>1216047</v>
      </c>
      <c r="DM28" s="643"/>
      <c r="DN28" s="643"/>
      <c r="DO28" s="643"/>
      <c r="DP28" s="643"/>
      <c r="DQ28" s="643"/>
      <c r="DR28" s="643"/>
      <c r="DS28" s="643"/>
      <c r="DT28" s="643"/>
      <c r="DU28" s="643"/>
      <c r="DV28" s="644"/>
      <c r="DW28" s="645">
        <v>19</v>
      </c>
      <c r="DX28" s="663"/>
      <c r="DY28" s="663"/>
      <c r="DZ28" s="663"/>
      <c r="EA28" s="663"/>
      <c r="EB28" s="663"/>
      <c r="EC28" s="684"/>
    </row>
    <row r="29" spans="2:133" ht="11.25" customHeight="1" x14ac:dyDescent="0.2">
      <c r="B29" s="639" t="s">
        <v>299</v>
      </c>
      <c r="C29" s="640"/>
      <c r="D29" s="640"/>
      <c r="E29" s="640"/>
      <c r="F29" s="640"/>
      <c r="G29" s="640"/>
      <c r="H29" s="640"/>
      <c r="I29" s="640"/>
      <c r="J29" s="640"/>
      <c r="K29" s="640"/>
      <c r="L29" s="640"/>
      <c r="M29" s="640"/>
      <c r="N29" s="640"/>
      <c r="O29" s="640"/>
      <c r="P29" s="640"/>
      <c r="Q29" s="641"/>
      <c r="R29" s="642">
        <v>134608</v>
      </c>
      <c r="S29" s="643"/>
      <c r="T29" s="643"/>
      <c r="U29" s="643"/>
      <c r="V29" s="643"/>
      <c r="W29" s="643"/>
      <c r="X29" s="643"/>
      <c r="Y29" s="644"/>
      <c r="Z29" s="675">
        <v>1</v>
      </c>
      <c r="AA29" s="675"/>
      <c r="AB29" s="675"/>
      <c r="AC29" s="675"/>
      <c r="AD29" s="676">
        <v>59598</v>
      </c>
      <c r="AE29" s="676"/>
      <c r="AF29" s="676"/>
      <c r="AG29" s="676"/>
      <c r="AH29" s="676"/>
      <c r="AI29" s="676"/>
      <c r="AJ29" s="676"/>
      <c r="AK29" s="676"/>
      <c r="AL29" s="645">
        <v>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70</v>
      </c>
      <c r="CG29" s="682"/>
      <c r="CH29" s="682"/>
      <c r="CI29" s="682"/>
      <c r="CJ29" s="682"/>
      <c r="CK29" s="682"/>
      <c r="CL29" s="682"/>
      <c r="CM29" s="682"/>
      <c r="CN29" s="682"/>
      <c r="CO29" s="682"/>
      <c r="CP29" s="682"/>
      <c r="CQ29" s="683"/>
      <c r="CR29" s="642">
        <v>1287401</v>
      </c>
      <c r="CS29" s="661"/>
      <c r="CT29" s="661"/>
      <c r="CU29" s="661"/>
      <c r="CV29" s="661"/>
      <c r="CW29" s="661"/>
      <c r="CX29" s="661"/>
      <c r="CY29" s="662"/>
      <c r="CZ29" s="645">
        <v>9.1999999999999993</v>
      </c>
      <c r="DA29" s="663"/>
      <c r="DB29" s="663"/>
      <c r="DC29" s="664"/>
      <c r="DD29" s="648">
        <v>1213766</v>
      </c>
      <c r="DE29" s="661"/>
      <c r="DF29" s="661"/>
      <c r="DG29" s="661"/>
      <c r="DH29" s="661"/>
      <c r="DI29" s="661"/>
      <c r="DJ29" s="661"/>
      <c r="DK29" s="662"/>
      <c r="DL29" s="648">
        <v>1213766</v>
      </c>
      <c r="DM29" s="661"/>
      <c r="DN29" s="661"/>
      <c r="DO29" s="661"/>
      <c r="DP29" s="661"/>
      <c r="DQ29" s="661"/>
      <c r="DR29" s="661"/>
      <c r="DS29" s="661"/>
      <c r="DT29" s="661"/>
      <c r="DU29" s="661"/>
      <c r="DV29" s="662"/>
      <c r="DW29" s="645">
        <v>18.899999999999999</v>
      </c>
      <c r="DX29" s="663"/>
      <c r="DY29" s="663"/>
      <c r="DZ29" s="663"/>
      <c r="EA29" s="663"/>
      <c r="EB29" s="663"/>
      <c r="EC29" s="684"/>
    </row>
    <row r="30" spans="2:133" ht="11.25" customHeight="1" x14ac:dyDescent="0.2">
      <c r="B30" s="639" t="s">
        <v>301</v>
      </c>
      <c r="C30" s="640"/>
      <c r="D30" s="640"/>
      <c r="E30" s="640"/>
      <c r="F30" s="640"/>
      <c r="G30" s="640"/>
      <c r="H30" s="640"/>
      <c r="I30" s="640"/>
      <c r="J30" s="640"/>
      <c r="K30" s="640"/>
      <c r="L30" s="640"/>
      <c r="M30" s="640"/>
      <c r="N30" s="640"/>
      <c r="O30" s="640"/>
      <c r="P30" s="640"/>
      <c r="Q30" s="641"/>
      <c r="R30" s="642">
        <v>127770</v>
      </c>
      <c r="S30" s="643"/>
      <c r="T30" s="643"/>
      <c r="U30" s="643"/>
      <c r="V30" s="643"/>
      <c r="W30" s="643"/>
      <c r="X30" s="643"/>
      <c r="Y30" s="644"/>
      <c r="Z30" s="675">
        <v>0.9</v>
      </c>
      <c r="AA30" s="675"/>
      <c r="AB30" s="675"/>
      <c r="AC30" s="675"/>
      <c r="AD30" s="676">
        <v>11</v>
      </c>
      <c r="AE30" s="676"/>
      <c r="AF30" s="676"/>
      <c r="AG30" s="676"/>
      <c r="AH30" s="676"/>
      <c r="AI30" s="676"/>
      <c r="AJ30" s="676"/>
      <c r="AK30" s="676"/>
      <c r="AL30" s="645">
        <v>0</v>
      </c>
      <c r="AM30" s="646"/>
      <c r="AN30" s="646"/>
      <c r="AO30" s="677"/>
      <c r="AP30" s="703" t="s">
        <v>217</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1214472</v>
      </c>
      <c r="CS30" s="643"/>
      <c r="CT30" s="643"/>
      <c r="CU30" s="643"/>
      <c r="CV30" s="643"/>
      <c r="CW30" s="643"/>
      <c r="CX30" s="643"/>
      <c r="CY30" s="644"/>
      <c r="CZ30" s="645">
        <v>8.6999999999999993</v>
      </c>
      <c r="DA30" s="663"/>
      <c r="DB30" s="663"/>
      <c r="DC30" s="664"/>
      <c r="DD30" s="648">
        <v>1141117</v>
      </c>
      <c r="DE30" s="643"/>
      <c r="DF30" s="643"/>
      <c r="DG30" s="643"/>
      <c r="DH30" s="643"/>
      <c r="DI30" s="643"/>
      <c r="DJ30" s="643"/>
      <c r="DK30" s="644"/>
      <c r="DL30" s="648">
        <v>1141117</v>
      </c>
      <c r="DM30" s="643"/>
      <c r="DN30" s="643"/>
      <c r="DO30" s="643"/>
      <c r="DP30" s="643"/>
      <c r="DQ30" s="643"/>
      <c r="DR30" s="643"/>
      <c r="DS30" s="643"/>
      <c r="DT30" s="643"/>
      <c r="DU30" s="643"/>
      <c r="DV30" s="644"/>
      <c r="DW30" s="645">
        <v>17.8</v>
      </c>
      <c r="DX30" s="663"/>
      <c r="DY30" s="663"/>
      <c r="DZ30" s="663"/>
      <c r="EA30" s="663"/>
      <c r="EB30" s="663"/>
      <c r="EC30" s="684"/>
    </row>
    <row r="31" spans="2:133" ht="11.25" customHeight="1" x14ac:dyDescent="0.2">
      <c r="B31" s="639" t="s">
        <v>305</v>
      </c>
      <c r="C31" s="640"/>
      <c r="D31" s="640"/>
      <c r="E31" s="640"/>
      <c r="F31" s="640"/>
      <c r="G31" s="640"/>
      <c r="H31" s="640"/>
      <c r="I31" s="640"/>
      <c r="J31" s="640"/>
      <c r="K31" s="640"/>
      <c r="L31" s="640"/>
      <c r="M31" s="640"/>
      <c r="N31" s="640"/>
      <c r="O31" s="640"/>
      <c r="P31" s="640"/>
      <c r="Q31" s="641"/>
      <c r="R31" s="642">
        <v>3623568</v>
      </c>
      <c r="S31" s="643"/>
      <c r="T31" s="643"/>
      <c r="U31" s="643"/>
      <c r="V31" s="643"/>
      <c r="W31" s="643"/>
      <c r="X31" s="643"/>
      <c r="Y31" s="644"/>
      <c r="Z31" s="675">
        <v>25.6</v>
      </c>
      <c r="AA31" s="675"/>
      <c r="AB31" s="675"/>
      <c r="AC31" s="675"/>
      <c r="AD31" s="676" t="s">
        <v>229</v>
      </c>
      <c r="AE31" s="676"/>
      <c r="AF31" s="676"/>
      <c r="AG31" s="676"/>
      <c r="AH31" s="676"/>
      <c r="AI31" s="676"/>
      <c r="AJ31" s="676"/>
      <c r="AK31" s="676"/>
      <c r="AL31" s="645" t="s">
        <v>229</v>
      </c>
      <c r="AM31" s="646"/>
      <c r="AN31" s="646"/>
      <c r="AO31" s="677"/>
      <c r="AP31" s="718" t="s">
        <v>306</v>
      </c>
      <c r="AQ31" s="719"/>
      <c r="AR31" s="719"/>
      <c r="AS31" s="719"/>
      <c r="AT31" s="724" t="s">
        <v>307</v>
      </c>
      <c r="AU31" s="231"/>
      <c r="AV31" s="231"/>
      <c r="AW31" s="231"/>
      <c r="AX31" s="708" t="s">
        <v>184</v>
      </c>
      <c r="AY31" s="709"/>
      <c r="AZ31" s="709"/>
      <c r="BA31" s="709"/>
      <c r="BB31" s="709"/>
      <c r="BC31" s="709"/>
      <c r="BD31" s="709"/>
      <c r="BE31" s="709"/>
      <c r="BF31" s="710"/>
      <c r="BG31" s="711">
        <v>98.7</v>
      </c>
      <c r="BH31" s="712"/>
      <c r="BI31" s="712"/>
      <c r="BJ31" s="712"/>
      <c r="BK31" s="712"/>
      <c r="BL31" s="712"/>
      <c r="BM31" s="713">
        <v>96.6</v>
      </c>
      <c r="BN31" s="712"/>
      <c r="BO31" s="712"/>
      <c r="BP31" s="712"/>
      <c r="BQ31" s="714"/>
      <c r="BR31" s="711">
        <v>99.1</v>
      </c>
      <c r="BS31" s="712"/>
      <c r="BT31" s="712"/>
      <c r="BU31" s="712"/>
      <c r="BV31" s="712"/>
      <c r="BW31" s="712"/>
      <c r="BX31" s="713">
        <v>97.1</v>
      </c>
      <c r="BY31" s="712"/>
      <c r="BZ31" s="712"/>
      <c r="CA31" s="712"/>
      <c r="CB31" s="714"/>
      <c r="CD31" s="729"/>
      <c r="CE31" s="730"/>
      <c r="CF31" s="681" t="s">
        <v>308</v>
      </c>
      <c r="CG31" s="682"/>
      <c r="CH31" s="682"/>
      <c r="CI31" s="682"/>
      <c r="CJ31" s="682"/>
      <c r="CK31" s="682"/>
      <c r="CL31" s="682"/>
      <c r="CM31" s="682"/>
      <c r="CN31" s="682"/>
      <c r="CO31" s="682"/>
      <c r="CP31" s="682"/>
      <c r="CQ31" s="683"/>
      <c r="CR31" s="642">
        <v>72929</v>
      </c>
      <c r="CS31" s="661"/>
      <c r="CT31" s="661"/>
      <c r="CU31" s="661"/>
      <c r="CV31" s="661"/>
      <c r="CW31" s="661"/>
      <c r="CX31" s="661"/>
      <c r="CY31" s="662"/>
      <c r="CZ31" s="645">
        <v>0.5</v>
      </c>
      <c r="DA31" s="663"/>
      <c r="DB31" s="663"/>
      <c r="DC31" s="664"/>
      <c r="DD31" s="648">
        <v>72649</v>
      </c>
      <c r="DE31" s="661"/>
      <c r="DF31" s="661"/>
      <c r="DG31" s="661"/>
      <c r="DH31" s="661"/>
      <c r="DI31" s="661"/>
      <c r="DJ31" s="661"/>
      <c r="DK31" s="662"/>
      <c r="DL31" s="648">
        <v>72649</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2">
      <c r="B32" s="733" t="s">
        <v>309</v>
      </c>
      <c r="C32" s="734"/>
      <c r="D32" s="734"/>
      <c r="E32" s="734"/>
      <c r="F32" s="734"/>
      <c r="G32" s="734"/>
      <c r="H32" s="734"/>
      <c r="I32" s="734"/>
      <c r="J32" s="734"/>
      <c r="K32" s="734"/>
      <c r="L32" s="734"/>
      <c r="M32" s="734"/>
      <c r="N32" s="734"/>
      <c r="O32" s="734"/>
      <c r="P32" s="734"/>
      <c r="Q32" s="735"/>
      <c r="R32" s="642" t="s">
        <v>229</v>
      </c>
      <c r="S32" s="643"/>
      <c r="T32" s="643"/>
      <c r="U32" s="643"/>
      <c r="V32" s="643"/>
      <c r="W32" s="643"/>
      <c r="X32" s="643"/>
      <c r="Y32" s="644"/>
      <c r="Z32" s="675" t="s">
        <v>229</v>
      </c>
      <c r="AA32" s="675"/>
      <c r="AB32" s="675"/>
      <c r="AC32" s="675"/>
      <c r="AD32" s="676" t="s">
        <v>229</v>
      </c>
      <c r="AE32" s="676"/>
      <c r="AF32" s="676"/>
      <c r="AG32" s="676"/>
      <c r="AH32" s="676"/>
      <c r="AI32" s="676"/>
      <c r="AJ32" s="676"/>
      <c r="AK32" s="676"/>
      <c r="AL32" s="645" t="s">
        <v>229</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99.3</v>
      </c>
      <c r="BH32" s="661"/>
      <c r="BI32" s="661"/>
      <c r="BJ32" s="661"/>
      <c r="BK32" s="661"/>
      <c r="BL32" s="661"/>
      <c r="BM32" s="646">
        <v>97.2</v>
      </c>
      <c r="BN32" s="707"/>
      <c r="BO32" s="707"/>
      <c r="BP32" s="707"/>
      <c r="BQ32" s="688"/>
      <c r="BR32" s="715">
        <v>98.9</v>
      </c>
      <c r="BS32" s="661"/>
      <c r="BT32" s="661"/>
      <c r="BU32" s="661"/>
      <c r="BV32" s="661"/>
      <c r="BW32" s="661"/>
      <c r="BX32" s="646">
        <v>97</v>
      </c>
      <c r="BY32" s="707"/>
      <c r="BZ32" s="707"/>
      <c r="CA32" s="707"/>
      <c r="CB32" s="688"/>
      <c r="CD32" s="731"/>
      <c r="CE32" s="732"/>
      <c r="CF32" s="681" t="s">
        <v>312</v>
      </c>
      <c r="CG32" s="682"/>
      <c r="CH32" s="682"/>
      <c r="CI32" s="682"/>
      <c r="CJ32" s="682"/>
      <c r="CK32" s="682"/>
      <c r="CL32" s="682"/>
      <c r="CM32" s="682"/>
      <c r="CN32" s="682"/>
      <c r="CO32" s="682"/>
      <c r="CP32" s="682"/>
      <c r="CQ32" s="683"/>
      <c r="CR32" s="642">
        <v>2281</v>
      </c>
      <c r="CS32" s="643"/>
      <c r="CT32" s="643"/>
      <c r="CU32" s="643"/>
      <c r="CV32" s="643"/>
      <c r="CW32" s="643"/>
      <c r="CX32" s="643"/>
      <c r="CY32" s="644"/>
      <c r="CZ32" s="645">
        <v>0</v>
      </c>
      <c r="DA32" s="663"/>
      <c r="DB32" s="663"/>
      <c r="DC32" s="664"/>
      <c r="DD32" s="648">
        <v>2281</v>
      </c>
      <c r="DE32" s="643"/>
      <c r="DF32" s="643"/>
      <c r="DG32" s="643"/>
      <c r="DH32" s="643"/>
      <c r="DI32" s="643"/>
      <c r="DJ32" s="643"/>
      <c r="DK32" s="644"/>
      <c r="DL32" s="648">
        <v>2281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313</v>
      </c>
      <c r="C33" s="640"/>
      <c r="D33" s="640"/>
      <c r="E33" s="640"/>
      <c r="F33" s="640"/>
      <c r="G33" s="640"/>
      <c r="H33" s="640"/>
      <c r="I33" s="640"/>
      <c r="J33" s="640"/>
      <c r="K33" s="640"/>
      <c r="L33" s="640"/>
      <c r="M33" s="640"/>
      <c r="N33" s="640"/>
      <c r="O33" s="640"/>
      <c r="P33" s="640"/>
      <c r="Q33" s="641"/>
      <c r="R33" s="642">
        <v>1045643</v>
      </c>
      <c r="S33" s="643"/>
      <c r="T33" s="643"/>
      <c r="U33" s="643"/>
      <c r="V33" s="643"/>
      <c r="W33" s="643"/>
      <c r="X33" s="643"/>
      <c r="Y33" s="644"/>
      <c r="Z33" s="675">
        <v>7.4</v>
      </c>
      <c r="AA33" s="675"/>
      <c r="AB33" s="675"/>
      <c r="AC33" s="675"/>
      <c r="AD33" s="676" t="s">
        <v>229</v>
      </c>
      <c r="AE33" s="676"/>
      <c r="AF33" s="676"/>
      <c r="AG33" s="676"/>
      <c r="AH33" s="676"/>
      <c r="AI33" s="676"/>
      <c r="AJ33" s="676"/>
      <c r="AK33" s="676"/>
      <c r="AL33" s="645" t="s">
        <v>229</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98.2</v>
      </c>
      <c r="BH33" s="627"/>
      <c r="BI33" s="627"/>
      <c r="BJ33" s="627"/>
      <c r="BK33" s="627"/>
      <c r="BL33" s="627"/>
      <c r="BM33" s="669">
        <v>96</v>
      </c>
      <c r="BN33" s="627"/>
      <c r="BO33" s="627"/>
      <c r="BP33" s="627"/>
      <c r="BQ33" s="671"/>
      <c r="BR33" s="706">
        <v>99.2</v>
      </c>
      <c r="BS33" s="627"/>
      <c r="BT33" s="627"/>
      <c r="BU33" s="627"/>
      <c r="BV33" s="627"/>
      <c r="BW33" s="627"/>
      <c r="BX33" s="669">
        <v>97.2</v>
      </c>
      <c r="BY33" s="627"/>
      <c r="BZ33" s="627"/>
      <c r="CA33" s="627"/>
      <c r="CB33" s="671"/>
      <c r="CD33" s="681" t="s">
        <v>315</v>
      </c>
      <c r="CE33" s="682"/>
      <c r="CF33" s="682"/>
      <c r="CG33" s="682"/>
      <c r="CH33" s="682"/>
      <c r="CI33" s="682"/>
      <c r="CJ33" s="682"/>
      <c r="CK33" s="682"/>
      <c r="CL33" s="682"/>
      <c r="CM33" s="682"/>
      <c r="CN33" s="682"/>
      <c r="CO33" s="682"/>
      <c r="CP33" s="682"/>
      <c r="CQ33" s="683"/>
      <c r="CR33" s="642">
        <v>7234479</v>
      </c>
      <c r="CS33" s="661"/>
      <c r="CT33" s="661"/>
      <c r="CU33" s="661"/>
      <c r="CV33" s="661"/>
      <c r="CW33" s="661"/>
      <c r="CX33" s="661"/>
      <c r="CY33" s="662"/>
      <c r="CZ33" s="645">
        <v>51.6</v>
      </c>
      <c r="DA33" s="663"/>
      <c r="DB33" s="663"/>
      <c r="DC33" s="664"/>
      <c r="DD33" s="648">
        <v>3946843</v>
      </c>
      <c r="DE33" s="661"/>
      <c r="DF33" s="661"/>
      <c r="DG33" s="661"/>
      <c r="DH33" s="661"/>
      <c r="DI33" s="661"/>
      <c r="DJ33" s="661"/>
      <c r="DK33" s="662"/>
      <c r="DL33" s="648">
        <v>2799659</v>
      </c>
      <c r="DM33" s="661"/>
      <c r="DN33" s="661"/>
      <c r="DO33" s="661"/>
      <c r="DP33" s="661"/>
      <c r="DQ33" s="661"/>
      <c r="DR33" s="661"/>
      <c r="DS33" s="661"/>
      <c r="DT33" s="661"/>
      <c r="DU33" s="661"/>
      <c r="DV33" s="662"/>
      <c r="DW33" s="645">
        <v>43.7</v>
      </c>
      <c r="DX33" s="663"/>
      <c r="DY33" s="663"/>
      <c r="DZ33" s="663"/>
      <c r="EA33" s="663"/>
      <c r="EB33" s="663"/>
      <c r="EC33" s="684"/>
    </row>
    <row r="34" spans="2:133" ht="11.25" customHeight="1" x14ac:dyDescent="0.2">
      <c r="B34" s="639" t="s">
        <v>316</v>
      </c>
      <c r="C34" s="640"/>
      <c r="D34" s="640"/>
      <c r="E34" s="640"/>
      <c r="F34" s="640"/>
      <c r="G34" s="640"/>
      <c r="H34" s="640"/>
      <c r="I34" s="640"/>
      <c r="J34" s="640"/>
      <c r="K34" s="640"/>
      <c r="L34" s="640"/>
      <c r="M34" s="640"/>
      <c r="N34" s="640"/>
      <c r="O34" s="640"/>
      <c r="P34" s="640"/>
      <c r="Q34" s="641"/>
      <c r="R34" s="642">
        <v>70752</v>
      </c>
      <c r="S34" s="643"/>
      <c r="T34" s="643"/>
      <c r="U34" s="643"/>
      <c r="V34" s="643"/>
      <c r="W34" s="643"/>
      <c r="X34" s="643"/>
      <c r="Y34" s="644"/>
      <c r="Z34" s="675">
        <v>0.5</v>
      </c>
      <c r="AA34" s="675"/>
      <c r="AB34" s="675"/>
      <c r="AC34" s="675"/>
      <c r="AD34" s="676">
        <v>17059</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1787204</v>
      </c>
      <c r="CS34" s="643"/>
      <c r="CT34" s="643"/>
      <c r="CU34" s="643"/>
      <c r="CV34" s="643"/>
      <c r="CW34" s="643"/>
      <c r="CX34" s="643"/>
      <c r="CY34" s="644"/>
      <c r="CZ34" s="645">
        <v>12.8</v>
      </c>
      <c r="DA34" s="663"/>
      <c r="DB34" s="663"/>
      <c r="DC34" s="664"/>
      <c r="DD34" s="648">
        <v>1221577</v>
      </c>
      <c r="DE34" s="643"/>
      <c r="DF34" s="643"/>
      <c r="DG34" s="643"/>
      <c r="DH34" s="643"/>
      <c r="DI34" s="643"/>
      <c r="DJ34" s="643"/>
      <c r="DK34" s="644"/>
      <c r="DL34" s="648">
        <v>743704</v>
      </c>
      <c r="DM34" s="643"/>
      <c r="DN34" s="643"/>
      <c r="DO34" s="643"/>
      <c r="DP34" s="643"/>
      <c r="DQ34" s="643"/>
      <c r="DR34" s="643"/>
      <c r="DS34" s="643"/>
      <c r="DT34" s="643"/>
      <c r="DU34" s="643"/>
      <c r="DV34" s="644"/>
      <c r="DW34" s="645">
        <v>11.6</v>
      </c>
      <c r="DX34" s="663"/>
      <c r="DY34" s="663"/>
      <c r="DZ34" s="663"/>
      <c r="EA34" s="663"/>
      <c r="EB34" s="663"/>
      <c r="EC34" s="684"/>
    </row>
    <row r="35" spans="2:133" ht="11.25" customHeight="1" x14ac:dyDescent="0.2">
      <c r="B35" s="639" t="s">
        <v>318</v>
      </c>
      <c r="C35" s="640"/>
      <c r="D35" s="640"/>
      <c r="E35" s="640"/>
      <c r="F35" s="640"/>
      <c r="G35" s="640"/>
      <c r="H35" s="640"/>
      <c r="I35" s="640"/>
      <c r="J35" s="640"/>
      <c r="K35" s="640"/>
      <c r="L35" s="640"/>
      <c r="M35" s="640"/>
      <c r="N35" s="640"/>
      <c r="O35" s="640"/>
      <c r="P35" s="640"/>
      <c r="Q35" s="641"/>
      <c r="R35" s="642">
        <v>171829</v>
      </c>
      <c r="S35" s="643"/>
      <c r="T35" s="643"/>
      <c r="U35" s="643"/>
      <c r="V35" s="643"/>
      <c r="W35" s="643"/>
      <c r="X35" s="643"/>
      <c r="Y35" s="644"/>
      <c r="Z35" s="675">
        <v>1.2</v>
      </c>
      <c r="AA35" s="675"/>
      <c r="AB35" s="675"/>
      <c r="AC35" s="675"/>
      <c r="AD35" s="676" t="s">
        <v>229</v>
      </c>
      <c r="AE35" s="676"/>
      <c r="AF35" s="676"/>
      <c r="AG35" s="676"/>
      <c r="AH35" s="676"/>
      <c r="AI35" s="676"/>
      <c r="AJ35" s="676"/>
      <c r="AK35" s="676"/>
      <c r="AL35" s="645" t="s">
        <v>229</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1094</v>
      </c>
      <c r="CS35" s="661"/>
      <c r="CT35" s="661"/>
      <c r="CU35" s="661"/>
      <c r="CV35" s="661"/>
      <c r="CW35" s="661"/>
      <c r="CX35" s="661"/>
      <c r="CY35" s="662"/>
      <c r="CZ35" s="645">
        <v>0</v>
      </c>
      <c r="DA35" s="663"/>
      <c r="DB35" s="663"/>
      <c r="DC35" s="664"/>
      <c r="DD35" s="648">
        <v>1094</v>
      </c>
      <c r="DE35" s="661"/>
      <c r="DF35" s="661"/>
      <c r="DG35" s="661"/>
      <c r="DH35" s="661"/>
      <c r="DI35" s="661"/>
      <c r="DJ35" s="661"/>
      <c r="DK35" s="662"/>
      <c r="DL35" s="648">
        <v>1094</v>
      </c>
      <c r="DM35" s="661"/>
      <c r="DN35" s="661"/>
      <c r="DO35" s="661"/>
      <c r="DP35" s="661"/>
      <c r="DQ35" s="661"/>
      <c r="DR35" s="661"/>
      <c r="DS35" s="661"/>
      <c r="DT35" s="661"/>
      <c r="DU35" s="661"/>
      <c r="DV35" s="662"/>
      <c r="DW35" s="645">
        <v>0</v>
      </c>
      <c r="DX35" s="663"/>
      <c r="DY35" s="663"/>
      <c r="DZ35" s="663"/>
      <c r="EA35" s="663"/>
      <c r="EB35" s="663"/>
      <c r="EC35" s="684"/>
    </row>
    <row r="36" spans="2:133" ht="11.25" customHeight="1" x14ac:dyDescent="0.2">
      <c r="B36" s="639" t="s">
        <v>322</v>
      </c>
      <c r="C36" s="640"/>
      <c r="D36" s="640"/>
      <c r="E36" s="640"/>
      <c r="F36" s="640"/>
      <c r="G36" s="640"/>
      <c r="H36" s="640"/>
      <c r="I36" s="640"/>
      <c r="J36" s="640"/>
      <c r="K36" s="640"/>
      <c r="L36" s="640"/>
      <c r="M36" s="640"/>
      <c r="N36" s="640"/>
      <c r="O36" s="640"/>
      <c r="P36" s="640"/>
      <c r="Q36" s="641"/>
      <c r="R36" s="642">
        <v>151025</v>
      </c>
      <c r="S36" s="643"/>
      <c r="T36" s="643"/>
      <c r="U36" s="643"/>
      <c r="V36" s="643"/>
      <c r="W36" s="643"/>
      <c r="X36" s="643"/>
      <c r="Y36" s="644"/>
      <c r="Z36" s="675">
        <v>1.1000000000000001</v>
      </c>
      <c r="AA36" s="675"/>
      <c r="AB36" s="675"/>
      <c r="AC36" s="675"/>
      <c r="AD36" s="676" t="s">
        <v>229</v>
      </c>
      <c r="AE36" s="676"/>
      <c r="AF36" s="676"/>
      <c r="AG36" s="676"/>
      <c r="AH36" s="676"/>
      <c r="AI36" s="676"/>
      <c r="AJ36" s="676"/>
      <c r="AK36" s="676"/>
      <c r="AL36" s="645" t="s">
        <v>229</v>
      </c>
      <c r="AM36" s="646"/>
      <c r="AN36" s="646"/>
      <c r="AO36" s="677"/>
      <c r="AP36" s="235"/>
      <c r="AQ36" s="694" t="s">
        <v>323</v>
      </c>
      <c r="AR36" s="695"/>
      <c r="AS36" s="695"/>
      <c r="AT36" s="695"/>
      <c r="AU36" s="695"/>
      <c r="AV36" s="695"/>
      <c r="AW36" s="695"/>
      <c r="AX36" s="695"/>
      <c r="AY36" s="696"/>
      <c r="AZ36" s="697">
        <v>1654078</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5618</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4133040</v>
      </c>
      <c r="CS36" s="643"/>
      <c r="CT36" s="643"/>
      <c r="CU36" s="643"/>
      <c r="CV36" s="643"/>
      <c r="CW36" s="643"/>
      <c r="CX36" s="643"/>
      <c r="CY36" s="644"/>
      <c r="CZ36" s="645">
        <v>29.5</v>
      </c>
      <c r="DA36" s="663"/>
      <c r="DB36" s="663"/>
      <c r="DC36" s="664"/>
      <c r="DD36" s="648">
        <v>1781970</v>
      </c>
      <c r="DE36" s="643"/>
      <c r="DF36" s="643"/>
      <c r="DG36" s="643"/>
      <c r="DH36" s="643"/>
      <c r="DI36" s="643"/>
      <c r="DJ36" s="643"/>
      <c r="DK36" s="644"/>
      <c r="DL36" s="648">
        <v>1267563</v>
      </c>
      <c r="DM36" s="643"/>
      <c r="DN36" s="643"/>
      <c r="DO36" s="643"/>
      <c r="DP36" s="643"/>
      <c r="DQ36" s="643"/>
      <c r="DR36" s="643"/>
      <c r="DS36" s="643"/>
      <c r="DT36" s="643"/>
      <c r="DU36" s="643"/>
      <c r="DV36" s="644"/>
      <c r="DW36" s="645">
        <v>19.8</v>
      </c>
      <c r="DX36" s="663"/>
      <c r="DY36" s="663"/>
      <c r="DZ36" s="663"/>
      <c r="EA36" s="663"/>
      <c r="EB36" s="663"/>
      <c r="EC36" s="684"/>
    </row>
    <row r="37" spans="2:133" ht="11.25" customHeight="1" x14ac:dyDescent="0.2">
      <c r="B37" s="639" t="s">
        <v>326</v>
      </c>
      <c r="C37" s="640"/>
      <c r="D37" s="640"/>
      <c r="E37" s="640"/>
      <c r="F37" s="640"/>
      <c r="G37" s="640"/>
      <c r="H37" s="640"/>
      <c r="I37" s="640"/>
      <c r="J37" s="640"/>
      <c r="K37" s="640"/>
      <c r="L37" s="640"/>
      <c r="M37" s="640"/>
      <c r="N37" s="640"/>
      <c r="O37" s="640"/>
      <c r="P37" s="640"/>
      <c r="Q37" s="641"/>
      <c r="R37" s="642">
        <v>78681</v>
      </c>
      <c r="S37" s="643"/>
      <c r="T37" s="643"/>
      <c r="U37" s="643"/>
      <c r="V37" s="643"/>
      <c r="W37" s="643"/>
      <c r="X37" s="643"/>
      <c r="Y37" s="644"/>
      <c r="Z37" s="675">
        <v>0.6</v>
      </c>
      <c r="AA37" s="675"/>
      <c r="AB37" s="675"/>
      <c r="AC37" s="675"/>
      <c r="AD37" s="676" t="s">
        <v>229</v>
      </c>
      <c r="AE37" s="676"/>
      <c r="AF37" s="676"/>
      <c r="AG37" s="676"/>
      <c r="AH37" s="676"/>
      <c r="AI37" s="676"/>
      <c r="AJ37" s="676"/>
      <c r="AK37" s="676"/>
      <c r="AL37" s="645" t="s">
        <v>229</v>
      </c>
      <c r="AM37" s="646"/>
      <c r="AN37" s="646"/>
      <c r="AO37" s="677"/>
      <c r="AQ37" s="685" t="s">
        <v>327</v>
      </c>
      <c r="AR37" s="686"/>
      <c r="AS37" s="686"/>
      <c r="AT37" s="686"/>
      <c r="AU37" s="686"/>
      <c r="AV37" s="686"/>
      <c r="AW37" s="686"/>
      <c r="AX37" s="686"/>
      <c r="AY37" s="687"/>
      <c r="AZ37" s="642">
        <v>517826</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5618</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932205</v>
      </c>
      <c r="CS37" s="661"/>
      <c r="CT37" s="661"/>
      <c r="CU37" s="661"/>
      <c r="CV37" s="661"/>
      <c r="CW37" s="661"/>
      <c r="CX37" s="661"/>
      <c r="CY37" s="662"/>
      <c r="CZ37" s="645">
        <v>6.7</v>
      </c>
      <c r="DA37" s="663"/>
      <c r="DB37" s="663"/>
      <c r="DC37" s="664"/>
      <c r="DD37" s="648">
        <v>603475</v>
      </c>
      <c r="DE37" s="661"/>
      <c r="DF37" s="661"/>
      <c r="DG37" s="661"/>
      <c r="DH37" s="661"/>
      <c r="DI37" s="661"/>
      <c r="DJ37" s="661"/>
      <c r="DK37" s="662"/>
      <c r="DL37" s="648">
        <v>558613</v>
      </c>
      <c r="DM37" s="661"/>
      <c r="DN37" s="661"/>
      <c r="DO37" s="661"/>
      <c r="DP37" s="661"/>
      <c r="DQ37" s="661"/>
      <c r="DR37" s="661"/>
      <c r="DS37" s="661"/>
      <c r="DT37" s="661"/>
      <c r="DU37" s="661"/>
      <c r="DV37" s="662"/>
      <c r="DW37" s="645">
        <v>8.6999999999999993</v>
      </c>
      <c r="DX37" s="663"/>
      <c r="DY37" s="663"/>
      <c r="DZ37" s="663"/>
      <c r="EA37" s="663"/>
      <c r="EB37" s="663"/>
      <c r="EC37" s="684"/>
    </row>
    <row r="38" spans="2:133" ht="11.25" customHeight="1" x14ac:dyDescent="0.2">
      <c r="B38" s="639" t="s">
        <v>330</v>
      </c>
      <c r="C38" s="640"/>
      <c r="D38" s="640"/>
      <c r="E38" s="640"/>
      <c r="F38" s="640"/>
      <c r="G38" s="640"/>
      <c r="H38" s="640"/>
      <c r="I38" s="640"/>
      <c r="J38" s="640"/>
      <c r="K38" s="640"/>
      <c r="L38" s="640"/>
      <c r="M38" s="640"/>
      <c r="N38" s="640"/>
      <c r="O38" s="640"/>
      <c r="P38" s="640"/>
      <c r="Q38" s="641"/>
      <c r="R38" s="642">
        <v>109176</v>
      </c>
      <c r="S38" s="643"/>
      <c r="T38" s="643"/>
      <c r="U38" s="643"/>
      <c r="V38" s="643"/>
      <c r="W38" s="643"/>
      <c r="X38" s="643"/>
      <c r="Y38" s="644"/>
      <c r="Z38" s="675">
        <v>0.8</v>
      </c>
      <c r="AA38" s="675"/>
      <c r="AB38" s="675"/>
      <c r="AC38" s="675"/>
      <c r="AD38" s="676">
        <v>431</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v>79922</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2916</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1056330</v>
      </c>
      <c r="CS38" s="643"/>
      <c r="CT38" s="643"/>
      <c r="CU38" s="643"/>
      <c r="CV38" s="643"/>
      <c r="CW38" s="643"/>
      <c r="CX38" s="643"/>
      <c r="CY38" s="644"/>
      <c r="CZ38" s="645">
        <v>7.5</v>
      </c>
      <c r="DA38" s="663"/>
      <c r="DB38" s="663"/>
      <c r="DC38" s="664"/>
      <c r="DD38" s="648">
        <v>863693</v>
      </c>
      <c r="DE38" s="643"/>
      <c r="DF38" s="643"/>
      <c r="DG38" s="643"/>
      <c r="DH38" s="643"/>
      <c r="DI38" s="643"/>
      <c r="DJ38" s="643"/>
      <c r="DK38" s="644"/>
      <c r="DL38" s="648">
        <v>787298</v>
      </c>
      <c r="DM38" s="643"/>
      <c r="DN38" s="643"/>
      <c r="DO38" s="643"/>
      <c r="DP38" s="643"/>
      <c r="DQ38" s="643"/>
      <c r="DR38" s="643"/>
      <c r="DS38" s="643"/>
      <c r="DT38" s="643"/>
      <c r="DU38" s="643"/>
      <c r="DV38" s="644"/>
      <c r="DW38" s="645">
        <v>12.3</v>
      </c>
      <c r="DX38" s="663"/>
      <c r="DY38" s="663"/>
      <c r="DZ38" s="663"/>
      <c r="EA38" s="663"/>
      <c r="EB38" s="663"/>
      <c r="EC38" s="684"/>
    </row>
    <row r="39" spans="2:133" ht="11.25" customHeight="1" x14ac:dyDescent="0.2">
      <c r="B39" s="639" t="s">
        <v>334</v>
      </c>
      <c r="C39" s="640"/>
      <c r="D39" s="640"/>
      <c r="E39" s="640"/>
      <c r="F39" s="640"/>
      <c r="G39" s="640"/>
      <c r="H39" s="640"/>
      <c r="I39" s="640"/>
      <c r="J39" s="640"/>
      <c r="K39" s="640"/>
      <c r="L39" s="640"/>
      <c r="M39" s="640"/>
      <c r="N39" s="640"/>
      <c r="O39" s="640"/>
      <c r="P39" s="640"/>
      <c r="Q39" s="641"/>
      <c r="R39" s="642">
        <v>1537116</v>
      </c>
      <c r="S39" s="643"/>
      <c r="T39" s="643"/>
      <c r="U39" s="643"/>
      <c r="V39" s="643"/>
      <c r="W39" s="643"/>
      <c r="X39" s="643"/>
      <c r="Y39" s="644"/>
      <c r="Z39" s="675">
        <v>10.9</v>
      </c>
      <c r="AA39" s="675"/>
      <c r="AB39" s="675"/>
      <c r="AC39" s="675"/>
      <c r="AD39" s="676" t="s">
        <v>229</v>
      </c>
      <c r="AE39" s="676"/>
      <c r="AF39" s="676"/>
      <c r="AG39" s="676"/>
      <c r="AH39" s="676"/>
      <c r="AI39" s="676"/>
      <c r="AJ39" s="676"/>
      <c r="AK39" s="676"/>
      <c r="AL39" s="645" t="s">
        <v>229</v>
      </c>
      <c r="AM39" s="646"/>
      <c r="AN39" s="646"/>
      <c r="AO39" s="677"/>
      <c r="AQ39" s="685" t="s">
        <v>335</v>
      </c>
      <c r="AR39" s="686"/>
      <c r="AS39" s="686"/>
      <c r="AT39" s="686"/>
      <c r="AU39" s="686"/>
      <c r="AV39" s="686"/>
      <c r="AW39" s="686"/>
      <c r="AX39" s="686"/>
      <c r="AY39" s="687"/>
      <c r="AZ39" s="642" t="s">
        <v>229</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4538</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245431</v>
      </c>
      <c r="CS39" s="661"/>
      <c r="CT39" s="661"/>
      <c r="CU39" s="661"/>
      <c r="CV39" s="661"/>
      <c r="CW39" s="661"/>
      <c r="CX39" s="661"/>
      <c r="CY39" s="662"/>
      <c r="CZ39" s="645">
        <v>1.8</v>
      </c>
      <c r="DA39" s="663"/>
      <c r="DB39" s="663"/>
      <c r="DC39" s="664"/>
      <c r="DD39" s="648">
        <v>73693</v>
      </c>
      <c r="DE39" s="661"/>
      <c r="DF39" s="661"/>
      <c r="DG39" s="661"/>
      <c r="DH39" s="661"/>
      <c r="DI39" s="661"/>
      <c r="DJ39" s="661"/>
      <c r="DK39" s="662"/>
      <c r="DL39" s="648" t="s">
        <v>229</v>
      </c>
      <c r="DM39" s="661"/>
      <c r="DN39" s="661"/>
      <c r="DO39" s="661"/>
      <c r="DP39" s="661"/>
      <c r="DQ39" s="661"/>
      <c r="DR39" s="661"/>
      <c r="DS39" s="661"/>
      <c r="DT39" s="661"/>
      <c r="DU39" s="661"/>
      <c r="DV39" s="662"/>
      <c r="DW39" s="645" t="s">
        <v>229</v>
      </c>
      <c r="DX39" s="663"/>
      <c r="DY39" s="663"/>
      <c r="DZ39" s="663"/>
      <c r="EA39" s="663"/>
      <c r="EB39" s="663"/>
      <c r="EC39" s="684"/>
    </row>
    <row r="40" spans="2:133" ht="11.25" customHeight="1" x14ac:dyDescent="0.2">
      <c r="B40" s="639" t="s">
        <v>338</v>
      </c>
      <c r="C40" s="640"/>
      <c r="D40" s="640"/>
      <c r="E40" s="640"/>
      <c r="F40" s="640"/>
      <c r="G40" s="640"/>
      <c r="H40" s="640"/>
      <c r="I40" s="640"/>
      <c r="J40" s="640"/>
      <c r="K40" s="640"/>
      <c r="L40" s="640"/>
      <c r="M40" s="640"/>
      <c r="N40" s="640"/>
      <c r="O40" s="640"/>
      <c r="P40" s="640"/>
      <c r="Q40" s="641"/>
      <c r="R40" s="642">
        <v>50606</v>
      </c>
      <c r="S40" s="643"/>
      <c r="T40" s="643"/>
      <c r="U40" s="643"/>
      <c r="V40" s="643"/>
      <c r="W40" s="643"/>
      <c r="X40" s="643"/>
      <c r="Y40" s="644"/>
      <c r="Z40" s="675">
        <v>0.4</v>
      </c>
      <c r="AA40" s="675"/>
      <c r="AB40" s="675"/>
      <c r="AC40" s="675"/>
      <c r="AD40" s="676" t="s">
        <v>240</v>
      </c>
      <c r="AE40" s="676"/>
      <c r="AF40" s="676"/>
      <c r="AG40" s="676"/>
      <c r="AH40" s="676"/>
      <c r="AI40" s="676"/>
      <c r="AJ40" s="676"/>
      <c r="AK40" s="676"/>
      <c r="AL40" s="645" t="s">
        <v>229</v>
      </c>
      <c r="AM40" s="646"/>
      <c r="AN40" s="646"/>
      <c r="AO40" s="677"/>
      <c r="AQ40" s="685" t="s">
        <v>339</v>
      </c>
      <c r="AR40" s="686"/>
      <c r="AS40" s="686"/>
      <c r="AT40" s="686"/>
      <c r="AU40" s="686"/>
      <c r="AV40" s="686"/>
      <c r="AW40" s="686"/>
      <c r="AX40" s="686"/>
      <c r="AY40" s="687"/>
      <c r="AZ40" s="642" t="s">
        <v>229</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87</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11380</v>
      </c>
      <c r="CS40" s="643"/>
      <c r="CT40" s="643"/>
      <c r="CU40" s="643"/>
      <c r="CV40" s="643"/>
      <c r="CW40" s="643"/>
      <c r="CX40" s="643"/>
      <c r="CY40" s="644"/>
      <c r="CZ40" s="645">
        <v>0.1</v>
      </c>
      <c r="DA40" s="663"/>
      <c r="DB40" s="663"/>
      <c r="DC40" s="664"/>
      <c r="DD40" s="648">
        <v>4816</v>
      </c>
      <c r="DE40" s="643"/>
      <c r="DF40" s="643"/>
      <c r="DG40" s="643"/>
      <c r="DH40" s="643"/>
      <c r="DI40" s="643"/>
      <c r="DJ40" s="643"/>
      <c r="DK40" s="644"/>
      <c r="DL40" s="648" t="s">
        <v>229</v>
      </c>
      <c r="DM40" s="643"/>
      <c r="DN40" s="643"/>
      <c r="DO40" s="643"/>
      <c r="DP40" s="643"/>
      <c r="DQ40" s="643"/>
      <c r="DR40" s="643"/>
      <c r="DS40" s="643"/>
      <c r="DT40" s="643"/>
      <c r="DU40" s="643"/>
      <c r="DV40" s="644"/>
      <c r="DW40" s="645" t="s">
        <v>229</v>
      </c>
      <c r="DX40" s="663"/>
      <c r="DY40" s="663"/>
      <c r="DZ40" s="663"/>
      <c r="EA40" s="663"/>
      <c r="EB40" s="663"/>
      <c r="EC40" s="684"/>
    </row>
    <row r="41" spans="2:133" ht="11.25" customHeight="1" x14ac:dyDescent="0.2">
      <c r="B41" s="639" t="s">
        <v>343</v>
      </c>
      <c r="C41" s="640"/>
      <c r="D41" s="640"/>
      <c r="E41" s="640"/>
      <c r="F41" s="640"/>
      <c r="G41" s="640"/>
      <c r="H41" s="640"/>
      <c r="I41" s="640"/>
      <c r="J41" s="640"/>
      <c r="K41" s="640"/>
      <c r="L41" s="640"/>
      <c r="M41" s="640"/>
      <c r="N41" s="640"/>
      <c r="O41" s="640"/>
      <c r="P41" s="640"/>
      <c r="Q41" s="641"/>
      <c r="R41" s="642" t="s">
        <v>229</v>
      </c>
      <c r="S41" s="643"/>
      <c r="T41" s="643"/>
      <c r="U41" s="643"/>
      <c r="V41" s="643"/>
      <c r="W41" s="643"/>
      <c r="X41" s="643"/>
      <c r="Y41" s="644"/>
      <c r="Z41" s="675" t="s">
        <v>229</v>
      </c>
      <c r="AA41" s="675"/>
      <c r="AB41" s="675"/>
      <c r="AC41" s="675"/>
      <c r="AD41" s="676" t="s">
        <v>229</v>
      </c>
      <c r="AE41" s="676"/>
      <c r="AF41" s="676"/>
      <c r="AG41" s="676"/>
      <c r="AH41" s="676"/>
      <c r="AI41" s="676"/>
      <c r="AJ41" s="676"/>
      <c r="AK41" s="676"/>
      <c r="AL41" s="645" t="s">
        <v>229</v>
      </c>
      <c r="AM41" s="646"/>
      <c r="AN41" s="646"/>
      <c r="AO41" s="677"/>
      <c r="AQ41" s="685" t="s">
        <v>344</v>
      </c>
      <c r="AR41" s="686"/>
      <c r="AS41" s="686"/>
      <c r="AT41" s="686"/>
      <c r="AU41" s="686"/>
      <c r="AV41" s="686"/>
      <c r="AW41" s="686"/>
      <c r="AX41" s="686"/>
      <c r="AY41" s="687"/>
      <c r="AZ41" s="642">
        <v>186750</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229</v>
      </c>
      <c r="CS41" s="661"/>
      <c r="CT41" s="661"/>
      <c r="CU41" s="661"/>
      <c r="CV41" s="661"/>
      <c r="CW41" s="661"/>
      <c r="CX41" s="661"/>
      <c r="CY41" s="662"/>
      <c r="CZ41" s="645" t="s">
        <v>229</v>
      </c>
      <c r="DA41" s="663"/>
      <c r="DB41" s="663"/>
      <c r="DC41" s="664"/>
      <c r="DD41" s="648" t="s">
        <v>229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347</v>
      </c>
      <c r="C42" s="640"/>
      <c r="D42" s="640"/>
      <c r="E42" s="640"/>
      <c r="F42" s="640"/>
      <c r="G42" s="640"/>
      <c r="H42" s="640"/>
      <c r="I42" s="640"/>
      <c r="J42" s="640"/>
      <c r="K42" s="640"/>
      <c r="L42" s="640"/>
      <c r="M42" s="640"/>
      <c r="N42" s="640"/>
      <c r="O42" s="640"/>
      <c r="P42" s="640"/>
      <c r="Q42" s="641"/>
      <c r="R42" s="642">
        <v>236516</v>
      </c>
      <c r="S42" s="643"/>
      <c r="T42" s="643"/>
      <c r="U42" s="643"/>
      <c r="V42" s="643"/>
      <c r="W42" s="643"/>
      <c r="X42" s="643"/>
      <c r="Y42" s="644"/>
      <c r="Z42" s="675">
        <v>1.7</v>
      </c>
      <c r="AA42" s="675"/>
      <c r="AB42" s="675"/>
      <c r="AC42" s="675"/>
      <c r="AD42" s="676" t="s">
        <v>229</v>
      </c>
      <c r="AE42" s="676"/>
      <c r="AF42" s="676"/>
      <c r="AG42" s="676"/>
      <c r="AH42" s="676"/>
      <c r="AI42" s="676"/>
      <c r="AJ42" s="676"/>
      <c r="AK42" s="676"/>
      <c r="AL42" s="645" t="s">
        <v>229</v>
      </c>
      <c r="AM42" s="646"/>
      <c r="AN42" s="646"/>
      <c r="AO42" s="677"/>
      <c r="AQ42" s="678" t="s">
        <v>348</v>
      </c>
      <c r="AR42" s="679"/>
      <c r="AS42" s="679"/>
      <c r="AT42" s="679"/>
      <c r="AU42" s="679"/>
      <c r="AV42" s="679"/>
      <c r="AW42" s="679"/>
      <c r="AX42" s="679"/>
      <c r="AY42" s="680"/>
      <c r="AZ42" s="626">
        <v>869580</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328</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1719179</v>
      </c>
      <c r="CS42" s="643"/>
      <c r="CT42" s="643"/>
      <c r="CU42" s="643"/>
      <c r="CV42" s="643"/>
      <c r="CW42" s="643"/>
      <c r="CX42" s="643"/>
      <c r="CY42" s="644"/>
      <c r="CZ42" s="645">
        <v>12.3</v>
      </c>
      <c r="DA42" s="646"/>
      <c r="DB42" s="646"/>
      <c r="DC42" s="647"/>
      <c r="DD42" s="648">
        <v>149374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351</v>
      </c>
      <c r="C43" s="624"/>
      <c r="D43" s="624"/>
      <c r="E43" s="624"/>
      <c r="F43" s="624"/>
      <c r="G43" s="624"/>
      <c r="H43" s="624"/>
      <c r="I43" s="624"/>
      <c r="J43" s="624"/>
      <c r="K43" s="624"/>
      <c r="L43" s="624"/>
      <c r="M43" s="624"/>
      <c r="N43" s="624"/>
      <c r="O43" s="624"/>
      <c r="P43" s="624"/>
      <c r="Q43" s="625"/>
      <c r="R43" s="626">
        <v>14154898</v>
      </c>
      <c r="S43" s="665"/>
      <c r="T43" s="665"/>
      <c r="U43" s="665"/>
      <c r="V43" s="665"/>
      <c r="W43" s="665"/>
      <c r="X43" s="665"/>
      <c r="Y43" s="666"/>
      <c r="Z43" s="667">
        <v>100</v>
      </c>
      <c r="AA43" s="667"/>
      <c r="AB43" s="667"/>
      <c r="AC43" s="667"/>
      <c r="AD43" s="668">
        <v>6123082</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50778</v>
      </c>
      <c r="CS43" s="661"/>
      <c r="CT43" s="661"/>
      <c r="CU43" s="661"/>
      <c r="CV43" s="661"/>
      <c r="CW43" s="661"/>
      <c r="CX43" s="661"/>
      <c r="CY43" s="662"/>
      <c r="CZ43" s="645">
        <v>0.4</v>
      </c>
      <c r="DA43" s="663"/>
      <c r="DB43" s="663"/>
      <c r="DC43" s="664"/>
      <c r="DD43" s="648">
        <v>50778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1516273</v>
      </c>
      <c r="CS44" s="643"/>
      <c r="CT44" s="643"/>
      <c r="CU44" s="643"/>
      <c r="CV44" s="643"/>
      <c r="CW44" s="643"/>
      <c r="CX44" s="643"/>
      <c r="CY44" s="644"/>
      <c r="CZ44" s="645">
        <v>10.8</v>
      </c>
      <c r="DA44" s="646"/>
      <c r="DB44" s="646"/>
      <c r="DC44" s="647"/>
      <c r="DD44" s="648">
        <v>138814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1029454</v>
      </c>
      <c r="CS45" s="661"/>
      <c r="CT45" s="661"/>
      <c r="CU45" s="661"/>
      <c r="CV45" s="661"/>
      <c r="CW45" s="661"/>
      <c r="CX45" s="661"/>
      <c r="CY45" s="662"/>
      <c r="CZ45" s="645">
        <v>7.3</v>
      </c>
      <c r="DA45" s="663"/>
      <c r="DB45" s="663"/>
      <c r="DC45" s="664"/>
      <c r="DD45" s="648">
        <v>46045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478485</v>
      </c>
      <c r="CS46" s="643"/>
      <c r="CT46" s="643"/>
      <c r="CU46" s="643"/>
      <c r="CV46" s="643"/>
      <c r="CW46" s="643"/>
      <c r="CX46" s="643"/>
      <c r="CY46" s="644"/>
      <c r="CZ46" s="645">
        <v>3.4</v>
      </c>
      <c r="DA46" s="646"/>
      <c r="DB46" s="646"/>
      <c r="DC46" s="647"/>
      <c r="DD46" s="648">
        <v>92267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202906</v>
      </c>
      <c r="CS47" s="661"/>
      <c r="CT47" s="661"/>
      <c r="CU47" s="661"/>
      <c r="CV47" s="661"/>
      <c r="CW47" s="661"/>
      <c r="CX47" s="661"/>
      <c r="CY47" s="662"/>
      <c r="CZ47" s="645">
        <v>1.4</v>
      </c>
      <c r="DA47" s="663"/>
      <c r="DB47" s="663"/>
      <c r="DC47" s="664"/>
      <c r="DD47" s="648">
        <v>10560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229</v>
      </c>
      <c r="CS48" s="643"/>
      <c r="CT48" s="643"/>
      <c r="CU48" s="643"/>
      <c r="CV48" s="643"/>
      <c r="CW48" s="643"/>
      <c r="CX48" s="643"/>
      <c r="CY48" s="644"/>
      <c r="CZ48" s="645" t="s">
        <v>240</v>
      </c>
      <c r="DA48" s="646"/>
      <c r="DB48" s="646"/>
      <c r="DC48" s="647"/>
      <c r="DD48" s="648" t="s">
        <v>229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14006762</v>
      </c>
      <c r="CS49" s="627"/>
      <c r="CT49" s="627"/>
      <c r="CU49" s="627"/>
      <c r="CV49" s="627"/>
      <c r="CW49" s="627"/>
      <c r="CX49" s="627"/>
      <c r="CY49" s="628"/>
      <c r="CZ49" s="629">
        <v>100</v>
      </c>
      <c r="DA49" s="630"/>
      <c r="DB49" s="630"/>
      <c r="DC49" s="631"/>
      <c r="DD49" s="632">
        <v>7620884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Wns5RHMl7TsZ1lmYfrbHnWrCiqWkjuyR4r1qdabkmDMiqqDEabzm0jPiL7CFERpzPxLM9Tu4uXBzgl5jonZw==" saltValue="ZtljE86KwdH7TfpNw65g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363</v>
      </c>
      <c r="DK2" s="1168"/>
      <c r="DL2" s="1168"/>
      <c r="DM2" s="1168"/>
      <c r="DN2" s="1168"/>
      <c r="DO2" s="1169"/>
      <c r="DP2" s="251"/>
      <c r="DQ2" s="1167" t="s">
        <v>364</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70"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5" t="s">
        <v>381</v>
      </c>
      <c r="DH5" s="1156"/>
      <c r="DI5" s="1156"/>
      <c r="DJ5" s="1156"/>
      <c r="DK5" s="1157"/>
      <c r="DL5" s="1155" t="s">
        <v>382</v>
      </c>
      <c r="DM5" s="1156"/>
      <c r="DN5" s="1156"/>
      <c r="DO5" s="1156"/>
      <c r="DP5" s="1157"/>
      <c r="DQ5" s="1058" t="s">
        <v>383</v>
      </c>
      <c r="DR5" s="1059"/>
      <c r="DS5" s="1059"/>
      <c r="DT5" s="1059"/>
      <c r="DU5" s="1060"/>
      <c r="DV5" s="1058" t="s">
        <v>374</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384</v>
      </c>
      <c r="C7" s="1108"/>
      <c r="D7" s="1108"/>
      <c r="E7" s="1108"/>
      <c r="F7" s="1108"/>
      <c r="G7" s="1108"/>
      <c r="H7" s="1108"/>
      <c r="I7" s="1108"/>
      <c r="J7" s="1108"/>
      <c r="K7" s="1108"/>
      <c r="L7" s="1108"/>
      <c r="M7" s="1108"/>
      <c r="N7" s="1108"/>
      <c r="O7" s="1108"/>
      <c r="P7" s="1109"/>
      <c r="Q7" s="1161">
        <v>14147</v>
      </c>
      <c r="R7" s="1162"/>
      <c r="S7" s="1162"/>
      <c r="T7" s="1162"/>
      <c r="U7" s="1162"/>
      <c r="V7" s="1162">
        <v>14001</v>
      </c>
      <c r="W7" s="1162"/>
      <c r="X7" s="1162"/>
      <c r="Y7" s="1162"/>
      <c r="Z7" s="1162"/>
      <c r="AA7" s="1162">
        <v>147</v>
      </c>
      <c r="AB7" s="1162"/>
      <c r="AC7" s="1162"/>
      <c r="AD7" s="1162"/>
      <c r="AE7" s="1163"/>
      <c r="AF7" s="1164">
        <v>129</v>
      </c>
      <c r="AG7" s="1165"/>
      <c r="AH7" s="1165"/>
      <c r="AI7" s="1165"/>
      <c r="AJ7" s="1166"/>
      <c r="AK7" s="1148">
        <v>146</v>
      </c>
      <c r="AL7" s="1149"/>
      <c r="AM7" s="1149"/>
      <c r="AN7" s="1149"/>
      <c r="AO7" s="1149"/>
      <c r="AP7" s="1149">
        <v>17381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599</v>
      </c>
      <c r="BS7" s="1152" t="s">
        <v>583</v>
      </c>
      <c r="BT7" s="1153"/>
      <c r="BU7" s="1153"/>
      <c r="BV7" s="1153"/>
      <c r="BW7" s="1153"/>
      <c r="BX7" s="1153"/>
      <c r="BY7" s="1153"/>
      <c r="BZ7" s="1153"/>
      <c r="CA7" s="1153"/>
      <c r="CB7" s="1153"/>
      <c r="CC7" s="1153"/>
      <c r="CD7" s="1153"/>
      <c r="CE7" s="1153"/>
      <c r="CF7" s="1153"/>
      <c r="CG7" s="1154"/>
      <c r="CH7" s="1145">
        <v>0</v>
      </c>
      <c r="CI7" s="1146"/>
      <c r="CJ7" s="1146"/>
      <c r="CK7" s="1146"/>
      <c r="CL7" s="1147"/>
      <c r="CM7" s="1145">
        <v>30</v>
      </c>
      <c r="CN7" s="1146"/>
      <c r="CO7" s="1146"/>
      <c r="CP7" s="1146"/>
      <c r="CQ7" s="1147"/>
      <c r="CR7" s="1145">
        <v>1</v>
      </c>
      <c r="CS7" s="1146"/>
      <c r="CT7" s="1146"/>
      <c r="CU7" s="1146"/>
      <c r="CV7" s="1147"/>
      <c r="CW7" s="1145">
        <v>0</v>
      </c>
      <c r="CX7" s="1146"/>
      <c r="CY7" s="1146"/>
      <c r="CZ7" s="1146"/>
      <c r="DA7" s="1147"/>
      <c r="DB7" s="1145">
        <v>50</v>
      </c>
      <c r="DC7" s="1146"/>
      <c r="DD7" s="1146"/>
      <c r="DE7" s="1146"/>
      <c r="DF7" s="1147"/>
      <c r="DG7" s="1145">
        <v>194</v>
      </c>
      <c r="DH7" s="1146"/>
      <c r="DI7" s="1146"/>
      <c r="DJ7" s="1146"/>
      <c r="DK7" s="1147"/>
      <c r="DL7" s="1145" t="s">
        <v>600</v>
      </c>
      <c r="DM7" s="1146"/>
      <c r="DN7" s="1146"/>
      <c r="DO7" s="1146"/>
      <c r="DP7" s="1147"/>
      <c r="DQ7" s="1145" t="s">
        <v>600</v>
      </c>
      <c r="DR7" s="1146"/>
      <c r="DS7" s="1146"/>
      <c r="DT7" s="1146"/>
      <c r="DU7" s="1147"/>
      <c r="DV7" s="1172"/>
      <c r="DW7" s="1173"/>
      <c r="DX7" s="1173"/>
      <c r="DY7" s="1173"/>
      <c r="DZ7" s="1174"/>
      <c r="EA7" s="256"/>
    </row>
    <row r="8" spans="1:131" s="257" customFormat="1" ht="26.25" customHeight="1" x14ac:dyDescent="0.2">
      <c r="A8" s="263">
        <v>2</v>
      </c>
      <c r="B8" s="1094" t="s">
        <v>385</v>
      </c>
      <c r="C8" s="1095"/>
      <c r="D8" s="1095"/>
      <c r="E8" s="1095"/>
      <c r="F8" s="1095"/>
      <c r="G8" s="1095"/>
      <c r="H8" s="1095"/>
      <c r="I8" s="1095"/>
      <c r="J8" s="1095"/>
      <c r="K8" s="1095"/>
      <c r="L8" s="1095"/>
      <c r="M8" s="1095"/>
      <c r="N8" s="1095"/>
      <c r="O8" s="1095"/>
      <c r="P8" s="1096"/>
      <c r="Q8" s="1100">
        <v>21</v>
      </c>
      <c r="R8" s="1101"/>
      <c r="S8" s="1101"/>
      <c r="T8" s="1101"/>
      <c r="U8" s="1101"/>
      <c r="V8" s="1101">
        <v>20</v>
      </c>
      <c r="W8" s="1101"/>
      <c r="X8" s="1101"/>
      <c r="Y8" s="1101"/>
      <c r="Z8" s="1101"/>
      <c r="AA8" s="1101">
        <v>2</v>
      </c>
      <c r="AB8" s="1101"/>
      <c r="AC8" s="1101"/>
      <c r="AD8" s="1101"/>
      <c r="AE8" s="1102"/>
      <c r="AF8" s="1076">
        <v>2</v>
      </c>
      <c r="AG8" s="1077"/>
      <c r="AH8" s="1077"/>
      <c r="AI8" s="1077"/>
      <c r="AJ8" s="1078"/>
      <c r="AK8" s="1143">
        <v>8</v>
      </c>
      <c r="AL8" s="1144"/>
      <c r="AM8" s="1144"/>
      <c r="AN8" s="1144"/>
      <c r="AO8" s="1144"/>
      <c r="AP8" s="1144">
        <v>12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584</v>
      </c>
      <c r="BT8" s="1072"/>
      <c r="BU8" s="1072"/>
      <c r="BV8" s="1072"/>
      <c r="BW8" s="1072"/>
      <c r="BX8" s="1072"/>
      <c r="BY8" s="1072"/>
      <c r="BZ8" s="1072"/>
      <c r="CA8" s="1072"/>
      <c r="CB8" s="1072"/>
      <c r="CC8" s="1072"/>
      <c r="CD8" s="1072"/>
      <c r="CE8" s="1072"/>
      <c r="CF8" s="1072"/>
      <c r="CG8" s="1073"/>
      <c r="CH8" s="1046" t="s">
        <v>596</v>
      </c>
      <c r="CI8" s="1047"/>
      <c r="CJ8" s="1047"/>
      <c r="CK8" s="1047"/>
      <c r="CL8" s="1048"/>
      <c r="CM8" s="1046">
        <v>10</v>
      </c>
      <c r="CN8" s="1047"/>
      <c r="CO8" s="1047"/>
      <c r="CP8" s="1047"/>
      <c r="CQ8" s="1048"/>
      <c r="CR8" s="1046">
        <v>10</v>
      </c>
      <c r="CS8" s="1047"/>
      <c r="CT8" s="1047"/>
      <c r="CU8" s="1047"/>
      <c r="CV8" s="1048"/>
      <c r="CW8" s="1046" t="s">
        <v>597</v>
      </c>
      <c r="CX8" s="1047"/>
      <c r="CY8" s="1047"/>
      <c r="CZ8" s="1047"/>
      <c r="DA8" s="1048"/>
      <c r="DB8" s="1046" t="s">
        <v>597</v>
      </c>
      <c r="DC8" s="1047"/>
      <c r="DD8" s="1047"/>
      <c r="DE8" s="1047"/>
      <c r="DF8" s="1048"/>
      <c r="DG8" s="1046" t="s">
        <v>600</v>
      </c>
      <c r="DH8" s="1047"/>
      <c r="DI8" s="1047"/>
      <c r="DJ8" s="1047"/>
      <c r="DK8" s="1048"/>
      <c r="DL8" s="1046" t="s">
        <v>600</v>
      </c>
      <c r="DM8" s="1047"/>
      <c r="DN8" s="1047"/>
      <c r="DO8" s="1047"/>
      <c r="DP8" s="1048"/>
      <c r="DQ8" s="1046" t="s">
        <v>600</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585</v>
      </c>
      <c r="BT9" s="1072"/>
      <c r="BU9" s="1072"/>
      <c r="BV9" s="1072"/>
      <c r="BW9" s="1072"/>
      <c r="BX9" s="1072"/>
      <c r="BY9" s="1072"/>
      <c r="BZ9" s="1072"/>
      <c r="CA9" s="1072"/>
      <c r="CB9" s="1072"/>
      <c r="CC9" s="1072"/>
      <c r="CD9" s="1072"/>
      <c r="CE9" s="1072"/>
      <c r="CF9" s="1072"/>
      <c r="CG9" s="1073"/>
      <c r="CH9" s="1046">
        <v>-3</v>
      </c>
      <c r="CI9" s="1047"/>
      <c r="CJ9" s="1047"/>
      <c r="CK9" s="1047"/>
      <c r="CL9" s="1048"/>
      <c r="CM9" s="1046">
        <v>661</v>
      </c>
      <c r="CN9" s="1047"/>
      <c r="CO9" s="1047"/>
      <c r="CP9" s="1047"/>
      <c r="CQ9" s="1048"/>
      <c r="CR9" s="1046">
        <v>60</v>
      </c>
      <c r="CS9" s="1047"/>
      <c r="CT9" s="1047"/>
      <c r="CU9" s="1047"/>
      <c r="CV9" s="1048"/>
      <c r="CW9" s="1046" t="s">
        <v>597</v>
      </c>
      <c r="CX9" s="1047"/>
      <c r="CY9" s="1047"/>
      <c r="CZ9" s="1047"/>
      <c r="DA9" s="1048"/>
      <c r="DB9" s="1046" t="s">
        <v>597</v>
      </c>
      <c r="DC9" s="1047"/>
      <c r="DD9" s="1047"/>
      <c r="DE9" s="1047"/>
      <c r="DF9" s="1048"/>
      <c r="DG9" s="1046" t="s">
        <v>600</v>
      </c>
      <c r="DH9" s="1047"/>
      <c r="DI9" s="1047"/>
      <c r="DJ9" s="1047"/>
      <c r="DK9" s="1048"/>
      <c r="DL9" s="1046" t="s">
        <v>600</v>
      </c>
      <c r="DM9" s="1047"/>
      <c r="DN9" s="1047"/>
      <c r="DO9" s="1047"/>
      <c r="DP9" s="1048"/>
      <c r="DQ9" s="1046" t="s">
        <v>600</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387</v>
      </c>
      <c r="B23" s="1001" t="s">
        <v>388</v>
      </c>
      <c r="C23" s="1002"/>
      <c r="D23" s="1002"/>
      <c r="E23" s="1002"/>
      <c r="F23" s="1002"/>
      <c r="G23" s="1002"/>
      <c r="H23" s="1002"/>
      <c r="I23" s="1002"/>
      <c r="J23" s="1002"/>
      <c r="K23" s="1002"/>
      <c r="L23" s="1002"/>
      <c r="M23" s="1002"/>
      <c r="N23" s="1002"/>
      <c r="O23" s="1002"/>
      <c r="P23" s="1003"/>
      <c r="Q23" s="1125">
        <v>14161</v>
      </c>
      <c r="R23" s="1126"/>
      <c r="S23" s="1126"/>
      <c r="T23" s="1126"/>
      <c r="U23" s="1126"/>
      <c r="V23" s="1126">
        <v>14013</v>
      </c>
      <c r="W23" s="1126"/>
      <c r="X23" s="1126"/>
      <c r="Y23" s="1126"/>
      <c r="Z23" s="1126"/>
      <c r="AA23" s="1126">
        <v>148</v>
      </c>
      <c r="AB23" s="1126"/>
      <c r="AC23" s="1126"/>
      <c r="AD23" s="1126"/>
      <c r="AE23" s="1127"/>
      <c r="AF23" s="1128">
        <v>131</v>
      </c>
      <c r="AG23" s="1126"/>
      <c r="AH23" s="1126"/>
      <c r="AI23" s="1126"/>
      <c r="AJ23" s="1129"/>
      <c r="AK23" s="1130"/>
      <c r="AL23" s="1131"/>
      <c r="AM23" s="1131"/>
      <c r="AN23" s="1131"/>
      <c r="AO23" s="1131"/>
      <c r="AP23" s="1126">
        <v>17393</v>
      </c>
      <c r="AQ23" s="1126"/>
      <c r="AR23" s="1126"/>
      <c r="AS23" s="1126"/>
      <c r="AT23" s="1126"/>
      <c r="AU23" s="1132"/>
      <c r="AV23" s="1132"/>
      <c r="AW23" s="1132"/>
      <c r="AX23" s="1132"/>
      <c r="AY23" s="1133"/>
      <c r="AZ23" s="1122" t="s">
        <v>389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367</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400</v>
      </c>
      <c r="C28" s="1108"/>
      <c r="D28" s="1108"/>
      <c r="E28" s="1108"/>
      <c r="F28" s="1108"/>
      <c r="G28" s="1108"/>
      <c r="H28" s="1108"/>
      <c r="I28" s="1108"/>
      <c r="J28" s="1108"/>
      <c r="K28" s="1108"/>
      <c r="L28" s="1108"/>
      <c r="M28" s="1108"/>
      <c r="N28" s="1108"/>
      <c r="O28" s="1108"/>
      <c r="P28" s="1109"/>
      <c r="Q28" s="1110">
        <v>2138</v>
      </c>
      <c r="R28" s="1111"/>
      <c r="S28" s="1111"/>
      <c r="T28" s="1111"/>
      <c r="U28" s="1111"/>
      <c r="V28" s="1111">
        <v>2132</v>
      </c>
      <c r="W28" s="1111"/>
      <c r="X28" s="1111"/>
      <c r="Y28" s="1111"/>
      <c r="Z28" s="1111"/>
      <c r="AA28" s="1111">
        <v>6</v>
      </c>
      <c r="AB28" s="1111"/>
      <c r="AC28" s="1111"/>
      <c r="AD28" s="1111"/>
      <c r="AE28" s="1112"/>
      <c r="AF28" s="1113">
        <v>6</v>
      </c>
      <c r="AG28" s="1111"/>
      <c r="AH28" s="1111"/>
      <c r="AI28" s="1111"/>
      <c r="AJ28" s="1114"/>
      <c r="AK28" s="1115">
        <v>187</v>
      </c>
      <c r="AL28" s="1103"/>
      <c r="AM28" s="1103"/>
      <c r="AN28" s="1103"/>
      <c r="AO28" s="1103"/>
      <c r="AP28" s="1103" t="s">
        <v>598</v>
      </c>
      <c r="AQ28" s="1103"/>
      <c r="AR28" s="1103"/>
      <c r="AS28" s="1103"/>
      <c r="AT28" s="1103"/>
      <c r="AU28" s="1103" t="s">
        <v>598</v>
      </c>
      <c r="AV28" s="1103"/>
      <c r="AW28" s="1103"/>
      <c r="AX28" s="1103"/>
      <c r="AY28" s="1103"/>
      <c r="AZ28" s="1104" t="s">
        <v>598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401</v>
      </c>
      <c r="C29" s="1095"/>
      <c r="D29" s="1095"/>
      <c r="E29" s="1095"/>
      <c r="F29" s="1095"/>
      <c r="G29" s="1095"/>
      <c r="H29" s="1095"/>
      <c r="I29" s="1095"/>
      <c r="J29" s="1095"/>
      <c r="K29" s="1095"/>
      <c r="L29" s="1095"/>
      <c r="M29" s="1095"/>
      <c r="N29" s="1095"/>
      <c r="O29" s="1095"/>
      <c r="P29" s="1096"/>
      <c r="Q29" s="1100">
        <v>3000</v>
      </c>
      <c r="R29" s="1101"/>
      <c r="S29" s="1101"/>
      <c r="T29" s="1101"/>
      <c r="U29" s="1101"/>
      <c r="V29" s="1101">
        <v>2871</v>
      </c>
      <c r="W29" s="1101"/>
      <c r="X29" s="1101"/>
      <c r="Y29" s="1101"/>
      <c r="Z29" s="1101"/>
      <c r="AA29" s="1101">
        <v>129</v>
      </c>
      <c r="AB29" s="1101"/>
      <c r="AC29" s="1101"/>
      <c r="AD29" s="1101"/>
      <c r="AE29" s="1102"/>
      <c r="AF29" s="1076">
        <v>129</v>
      </c>
      <c r="AG29" s="1077"/>
      <c r="AH29" s="1077"/>
      <c r="AI29" s="1077"/>
      <c r="AJ29" s="1078"/>
      <c r="AK29" s="1037">
        <v>458</v>
      </c>
      <c r="AL29" s="1028"/>
      <c r="AM29" s="1028"/>
      <c r="AN29" s="1028"/>
      <c r="AO29" s="1028"/>
      <c r="AP29" s="1028" t="s">
        <v>598</v>
      </c>
      <c r="AQ29" s="1028"/>
      <c r="AR29" s="1028"/>
      <c r="AS29" s="1028"/>
      <c r="AT29" s="1028"/>
      <c r="AU29" s="1028" t="s">
        <v>598</v>
      </c>
      <c r="AV29" s="1028"/>
      <c r="AW29" s="1028"/>
      <c r="AX29" s="1028"/>
      <c r="AY29" s="1028"/>
      <c r="AZ29" s="1099" t="s">
        <v>598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402</v>
      </c>
      <c r="C30" s="1095"/>
      <c r="D30" s="1095"/>
      <c r="E30" s="1095"/>
      <c r="F30" s="1095"/>
      <c r="G30" s="1095"/>
      <c r="H30" s="1095"/>
      <c r="I30" s="1095"/>
      <c r="J30" s="1095"/>
      <c r="K30" s="1095"/>
      <c r="L30" s="1095"/>
      <c r="M30" s="1095"/>
      <c r="N30" s="1095"/>
      <c r="O30" s="1095"/>
      <c r="P30" s="1096"/>
      <c r="Q30" s="1100">
        <v>368</v>
      </c>
      <c r="R30" s="1101"/>
      <c r="S30" s="1101"/>
      <c r="T30" s="1101"/>
      <c r="U30" s="1101"/>
      <c r="V30" s="1101">
        <v>361</v>
      </c>
      <c r="W30" s="1101"/>
      <c r="X30" s="1101"/>
      <c r="Y30" s="1101"/>
      <c r="Z30" s="1101"/>
      <c r="AA30" s="1101">
        <v>7</v>
      </c>
      <c r="AB30" s="1101"/>
      <c r="AC30" s="1101"/>
      <c r="AD30" s="1101"/>
      <c r="AE30" s="1102"/>
      <c r="AF30" s="1076">
        <v>7</v>
      </c>
      <c r="AG30" s="1077"/>
      <c r="AH30" s="1077"/>
      <c r="AI30" s="1077"/>
      <c r="AJ30" s="1078"/>
      <c r="AK30" s="1037">
        <v>103</v>
      </c>
      <c r="AL30" s="1028"/>
      <c r="AM30" s="1028"/>
      <c r="AN30" s="1028"/>
      <c r="AO30" s="1028"/>
      <c r="AP30" s="1028" t="s">
        <v>598</v>
      </c>
      <c r="AQ30" s="1028"/>
      <c r="AR30" s="1028"/>
      <c r="AS30" s="1028"/>
      <c r="AT30" s="1028"/>
      <c r="AU30" s="1028" t="s">
        <v>598</v>
      </c>
      <c r="AV30" s="1028"/>
      <c r="AW30" s="1028"/>
      <c r="AX30" s="1028"/>
      <c r="AY30" s="1028"/>
      <c r="AZ30" s="1099" t="s">
        <v>598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403</v>
      </c>
      <c r="C31" s="1095"/>
      <c r="D31" s="1095"/>
      <c r="E31" s="1095"/>
      <c r="F31" s="1095"/>
      <c r="G31" s="1095"/>
      <c r="H31" s="1095"/>
      <c r="I31" s="1095"/>
      <c r="J31" s="1095"/>
      <c r="K31" s="1095"/>
      <c r="L31" s="1095"/>
      <c r="M31" s="1095"/>
      <c r="N31" s="1095"/>
      <c r="O31" s="1095"/>
      <c r="P31" s="1096"/>
      <c r="Q31" s="1100">
        <v>17</v>
      </c>
      <c r="R31" s="1101"/>
      <c r="S31" s="1101"/>
      <c r="T31" s="1101"/>
      <c r="U31" s="1101"/>
      <c r="V31" s="1101">
        <v>11</v>
      </c>
      <c r="W31" s="1101"/>
      <c r="X31" s="1101"/>
      <c r="Y31" s="1101"/>
      <c r="Z31" s="1101"/>
      <c r="AA31" s="1101">
        <v>5</v>
      </c>
      <c r="AB31" s="1101"/>
      <c r="AC31" s="1101"/>
      <c r="AD31" s="1101"/>
      <c r="AE31" s="1102"/>
      <c r="AF31" s="1076">
        <v>5</v>
      </c>
      <c r="AG31" s="1077"/>
      <c r="AH31" s="1077"/>
      <c r="AI31" s="1077"/>
      <c r="AJ31" s="1078"/>
      <c r="AK31" s="1037">
        <v>0</v>
      </c>
      <c r="AL31" s="1028"/>
      <c r="AM31" s="1028"/>
      <c r="AN31" s="1028"/>
      <c r="AO31" s="1028"/>
      <c r="AP31" s="1028" t="s">
        <v>598</v>
      </c>
      <c r="AQ31" s="1028"/>
      <c r="AR31" s="1028"/>
      <c r="AS31" s="1028"/>
      <c r="AT31" s="1028"/>
      <c r="AU31" s="1028" t="s">
        <v>598</v>
      </c>
      <c r="AV31" s="1028"/>
      <c r="AW31" s="1028"/>
      <c r="AX31" s="1028"/>
      <c r="AY31" s="1028"/>
      <c r="AZ31" s="1099" t="s">
        <v>598</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404</v>
      </c>
      <c r="C32" s="1095"/>
      <c r="D32" s="1095"/>
      <c r="E32" s="1095"/>
      <c r="F32" s="1095"/>
      <c r="G32" s="1095"/>
      <c r="H32" s="1095"/>
      <c r="I32" s="1095"/>
      <c r="J32" s="1095"/>
      <c r="K32" s="1095"/>
      <c r="L32" s="1095"/>
      <c r="M32" s="1095"/>
      <c r="N32" s="1095"/>
      <c r="O32" s="1095"/>
      <c r="P32" s="1096"/>
      <c r="Q32" s="1100">
        <v>616</v>
      </c>
      <c r="R32" s="1101"/>
      <c r="S32" s="1101"/>
      <c r="T32" s="1101"/>
      <c r="U32" s="1101"/>
      <c r="V32" s="1101">
        <v>549</v>
      </c>
      <c r="W32" s="1101"/>
      <c r="X32" s="1101"/>
      <c r="Y32" s="1101"/>
      <c r="Z32" s="1101"/>
      <c r="AA32" s="1101">
        <v>67</v>
      </c>
      <c r="AB32" s="1101"/>
      <c r="AC32" s="1101"/>
      <c r="AD32" s="1101"/>
      <c r="AE32" s="1102"/>
      <c r="AF32" s="1076">
        <v>183</v>
      </c>
      <c r="AG32" s="1077"/>
      <c r="AH32" s="1077"/>
      <c r="AI32" s="1077"/>
      <c r="AJ32" s="1078"/>
      <c r="AK32" s="1037">
        <v>80</v>
      </c>
      <c r="AL32" s="1028"/>
      <c r="AM32" s="1028"/>
      <c r="AN32" s="1028"/>
      <c r="AO32" s="1028"/>
      <c r="AP32" s="1028">
        <v>3950</v>
      </c>
      <c r="AQ32" s="1028"/>
      <c r="AR32" s="1028"/>
      <c r="AS32" s="1028"/>
      <c r="AT32" s="1028"/>
      <c r="AU32" s="1028">
        <v>987</v>
      </c>
      <c r="AV32" s="1028"/>
      <c r="AW32" s="1028"/>
      <c r="AX32" s="1028"/>
      <c r="AY32" s="1028"/>
      <c r="AZ32" s="1099" t="s">
        <v>598</v>
      </c>
      <c r="BA32" s="1099"/>
      <c r="BB32" s="1099"/>
      <c r="BC32" s="1099"/>
      <c r="BD32" s="1099"/>
      <c r="BE32" s="1089" t="s">
        <v>405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406</v>
      </c>
      <c r="C33" s="1095"/>
      <c r="D33" s="1095"/>
      <c r="E33" s="1095"/>
      <c r="F33" s="1095"/>
      <c r="G33" s="1095"/>
      <c r="H33" s="1095"/>
      <c r="I33" s="1095"/>
      <c r="J33" s="1095"/>
      <c r="K33" s="1095"/>
      <c r="L33" s="1095"/>
      <c r="M33" s="1095"/>
      <c r="N33" s="1095"/>
      <c r="O33" s="1095"/>
      <c r="P33" s="1096"/>
      <c r="Q33" s="1100">
        <v>873</v>
      </c>
      <c r="R33" s="1101"/>
      <c r="S33" s="1101"/>
      <c r="T33" s="1101"/>
      <c r="U33" s="1101"/>
      <c r="V33" s="1101">
        <v>866</v>
      </c>
      <c r="W33" s="1101"/>
      <c r="X33" s="1101"/>
      <c r="Y33" s="1101"/>
      <c r="Z33" s="1101"/>
      <c r="AA33" s="1101">
        <v>6</v>
      </c>
      <c r="AB33" s="1101"/>
      <c r="AC33" s="1101"/>
      <c r="AD33" s="1101"/>
      <c r="AE33" s="1102"/>
      <c r="AF33" s="1076">
        <v>47</v>
      </c>
      <c r="AG33" s="1077"/>
      <c r="AH33" s="1077"/>
      <c r="AI33" s="1077"/>
      <c r="AJ33" s="1078"/>
      <c r="AK33" s="1037">
        <v>518</v>
      </c>
      <c r="AL33" s="1028"/>
      <c r="AM33" s="1028"/>
      <c r="AN33" s="1028"/>
      <c r="AO33" s="1028"/>
      <c r="AP33" s="1028">
        <v>9363</v>
      </c>
      <c r="AQ33" s="1028"/>
      <c r="AR33" s="1028"/>
      <c r="AS33" s="1028"/>
      <c r="AT33" s="1028"/>
      <c r="AU33" s="1028">
        <v>9204</v>
      </c>
      <c r="AV33" s="1028"/>
      <c r="AW33" s="1028"/>
      <c r="AX33" s="1028"/>
      <c r="AY33" s="1028"/>
      <c r="AZ33" s="1099" t="s">
        <v>598</v>
      </c>
      <c r="BA33" s="1099"/>
      <c r="BB33" s="1099"/>
      <c r="BC33" s="1099"/>
      <c r="BD33" s="1099"/>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407</v>
      </c>
      <c r="C34" s="1095"/>
      <c r="D34" s="1095"/>
      <c r="E34" s="1095"/>
      <c r="F34" s="1095"/>
      <c r="G34" s="1095"/>
      <c r="H34" s="1095"/>
      <c r="I34" s="1095"/>
      <c r="J34" s="1095"/>
      <c r="K34" s="1095"/>
      <c r="L34" s="1095"/>
      <c r="M34" s="1095"/>
      <c r="N34" s="1095"/>
      <c r="O34" s="1095"/>
      <c r="P34" s="1096"/>
      <c r="Q34" s="1100">
        <v>0</v>
      </c>
      <c r="R34" s="1101"/>
      <c r="S34" s="1101"/>
      <c r="T34" s="1101"/>
      <c r="U34" s="1101"/>
      <c r="V34" s="1101">
        <v>142</v>
      </c>
      <c r="W34" s="1101"/>
      <c r="X34" s="1101"/>
      <c r="Y34" s="1101"/>
      <c r="Z34" s="1101"/>
      <c r="AA34" s="1101">
        <v>-142</v>
      </c>
      <c r="AB34" s="1101"/>
      <c r="AC34" s="1101"/>
      <c r="AD34" s="1101"/>
      <c r="AE34" s="1102"/>
      <c r="AF34" s="1076">
        <v>12</v>
      </c>
      <c r="AG34" s="1077"/>
      <c r="AH34" s="1077"/>
      <c r="AI34" s="1077"/>
      <c r="AJ34" s="1078"/>
      <c r="AK34" s="1037">
        <v>0</v>
      </c>
      <c r="AL34" s="1028"/>
      <c r="AM34" s="1028"/>
      <c r="AN34" s="1028"/>
      <c r="AO34" s="1028"/>
      <c r="AP34" s="1028" t="s">
        <v>598</v>
      </c>
      <c r="AQ34" s="1028"/>
      <c r="AR34" s="1028"/>
      <c r="AS34" s="1028"/>
      <c r="AT34" s="1028"/>
      <c r="AU34" s="1028" t="s">
        <v>598</v>
      </c>
      <c r="AV34" s="1028"/>
      <c r="AW34" s="1028"/>
      <c r="AX34" s="1028"/>
      <c r="AY34" s="1028"/>
      <c r="AZ34" s="1099" t="s">
        <v>598</v>
      </c>
      <c r="BA34" s="1099"/>
      <c r="BB34" s="1099"/>
      <c r="BC34" s="1099"/>
      <c r="BD34" s="1099"/>
      <c r="BE34" s="1089" t="s">
        <v>408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387</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389</v>
      </c>
      <c r="AG63" s="1016"/>
      <c r="AH63" s="1016"/>
      <c r="AI63" s="1016"/>
      <c r="AJ63" s="1087"/>
      <c r="AK63" s="1088"/>
      <c r="AL63" s="1020"/>
      <c r="AM63" s="1020"/>
      <c r="AN63" s="1020"/>
      <c r="AO63" s="1020"/>
      <c r="AP63" s="1016">
        <v>13312</v>
      </c>
      <c r="AQ63" s="1016"/>
      <c r="AR63" s="1016"/>
      <c r="AS63" s="1016"/>
      <c r="AT63" s="1016"/>
      <c r="AU63" s="1016">
        <v>10191</v>
      </c>
      <c r="AV63" s="1016"/>
      <c r="AW63" s="1016"/>
      <c r="AX63" s="1016"/>
      <c r="AY63" s="1016"/>
      <c r="AZ63" s="1082"/>
      <c r="BA63" s="1082"/>
      <c r="BB63" s="1082"/>
      <c r="BC63" s="1082"/>
      <c r="BD63" s="1082"/>
      <c r="BE63" s="1017"/>
      <c r="BF63" s="1017"/>
      <c r="BG63" s="1017"/>
      <c r="BH63" s="1017"/>
      <c r="BI63" s="1018"/>
      <c r="BJ63" s="1083" t="s">
        <v>389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412</v>
      </c>
      <c r="B66" s="1053"/>
      <c r="C66" s="1053"/>
      <c r="D66" s="1053"/>
      <c r="E66" s="1053"/>
      <c r="F66" s="1053"/>
      <c r="G66" s="1053"/>
      <c r="H66" s="1053"/>
      <c r="I66" s="1053"/>
      <c r="J66" s="1053"/>
      <c r="K66" s="1053"/>
      <c r="L66" s="1053"/>
      <c r="M66" s="1053"/>
      <c r="N66" s="1053"/>
      <c r="O66" s="1053"/>
      <c r="P66" s="1054"/>
      <c r="Q66" s="1058" t="s">
        <v>392</v>
      </c>
      <c r="R66" s="1059"/>
      <c r="S66" s="1059"/>
      <c r="T66" s="1059"/>
      <c r="U66" s="1060"/>
      <c r="V66" s="1058" t="s">
        <v>413</v>
      </c>
      <c r="W66" s="1059"/>
      <c r="X66" s="1059"/>
      <c r="Y66" s="1059"/>
      <c r="Z66" s="1060"/>
      <c r="AA66" s="1058" t="s">
        <v>414</v>
      </c>
      <c r="AB66" s="1059"/>
      <c r="AC66" s="1059"/>
      <c r="AD66" s="1059"/>
      <c r="AE66" s="1060"/>
      <c r="AF66" s="1064" t="s">
        <v>415</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586</v>
      </c>
      <c r="C68" s="1043"/>
      <c r="D68" s="1043"/>
      <c r="E68" s="1043"/>
      <c r="F68" s="1043"/>
      <c r="G68" s="1043"/>
      <c r="H68" s="1043"/>
      <c r="I68" s="1043"/>
      <c r="J68" s="1043"/>
      <c r="K68" s="1043"/>
      <c r="L68" s="1043"/>
      <c r="M68" s="1043"/>
      <c r="N68" s="1043"/>
      <c r="O68" s="1043"/>
      <c r="P68" s="1044"/>
      <c r="Q68" s="1045">
        <v>881</v>
      </c>
      <c r="R68" s="1039"/>
      <c r="S68" s="1039"/>
      <c r="T68" s="1039"/>
      <c r="U68" s="1039"/>
      <c r="V68" s="1039">
        <v>845</v>
      </c>
      <c r="W68" s="1039"/>
      <c r="X68" s="1039"/>
      <c r="Y68" s="1039"/>
      <c r="Z68" s="1039"/>
      <c r="AA68" s="1039">
        <v>36</v>
      </c>
      <c r="AB68" s="1039"/>
      <c r="AC68" s="1039"/>
      <c r="AD68" s="1039"/>
      <c r="AE68" s="1039"/>
      <c r="AF68" s="1039">
        <v>36</v>
      </c>
      <c r="AG68" s="1039"/>
      <c r="AH68" s="1039"/>
      <c r="AI68" s="1039"/>
      <c r="AJ68" s="1039"/>
      <c r="AK68" s="1039" t="s">
        <v>597</v>
      </c>
      <c r="AL68" s="1039"/>
      <c r="AM68" s="1039"/>
      <c r="AN68" s="1039"/>
      <c r="AO68" s="1039"/>
      <c r="AP68" s="1039">
        <v>431</v>
      </c>
      <c r="AQ68" s="1039"/>
      <c r="AR68" s="1039"/>
      <c r="AS68" s="1039"/>
      <c r="AT68" s="1039"/>
      <c r="AU68" s="1039">
        <v>183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587</v>
      </c>
      <c r="C69" s="1032"/>
      <c r="D69" s="1032"/>
      <c r="E69" s="1032"/>
      <c r="F69" s="1032"/>
      <c r="G69" s="1032"/>
      <c r="H69" s="1032"/>
      <c r="I69" s="1032"/>
      <c r="J69" s="1032"/>
      <c r="K69" s="1032"/>
      <c r="L69" s="1032"/>
      <c r="M69" s="1032"/>
      <c r="N69" s="1032"/>
      <c r="O69" s="1032"/>
      <c r="P69" s="1033"/>
      <c r="Q69" s="1034">
        <v>136</v>
      </c>
      <c r="R69" s="1028"/>
      <c r="S69" s="1028"/>
      <c r="T69" s="1028"/>
      <c r="U69" s="1028"/>
      <c r="V69" s="1028">
        <v>123</v>
      </c>
      <c r="W69" s="1028"/>
      <c r="X69" s="1028"/>
      <c r="Y69" s="1028"/>
      <c r="Z69" s="1028"/>
      <c r="AA69" s="1028">
        <v>13</v>
      </c>
      <c r="AB69" s="1028"/>
      <c r="AC69" s="1028"/>
      <c r="AD69" s="1028"/>
      <c r="AE69" s="1028"/>
      <c r="AF69" s="1028">
        <v>10</v>
      </c>
      <c r="AG69" s="1028"/>
      <c r="AH69" s="1028"/>
      <c r="AI69" s="1028"/>
      <c r="AJ69" s="1028"/>
      <c r="AK69" s="1028" t="s">
        <v>518</v>
      </c>
      <c r="AL69" s="1028"/>
      <c r="AM69" s="1028"/>
      <c r="AN69" s="1028"/>
      <c r="AO69" s="1028"/>
      <c r="AP69" s="1028">
        <v>25</v>
      </c>
      <c r="AQ69" s="1028"/>
      <c r="AR69" s="1028"/>
      <c r="AS69" s="1028"/>
      <c r="AT69" s="1028"/>
      <c r="AU69" s="1028" t="s">
        <v>518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588</v>
      </c>
      <c r="C70" s="1032"/>
      <c r="D70" s="1032"/>
      <c r="E70" s="1032"/>
      <c r="F70" s="1032"/>
      <c r="G70" s="1032"/>
      <c r="H70" s="1032"/>
      <c r="I70" s="1032"/>
      <c r="J70" s="1032"/>
      <c r="K70" s="1032"/>
      <c r="L70" s="1032"/>
      <c r="M70" s="1032"/>
      <c r="N70" s="1032"/>
      <c r="O70" s="1032"/>
      <c r="P70" s="1033"/>
      <c r="Q70" s="1034">
        <v>98</v>
      </c>
      <c r="R70" s="1028"/>
      <c r="S70" s="1028"/>
      <c r="T70" s="1028"/>
      <c r="U70" s="1028"/>
      <c r="V70" s="1028">
        <v>92</v>
      </c>
      <c r="W70" s="1028"/>
      <c r="X70" s="1028"/>
      <c r="Y70" s="1028"/>
      <c r="Z70" s="1028"/>
      <c r="AA70" s="1028">
        <v>6</v>
      </c>
      <c r="AB70" s="1028"/>
      <c r="AC70" s="1028"/>
      <c r="AD70" s="1028"/>
      <c r="AE70" s="1028"/>
      <c r="AF70" s="1028">
        <v>6</v>
      </c>
      <c r="AG70" s="1028"/>
      <c r="AH70" s="1028"/>
      <c r="AI70" s="1028"/>
      <c r="AJ70" s="1028"/>
      <c r="AK70" s="1038" t="s">
        <v>518</v>
      </c>
      <c r="AL70" s="1036"/>
      <c r="AM70" s="1036"/>
      <c r="AN70" s="1036"/>
      <c r="AO70" s="1037"/>
      <c r="AP70" s="1028" t="s">
        <v>518</v>
      </c>
      <c r="AQ70" s="1028"/>
      <c r="AR70" s="1028"/>
      <c r="AS70" s="1028"/>
      <c r="AT70" s="1028"/>
      <c r="AU70" s="1028" t="s">
        <v>518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589</v>
      </c>
      <c r="C71" s="1032"/>
      <c r="D71" s="1032"/>
      <c r="E71" s="1032"/>
      <c r="F71" s="1032"/>
      <c r="G71" s="1032"/>
      <c r="H71" s="1032"/>
      <c r="I71" s="1032"/>
      <c r="J71" s="1032"/>
      <c r="K71" s="1032"/>
      <c r="L71" s="1032"/>
      <c r="M71" s="1032"/>
      <c r="N71" s="1032"/>
      <c r="O71" s="1032"/>
      <c r="P71" s="1033"/>
      <c r="Q71" s="1034">
        <v>54</v>
      </c>
      <c r="R71" s="1028"/>
      <c r="S71" s="1028"/>
      <c r="T71" s="1028"/>
      <c r="U71" s="1028"/>
      <c r="V71" s="1028">
        <v>52</v>
      </c>
      <c r="W71" s="1028"/>
      <c r="X71" s="1028"/>
      <c r="Y71" s="1028"/>
      <c r="Z71" s="1028"/>
      <c r="AA71" s="1028">
        <v>2</v>
      </c>
      <c r="AB71" s="1028"/>
      <c r="AC71" s="1028"/>
      <c r="AD71" s="1028"/>
      <c r="AE71" s="1028"/>
      <c r="AF71" s="1028">
        <v>2</v>
      </c>
      <c r="AG71" s="1028"/>
      <c r="AH71" s="1028"/>
      <c r="AI71" s="1028"/>
      <c r="AJ71" s="1028"/>
      <c r="AK71" s="1028">
        <v>46</v>
      </c>
      <c r="AL71" s="1028"/>
      <c r="AM71" s="1028"/>
      <c r="AN71" s="1028"/>
      <c r="AO71" s="1028"/>
      <c r="AP71" s="1028" t="s">
        <v>518</v>
      </c>
      <c r="AQ71" s="1028"/>
      <c r="AR71" s="1028"/>
      <c r="AS71" s="1028"/>
      <c r="AT71" s="1028"/>
      <c r="AU71" s="1028" t="s">
        <v>518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590</v>
      </c>
      <c r="C72" s="1032"/>
      <c r="D72" s="1032"/>
      <c r="E72" s="1032"/>
      <c r="F72" s="1032"/>
      <c r="G72" s="1032"/>
      <c r="H72" s="1032"/>
      <c r="I72" s="1032"/>
      <c r="J72" s="1032"/>
      <c r="K72" s="1032"/>
      <c r="L72" s="1032"/>
      <c r="M72" s="1032"/>
      <c r="N72" s="1032"/>
      <c r="O72" s="1032"/>
      <c r="P72" s="1033"/>
      <c r="Q72" s="1034">
        <v>837</v>
      </c>
      <c r="R72" s="1028"/>
      <c r="S72" s="1028"/>
      <c r="T72" s="1028"/>
      <c r="U72" s="1028"/>
      <c r="V72" s="1028">
        <v>127</v>
      </c>
      <c r="W72" s="1028"/>
      <c r="X72" s="1028"/>
      <c r="Y72" s="1028"/>
      <c r="Z72" s="1028"/>
      <c r="AA72" s="1028">
        <v>710</v>
      </c>
      <c r="AB72" s="1028"/>
      <c r="AC72" s="1028"/>
      <c r="AD72" s="1028"/>
      <c r="AE72" s="1028"/>
      <c r="AF72" s="1028">
        <v>710</v>
      </c>
      <c r="AG72" s="1028"/>
      <c r="AH72" s="1028"/>
      <c r="AI72" s="1028"/>
      <c r="AJ72" s="1028"/>
      <c r="AK72" s="1028">
        <v>30</v>
      </c>
      <c r="AL72" s="1028"/>
      <c r="AM72" s="1028"/>
      <c r="AN72" s="1028"/>
      <c r="AO72" s="1028"/>
      <c r="AP72" s="1028">
        <v>8</v>
      </c>
      <c r="AQ72" s="1028"/>
      <c r="AR72" s="1028"/>
      <c r="AS72" s="1028"/>
      <c r="AT72" s="1028"/>
      <c r="AU72" s="1028" t="s">
        <v>518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591</v>
      </c>
      <c r="C73" s="1032"/>
      <c r="D73" s="1032"/>
      <c r="E73" s="1032"/>
      <c r="F73" s="1032"/>
      <c r="G73" s="1032"/>
      <c r="H73" s="1032"/>
      <c r="I73" s="1032"/>
      <c r="J73" s="1032"/>
      <c r="K73" s="1032"/>
      <c r="L73" s="1032"/>
      <c r="M73" s="1032"/>
      <c r="N73" s="1032"/>
      <c r="O73" s="1032"/>
      <c r="P73" s="1033"/>
      <c r="Q73" s="1034">
        <v>3939</v>
      </c>
      <c r="R73" s="1028"/>
      <c r="S73" s="1028"/>
      <c r="T73" s="1028"/>
      <c r="U73" s="1028"/>
      <c r="V73" s="1028">
        <v>3809</v>
      </c>
      <c r="W73" s="1028"/>
      <c r="X73" s="1028"/>
      <c r="Y73" s="1028"/>
      <c r="Z73" s="1028"/>
      <c r="AA73" s="1028">
        <v>130</v>
      </c>
      <c r="AB73" s="1028"/>
      <c r="AC73" s="1028"/>
      <c r="AD73" s="1028"/>
      <c r="AE73" s="1028"/>
      <c r="AF73" s="1028">
        <v>130</v>
      </c>
      <c r="AG73" s="1028"/>
      <c r="AH73" s="1028"/>
      <c r="AI73" s="1028"/>
      <c r="AJ73" s="1028"/>
      <c r="AK73" s="1028" t="s">
        <v>518</v>
      </c>
      <c r="AL73" s="1028"/>
      <c r="AM73" s="1028"/>
      <c r="AN73" s="1028"/>
      <c r="AO73" s="1028"/>
      <c r="AP73" s="1028" t="s">
        <v>518</v>
      </c>
      <c r="AQ73" s="1028"/>
      <c r="AR73" s="1028"/>
      <c r="AS73" s="1028"/>
      <c r="AT73" s="1028"/>
      <c r="AU73" s="1028" t="s">
        <v>518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592</v>
      </c>
      <c r="C74" s="1032"/>
      <c r="D74" s="1032"/>
      <c r="E74" s="1032"/>
      <c r="F74" s="1032"/>
      <c r="G74" s="1032"/>
      <c r="H74" s="1032"/>
      <c r="I74" s="1032"/>
      <c r="J74" s="1032"/>
      <c r="K74" s="1032"/>
      <c r="L74" s="1032"/>
      <c r="M74" s="1032"/>
      <c r="N74" s="1032"/>
      <c r="O74" s="1032"/>
      <c r="P74" s="1033"/>
      <c r="Q74" s="1034">
        <v>1018</v>
      </c>
      <c r="R74" s="1028"/>
      <c r="S74" s="1028"/>
      <c r="T74" s="1028"/>
      <c r="U74" s="1028"/>
      <c r="V74" s="1028">
        <v>933</v>
      </c>
      <c r="W74" s="1028"/>
      <c r="X74" s="1028"/>
      <c r="Y74" s="1028"/>
      <c r="Z74" s="1028"/>
      <c r="AA74" s="1028">
        <v>85</v>
      </c>
      <c r="AB74" s="1028"/>
      <c r="AC74" s="1028"/>
      <c r="AD74" s="1028"/>
      <c r="AE74" s="1028"/>
      <c r="AF74" s="1028">
        <v>85</v>
      </c>
      <c r="AG74" s="1028"/>
      <c r="AH74" s="1028"/>
      <c r="AI74" s="1028"/>
      <c r="AJ74" s="1028"/>
      <c r="AK74" s="1028" t="s">
        <v>518</v>
      </c>
      <c r="AL74" s="1028"/>
      <c r="AM74" s="1028"/>
      <c r="AN74" s="1028"/>
      <c r="AO74" s="1028"/>
      <c r="AP74" s="1028" t="s">
        <v>518</v>
      </c>
      <c r="AQ74" s="1028"/>
      <c r="AR74" s="1028"/>
      <c r="AS74" s="1028"/>
      <c r="AT74" s="1028"/>
      <c r="AU74" s="1028" t="s">
        <v>518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593</v>
      </c>
      <c r="C75" s="1032"/>
      <c r="D75" s="1032"/>
      <c r="E75" s="1032"/>
      <c r="F75" s="1032"/>
      <c r="G75" s="1032"/>
      <c r="H75" s="1032"/>
      <c r="I75" s="1032"/>
      <c r="J75" s="1032"/>
      <c r="K75" s="1032"/>
      <c r="L75" s="1032"/>
      <c r="M75" s="1032"/>
      <c r="N75" s="1032"/>
      <c r="O75" s="1032"/>
      <c r="P75" s="1033"/>
      <c r="Q75" s="1035">
        <v>374458</v>
      </c>
      <c r="R75" s="1036"/>
      <c r="S75" s="1036"/>
      <c r="T75" s="1036"/>
      <c r="U75" s="1037"/>
      <c r="V75" s="1038">
        <v>355411</v>
      </c>
      <c r="W75" s="1036"/>
      <c r="X75" s="1036"/>
      <c r="Y75" s="1036"/>
      <c r="Z75" s="1037"/>
      <c r="AA75" s="1038">
        <v>19047</v>
      </c>
      <c r="AB75" s="1036"/>
      <c r="AC75" s="1036"/>
      <c r="AD75" s="1036"/>
      <c r="AE75" s="1037"/>
      <c r="AF75" s="1038">
        <v>19047</v>
      </c>
      <c r="AG75" s="1036"/>
      <c r="AH75" s="1036"/>
      <c r="AI75" s="1036"/>
      <c r="AJ75" s="1037"/>
      <c r="AK75" s="1038">
        <v>47</v>
      </c>
      <c r="AL75" s="1036"/>
      <c r="AM75" s="1036"/>
      <c r="AN75" s="1036"/>
      <c r="AO75" s="1037"/>
      <c r="AP75" s="1038" t="s">
        <v>518</v>
      </c>
      <c r="AQ75" s="1036"/>
      <c r="AR75" s="1036"/>
      <c r="AS75" s="1036"/>
      <c r="AT75" s="1037"/>
      <c r="AU75" s="1038" t="s">
        <v>518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594</v>
      </c>
      <c r="C76" s="1032"/>
      <c r="D76" s="1032"/>
      <c r="E76" s="1032"/>
      <c r="F76" s="1032"/>
      <c r="G76" s="1032"/>
      <c r="H76" s="1032"/>
      <c r="I76" s="1032"/>
      <c r="J76" s="1032"/>
      <c r="K76" s="1032"/>
      <c r="L76" s="1032"/>
      <c r="M76" s="1032"/>
      <c r="N76" s="1032"/>
      <c r="O76" s="1032"/>
      <c r="P76" s="1033"/>
      <c r="Q76" s="1035">
        <v>2553</v>
      </c>
      <c r="R76" s="1036"/>
      <c r="S76" s="1036"/>
      <c r="T76" s="1036"/>
      <c r="U76" s="1037"/>
      <c r="V76" s="1038">
        <v>2552</v>
      </c>
      <c r="W76" s="1036"/>
      <c r="X76" s="1036"/>
      <c r="Y76" s="1036"/>
      <c r="Z76" s="1037"/>
      <c r="AA76" s="1038">
        <v>1</v>
      </c>
      <c r="AB76" s="1036"/>
      <c r="AC76" s="1036"/>
      <c r="AD76" s="1036"/>
      <c r="AE76" s="1037"/>
      <c r="AF76" s="1038">
        <v>1</v>
      </c>
      <c r="AG76" s="1036"/>
      <c r="AH76" s="1036"/>
      <c r="AI76" s="1036"/>
      <c r="AJ76" s="1037"/>
      <c r="AK76" s="1038" t="s">
        <v>518</v>
      </c>
      <c r="AL76" s="1036"/>
      <c r="AM76" s="1036"/>
      <c r="AN76" s="1036"/>
      <c r="AO76" s="1037"/>
      <c r="AP76" s="1038" t="s">
        <v>518</v>
      </c>
      <c r="AQ76" s="1036"/>
      <c r="AR76" s="1036"/>
      <c r="AS76" s="1036"/>
      <c r="AT76" s="1037"/>
      <c r="AU76" s="1038" t="s">
        <v>518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t="s">
        <v>595</v>
      </c>
      <c r="C77" s="1032"/>
      <c r="D77" s="1032"/>
      <c r="E77" s="1032"/>
      <c r="F77" s="1032"/>
      <c r="G77" s="1032"/>
      <c r="H77" s="1032"/>
      <c r="I77" s="1032"/>
      <c r="J77" s="1032"/>
      <c r="K77" s="1032"/>
      <c r="L77" s="1032"/>
      <c r="M77" s="1032"/>
      <c r="N77" s="1032"/>
      <c r="O77" s="1032"/>
      <c r="P77" s="1033"/>
      <c r="Q77" s="1035">
        <v>1691</v>
      </c>
      <c r="R77" s="1036"/>
      <c r="S77" s="1036"/>
      <c r="T77" s="1036"/>
      <c r="U77" s="1037"/>
      <c r="V77" s="1038">
        <v>1659</v>
      </c>
      <c r="W77" s="1036"/>
      <c r="X77" s="1036"/>
      <c r="Y77" s="1036"/>
      <c r="Z77" s="1037"/>
      <c r="AA77" s="1038">
        <v>32</v>
      </c>
      <c r="AB77" s="1036"/>
      <c r="AC77" s="1036"/>
      <c r="AD77" s="1036"/>
      <c r="AE77" s="1037"/>
      <c r="AF77" s="1038">
        <v>32</v>
      </c>
      <c r="AG77" s="1036"/>
      <c r="AH77" s="1036"/>
      <c r="AI77" s="1036"/>
      <c r="AJ77" s="1037"/>
      <c r="AK77" s="1038" t="s">
        <v>518</v>
      </c>
      <c r="AL77" s="1036"/>
      <c r="AM77" s="1036"/>
      <c r="AN77" s="1036"/>
      <c r="AO77" s="1037"/>
      <c r="AP77" s="1038" t="s">
        <v>518</v>
      </c>
      <c r="AQ77" s="1036"/>
      <c r="AR77" s="1036"/>
      <c r="AS77" s="1036"/>
      <c r="AT77" s="1037"/>
      <c r="AU77" s="1038" t="s">
        <v>518</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387</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20058</v>
      </c>
      <c r="AG88" s="1016"/>
      <c r="AH88" s="1016"/>
      <c r="AI88" s="1016"/>
      <c r="AJ88" s="1016"/>
      <c r="AK88" s="1020"/>
      <c r="AL88" s="1020"/>
      <c r="AM88" s="1020"/>
      <c r="AN88" s="1020"/>
      <c r="AO88" s="1020"/>
      <c r="AP88" s="1016">
        <v>465</v>
      </c>
      <c r="AQ88" s="1016"/>
      <c r="AR88" s="1016"/>
      <c r="AS88" s="1016"/>
      <c r="AT88" s="1016"/>
      <c r="AU88" s="1016">
        <v>183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71</v>
      </c>
      <c r="CS102" s="1008"/>
      <c r="CT102" s="1008"/>
      <c r="CU102" s="1008"/>
      <c r="CV102" s="1009"/>
      <c r="CW102" s="1007">
        <v>0</v>
      </c>
      <c r="CX102" s="1008"/>
      <c r="CY102" s="1008"/>
      <c r="CZ102" s="1008"/>
      <c r="DA102" s="1009"/>
      <c r="DB102" s="1007">
        <v>50</v>
      </c>
      <c r="DC102" s="1008"/>
      <c r="DD102" s="1008"/>
      <c r="DE102" s="1008"/>
      <c r="DF102" s="1009"/>
      <c r="DG102" s="1007">
        <v>194</v>
      </c>
      <c r="DH102" s="1008"/>
      <c r="DI102" s="1008"/>
      <c r="DJ102" s="1008"/>
      <c r="DK102" s="1009"/>
      <c r="DL102" s="1007" t="s">
        <v>606</v>
      </c>
      <c r="DM102" s="1008"/>
      <c r="DN102" s="1008"/>
      <c r="DO102" s="1008"/>
      <c r="DP102" s="1009"/>
      <c r="DQ102" s="1007" t="s">
        <v>606</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302</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302</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302</v>
      </c>
      <c r="DR109" s="951"/>
      <c r="DS109" s="951"/>
      <c r="DT109" s="951"/>
      <c r="DU109" s="952"/>
      <c r="DV109" s="953" t="s">
        <v>430</v>
      </c>
      <c r="DW109" s="951"/>
      <c r="DX109" s="951"/>
      <c r="DY109" s="951"/>
      <c r="DZ109" s="982"/>
    </row>
    <row r="110" spans="1:131" s="248" customFormat="1" ht="26.25" customHeight="1" x14ac:dyDescent="0.2">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1509032</v>
      </c>
      <c r="AB110" s="944"/>
      <c r="AC110" s="944"/>
      <c r="AD110" s="944"/>
      <c r="AE110" s="945"/>
      <c r="AF110" s="946">
        <v>1407206</v>
      </c>
      <c r="AG110" s="944"/>
      <c r="AH110" s="944"/>
      <c r="AI110" s="944"/>
      <c r="AJ110" s="945"/>
      <c r="AK110" s="946">
        <v>1287401</v>
      </c>
      <c r="AL110" s="944"/>
      <c r="AM110" s="944"/>
      <c r="AN110" s="944"/>
      <c r="AO110" s="945"/>
      <c r="AP110" s="947">
        <v>24.4</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15281498</v>
      </c>
      <c r="BR110" s="891"/>
      <c r="BS110" s="891"/>
      <c r="BT110" s="891"/>
      <c r="BU110" s="891"/>
      <c r="BV110" s="891">
        <v>17069963</v>
      </c>
      <c r="BW110" s="891"/>
      <c r="BX110" s="891"/>
      <c r="BY110" s="891"/>
      <c r="BZ110" s="891"/>
      <c r="CA110" s="891">
        <v>17392607</v>
      </c>
      <c r="CB110" s="891"/>
      <c r="CC110" s="891"/>
      <c r="CD110" s="891"/>
      <c r="CE110" s="891"/>
      <c r="CF110" s="915">
        <v>330.1</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437</v>
      </c>
      <c r="DM110" s="891"/>
      <c r="DN110" s="891"/>
      <c r="DO110" s="891"/>
      <c r="DP110" s="891"/>
      <c r="DQ110" s="891" t="s">
        <v>438</v>
      </c>
      <c r="DR110" s="891"/>
      <c r="DS110" s="891"/>
      <c r="DT110" s="891"/>
      <c r="DU110" s="891"/>
      <c r="DV110" s="892" t="s">
        <v>436</v>
      </c>
      <c r="DW110" s="892"/>
      <c r="DX110" s="892"/>
      <c r="DY110" s="892"/>
      <c r="DZ110" s="893"/>
    </row>
    <row r="111" spans="1:131" s="248" customFormat="1" ht="26.25" customHeight="1" x14ac:dyDescent="0.2">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436</v>
      </c>
      <c r="AB111" s="972"/>
      <c r="AC111" s="972"/>
      <c r="AD111" s="972"/>
      <c r="AE111" s="973"/>
      <c r="AF111" s="974" t="s">
        <v>436</v>
      </c>
      <c r="AG111" s="972"/>
      <c r="AH111" s="972"/>
      <c r="AI111" s="972"/>
      <c r="AJ111" s="973"/>
      <c r="AK111" s="974" t="s">
        <v>440</v>
      </c>
      <c r="AL111" s="972"/>
      <c r="AM111" s="972"/>
      <c r="AN111" s="972"/>
      <c r="AO111" s="973"/>
      <c r="AP111" s="975" t="s">
        <v>441</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438411</v>
      </c>
      <c r="BR111" s="863"/>
      <c r="BS111" s="863"/>
      <c r="BT111" s="863"/>
      <c r="BU111" s="863"/>
      <c r="BV111" s="863">
        <v>410182</v>
      </c>
      <c r="BW111" s="863"/>
      <c r="BX111" s="863"/>
      <c r="BY111" s="863"/>
      <c r="BZ111" s="863"/>
      <c r="CA111" s="863">
        <v>278469</v>
      </c>
      <c r="CB111" s="863"/>
      <c r="CC111" s="863"/>
      <c r="CD111" s="863"/>
      <c r="CE111" s="863"/>
      <c r="CF111" s="924">
        <v>5.3</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440</v>
      </c>
      <c r="DH111" s="863"/>
      <c r="DI111" s="863"/>
      <c r="DJ111" s="863"/>
      <c r="DK111" s="863"/>
      <c r="DL111" s="863" t="s">
        <v>444</v>
      </c>
      <c r="DM111" s="863"/>
      <c r="DN111" s="863"/>
      <c r="DO111" s="863"/>
      <c r="DP111" s="863"/>
      <c r="DQ111" s="863" t="s">
        <v>440</v>
      </c>
      <c r="DR111" s="863"/>
      <c r="DS111" s="863"/>
      <c r="DT111" s="863"/>
      <c r="DU111" s="863"/>
      <c r="DV111" s="840" t="s">
        <v>445</v>
      </c>
      <c r="DW111" s="840"/>
      <c r="DX111" s="840"/>
      <c r="DY111" s="840"/>
      <c r="DZ111" s="841"/>
    </row>
    <row r="112" spans="1:131" s="248" customFormat="1" ht="26.25" customHeight="1" x14ac:dyDescent="0.2">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436</v>
      </c>
      <c r="AB112" s="826"/>
      <c r="AC112" s="826"/>
      <c r="AD112" s="826"/>
      <c r="AE112" s="827"/>
      <c r="AF112" s="828" t="s">
        <v>436</v>
      </c>
      <c r="AG112" s="826"/>
      <c r="AH112" s="826"/>
      <c r="AI112" s="826"/>
      <c r="AJ112" s="827"/>
      <c r="AK112" s="828" t="s">
        <v>437</v>
      </c>
      <c r="AL112" s="826"/>
      <c r="AM112" s="826"/>
      <c r="AN112" s="826"/>
      <c r="AO112" s="827"/>
      <c r="AP112" s="873" t="s">
        <v>437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10192874</v>
      </c>
      <c r="BR112" s="863"/>
      <c r="BS112" s="863"/>
      <c r="BT112" s="863"/>
      <c r="BU112" s="863"/>
      <c r="BV112" s="863">
        <v>10260828</v>
      </c>
      <c r="BW112" s="863"/>
      <c r="BX112" s="863"/>
      <c r="BY112" s="863"/>
      <c r="BZ112" s="863"/>
      <c r="CA112" s="863">
        <v>10191002</v>
      </c>
      <c r="CB112" s="863"/>
      <c r="CC112" s="863"/>
      <c r="CD112" s="863"/>
      <c r="CE112" s="863"/>
      <c r="CF112" s="924">
        <v>193.4</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436</v>
      </c>
      <c r="DH112" s="863"/>
      <c r="DI112" s="863"/>
      <c r="DJ112" s="863"/>
      <c r="DK112" s="863"/>
      <c r="DL112" s="863" t="s">
        <v>436</v>
      </c>
      <c r="DM112" s="863"/>
      <c r="DN112" s="863"/>
      <c r="DO112" s="863"/>
      <c r="DP112" s="863"/>
      <c r="DQ112" s="863" t="s">
        <v>436</v>
      </c>
      <c r="DR112" s="863"/>
      <c r="DS112" s="863"/>
      <c r="DT112" s="863"/>
      <c r="DU112" s="863"/>
      <c r="DV112" s="840" t="s">
        <v>438</v>
      </c>
      <c r="DW112" s="840"/>
      <c r="DX112" s="840"/>
      <c r="DY112" s="840"/>
      <c r="DZ112" s="841"/>
    </row>
    <row r="113" spans="1:130" s="248" customFormat="1" ht="26.25" customHeight="1" x14ac:dyDescent="0.2">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545009</v>
      </c>
      <c r="AB113" s="972"/>
      <c r="AC113" s="972"/>
      <c r="AD113" s="972"/>
      <c r="AE113" s="973"/>
      <c r="AF113" s="974">
        <v>558614</v>
      </c>
      <c r="AG113" s="972"/>
      <c r="AH113" s="972"/>
      <c r="AI113" s="972"/>
      <c r="AJ113" s="973"/>
      <c r="AK113" s="974">
        <v>537216</v>
      </c>
      <c r="AL113" s="972"/>
      <c r="AM113" s="972"/>
      <c r="AN113" s="972"/>
      <c r="AO113" s="973"/>
      <c r="AP113" s="975">
        <v>10.199999999999999</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210984</v>
      </c>
      <c r="BR113" s="863"/>
      <c r="BS113" s="863"/>
      <c r="BT113" s="863"/>
      <c r="BU113" s="863"/>
      <c r="BV113" s="863">
        <v>208216</v>
      </c>
      <c r="BW113" s="863"/>
      <c r="BX113" s="863"/>
      <c r="BY113" s="863"/>
      <c r="BZ113" s="863"/>
      <c r="CA113" s="863">
        <v>189936</v>
      </c>
      <c r="CB113" s="863"/>
      <c r="CC113" s="863"/>
      <c r="CD113" s="863"/>
      <c r="CE113" s="863"/>
      <c r="CF113" s="924">
        <v>3.6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436</v>
      </c>
      <c r="DM113" s="826"/>
      <c r="DN113" s="826"/>
      <c r="DO113" s="826"/>
      <c r="DP113" s="827"/>
      <c r="DQ113" s="828" t="s">
        <v>437</v>
      </c>
      <c r="DR113" s="826"/>
      <c r="DS113" s="826"/>
      <c r="DT113" s="826"/>
      <c r="DU113" s="827"/>
      <c r="DV113" s="873" t="s">
        <v>438</v>
      </c>
      <c r="DW113" s="874"/>
      <c r="DX113" s="874"/>
      <c r="DY113" s="874"/>
      <c r="DZ113" s="875"/>
    </row>
    <row r="114" spans="1:130" s="248" customFormat="1" ht="26.25" customHeight="1" x14ac:dyDescent="0.2">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21238</v>
      </c>
      <c r="AB114" s="826"/>
      <c r="AC114" s="826"/>
      <c r="AD114" s="826"/>
      <c r="AE114" s="827"/>
      <c r="AF114" s="828">
        <v>19107</v>
      </c>
      <c r="AG114" s="826"/>
      <c r="AH114" s="826"/>
      <c r="AI114" s="826"/>
      <c r="AJ114" s="827"/>
      <c r="AK114" s="828">
        <v>19203</v>
      </c>
      <c r="AL114" s="826"/>
      <c r="AM114" s="826"/>
      <c r="AN114" s="826"/>
      <c r="AO114" s="827"/>
      <c r="AP114" s="873">
        <v>0.4</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1467233</v>
      </c>
      <c r="BR114" s="863"/>
      <c r="BS114" s="863"/>
      <c r="BT114" s="863"/>
      <c r="BU114" s="863"/>
      <c r="BV114" s="863">
        <v>1391230</v>
      </c>
      <c r="BW114" s="863"/>
      <c r="BX114" s="863"/>
      <c r="BY114" s="863"/>
      <c r="BZ114" s="863"/>
      <c r="CA114" s="863">
        <v>1391927</v>
      </c>
      <c r="CB114" s="863"/>
      <c r="CC114" s="863"/>
      <c r="CD114" s="863"/>
      <c r="CE114" s="863"/>
      <c r="CF114" s="924">
        <v>26.4</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456</v>
      </c>
      <c r="DH114" s="826"/>
      <c r="DI114" s="826"/>
      <c r="DJ114" s="826"/>
      <c r="DK114" s="827"/>
      <c r="DL114" s="828" t="s">
        <v>437</v>
      </c>
      <c r="DM114" s="826"/>
      <c r="DN114" s="826"/>
      <c r="DO114" s="826"/>
      <c r="DP114" s="827"/>
      <c r="DQ114" s="828" t="s">
        <v>437</v>
      </c>
      <c r="DR114" s="826"/>
      <c r="DS114" s="826"/>
      <c r="DT114" s="826"/>
      <c r="DU114" s="827"/>
      <c r="DV114" s="873" t="s">
        <v>436</v>
      </c>
      <c r="DW114" s="874"/>
      <c r="DX114" s="874"/>
      <c r="DY114" s="874"/>
      <c r="DZ114" s="875"/>
    </row>
    <row r="115" spans="1:130" s="248" customFormat="1" ht="26.25" customHeight="1" x14ac:dyDescent="0.2">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32049</v>
      </c>
      <c r="AB115" s="972"/>
      <c r="AC115" s="972"/>
      <c r="AD115" s="972"/>
      <c r="AE115" s="973"/>
      <c r="AF115" s="974">
        <v>18548</v>
      </c>
      <c r="AG115" s="972"/>
      <c r="AH115" s="972"/>
      <c r="AI115" s="972"/>
      <c r="AJ115" s="973"/>
      <c r="AK115" s="974">
        <v>18244</v>
      </c>
      <c r="AL115" s="972"/>
      <c r="AM115" s="972"/>
      <c r="AN115" s="972"/>
      <c r="AO115" s="973"/>
      <c r="AP115" s="975">
        <v>0.3</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445</v>
      </c>
      <c r="BR115" s="863"/>
      <c r="BS115" s="863"/>
      <c r="BT115" s="863"/>
      <c r="BU115" s="863"/>
      <c r="BV115" s="863" t="s">
        <v>459</v>
      </c>
      <c r="BW115" s="863"/>
      <c r="BX115" s="863"/>
      <c r="BY115" s="863"/>
      <c r="BZ115" s="863"/>
      <c r="CA115" s="863" t="s">
        <v>456</v>
      </c>
      <c r="CB115" s="863"/>
      <c r="CC115" s="863"/>
      <c r="CD115" s="863"/>
      <c r="CE115" s="863"/>
      <c r="CF115" s="924" t="s">
        <v>438</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297467</v>
      </c>
      <c r="DH115" s="826"/>
      <c r="DI115" s="826"/>
      <c r="DJ115" s="826"/>
      <c r="DK115" s="827"/>
      <c r="DL115" s="828">
        <v>297467</v>
      </c>
      <c r="DM115" s="826"/>
      <c r="DN115" s="826"/>
      <c r="DO115" s="826"/>
      <c r="DP115" s="827"/>
      <c r="DQ115" s="828">
        <v>193678</v>
      </c>
      <c r="DR115" s="826"/>
      <c r="DS115" s="826"/>
      <c r="DT115" s="826"/>
      <c r="DU115" s="827"/>
      <c r="DV115" s="873">
        <v>3.7</v>
      </c>
      <c r="DW115" s="874"/>
      <c r="DX115" s="874"/>
      <c r="DY115" s="874"/>
      <c r="DZ115" s="875"/>
    </row>
    <row r="116" spans="1:130" s="248" customFormat="1" ht="26.25" customHeight="1" x14ac:dyDescent="0.2">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946</v>
      </c>
      <c r="AB116" s="826"/>
      <c r="AC116" s="826"/>
      <c r="AD116" s="826"/>
      <c r="AE116" s="827"/>
      <c r="AF116" s="828">
        <v>2306</v>
      </c>
      <c r="AG116" s="826"/>
      <c r="AH116" s="826"/>
      <c r="AI116" s="826"/>
      <c r="AJ116" s="827"/>
      <c r="AK116" s="828">
        <v>2281</v>
      </c>
      <c r="AL116" s="826"/>
      <c r="AM116" s="826"/>
      <c r="AN116" s="826"/>
      <c r="AO116" s="827"/>
      <c r="AP116" s="873">
        <v>0</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438</v>
      </c>
      <c r="BR116" s="863"/>
      <c r="BS116" s="863"/>
      <c r="BT116" s="863"/>
      <c r="BU116" s="863"/>
      <c r="BV116" s="863" t="s">
        <v>436</v>
      </c>
      <c r="BW116" s="863"/>
      <c r="BX116" s="863"/>
      <c r="BY116" s="863"/>
      <c r="BZ116" s="863"/>
      <c r="CA116" s="863" t="s">
        <v>437</v>
      </c>
      <c r="CB116" s="863"/>
      <c r="CC116" s="863"/>
      <c r="CD116" s="863"/>
      <c r="CE116" s="863"/>
      <c r="CF116" s="924" t="s">
        <v>437</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58869</v>
      </c>
      <c r="DH116" s="826"/>
      <c r="DI116" s="826"/>
      <c r="DJ116" s="826"/>
      <c r="DK116" s="827"/>
      <c r="DL116" s="828">
        <v>49415</v>
      </c>
      <c r="DM116" s="826"/>
      <c r="DN116" s="826"/>
      <c r="DO116" s="826"/>
      <c r="DP116" s="827"/>
      <c r="DQ116" s="828">
        <v>40093</v>
      </c>
      <c r="DR116" s="826"/>
      <c r="DS116" s="826"/>
      <c r="DT116" s="826"/>
      <c r="DU116" s="827"/>
      <c r="DV116" s="873">
        <v>0.8</v>
      </c>
      <c r="DW116" s="874"/>
      <c r="DX116" s="874"/>
      <c r="DY116" s="874"/>
      <c r="DZ116" s="875"/>
    </row>
    <row r="117" spans="1:130" s="248" customFormat="1" ht="26.25" customHeight="1" x14ac:dyDescent="0.2">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2108274</v>
      </c>
      <c r="AB117" s="958"/>
      <c r="AC117" s="958"/>
      <c r="AD117" s="958"/>
      <c r="AE117" s="959"/>
      <c r="AF117" s="960">
        <v>2005781</v>
      </c>
      <c r="AG117" s="958"/>
      <c r="AH117" s="958"/>
      <c r="AI117" s="958"/>
      <c r="AJ117" s="959"/>
      <c r="AK117" s="960">
        <v>1864345</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440</v>
      </c>
      <c r="BR117" s="863"/>
      <c r="BS117" s="863"/>
      <c r="BT117" s="863"/>
      <c r="BU117" s="863"/>
      <c r="BV117" s="863" t="s">
        <v>440</v>
      </c>
      <c r="BW117" s="863"/>
      <c r="BX117" s="863"/>
      <c r="BY117" s="863"/>
      <c r="BZ117" s="863"/>
      <c r="CA117" s="863" t="s">
        <v>437</v>
      </c>
      <c r="CB117" s="863"/>
      <c r="CC117" s="863"/>
      <c r="CD117" s="863"/>
      <c r="CE117" s="863"/>
      <c r="CF117" s="924" t="s">
        <v>440</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436</v>
      </c>
      <c r="DM117" s="826"/>
      <c r="DN117" s="826"/>
      <c r="DO117" s="826"/>
      <c r="DP117" s="827"/>
      <c r="DQ117" s="828" t="s">
        <v>467</v>
      </c>
      <c r="DR117" s="826"/>
      <c r="DS117" s="826"/>
      <c r="DT117" s="826"/>
      <c r="DU117" s="827"/>
      <c r="DV117" s="873" t="s">
        <v>440</v>
      </c>
      <c r="DW117" s="874"/>
      <c r="DX117" s="874"/>
      <c r="DY117" s="874"/>
      <c r="DZ117" s="875"/>
    </row>
    <row r="118" spans="1:130" s="248" customFormat="1" ht="26.25" customHeight="1" x14ac:dyDescent="0.2">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302</v>
      </c>
      <c r="AL118" s="951"/>
      <c r="AM118" s="951"/>
      <c r="AN118" s="951"/>
      <c r="AO118" s="952"/>
      <c r="AP118" s="954" t="s">
        <v>430</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436</v>
      </c>
      <c r="BR118" s="894"/>
      <c r="BS118" s="894"/>
      <c r="BT118" s="894"/>
      <c r="BU118" s="894"/>
      <c r="BV118" s="894" t="s">
        <v>441</v>
      </c>
      <c r="BW118" s="894"/>
      <c r="BX118" s="894"/>
      <c r="BY118" s="894"/>
      <c r="BZ118" s="894"/>
      <c r="CA118" s="894" t="s">
        <v>441</v>
      </c>
      <c r="CB118" s="894"/>
      <c r="CC118" s="894"/>
      <c r="CD118" s="894"/>
      <c r="CE118" s="894"/>
      <c r="CF118" s="924" t="s">
        <v>436</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436</v>
      </c>
      <c r="DH118" s="826"/>
      <c r="DI118" s="826"/>
      <c r="DJ118" s="826"/>
      <c r="DK118" s="827"/>
      <c r="DL118" s="828" t="s">
        <v>438</v>
      </c>
      <c r="DM118" s="826"/>
      <c r="DN118" s="826"/>
      <c r="DO118" s="826"/>
      <c r="DP118" s="827"/>
      <c r="DQ118" s="828" t="s">
        <v>440</v>
      </c>
      <c r="DR118" s="826"/>
      <c r="DS118" s="826"/>
      <c r="DT118" s="826"/>
      <c r="DU118" s="827"/>
      <c r="DV118" s="873" t="s">
        <v>444</v>
      </c>
      <c r="DW118" s="874"/>
      <c r="DX118" s="874"/>
      <c r="DY118" s="874"/>
      <c r="DZ118" s="875"/>
    </row>
    <row r="119" spans="1:130" s="248" customFormat="1" ht="26.25" customHeight="1" x14ac:dyDescent="0.2">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436</v>
      </c>
      <c r="AB119" s="944"/>
      <c r="AC119" s="944"/>
      <c r="AD119" s="944"/>
      <c r="AE119" s="945"/>
      <c r="AF119" s="946" t="s">
        <v>436</v>
      </c>
      <c r="AG119" s="944"/>
      <c r="AH119" s="944"/>
      <c r="AI119" s="944"/>
      <c r="AJ119" s="945"/>
      <c r="AK119" s="946" t="s">
        <v>437</v>
      </c>
      <c r="AL119" s="944"/>
      <c r="AM119" s="944"/>
      <c r="AN119" s="944"/>
      <c r="AO119" s="945"/>
      <c r="AP119" s="947" t="s">
        <v>438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470</v>
      </c>
      <c r="BP119" s="927"/>
      <c r="BQ119" s="931">
        <v>27591000</v>
      </c>
      <c r="BR119" s="894"/>
      <c r="BS119" s="894"/>
      <c r="BT119" s="894"/>
      <c r="BU119" s="894"/>
      <c r="BV119" s="894">
        <v>29340419</v>
      </c>
      <c r="BW119" s="894"/>
      <c r="BX119" s="894"/>
      <c r="BY119" s="894"/>
      <c r="BZ119" s="894"/>
      <c r="CA119" s="894">
        <v>29443941</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82075</v>
      </c>
      <c r="DH119" s="809"/>
      <c r="DI119" s="809"/>
      <c r="DJ119" s="809"/>
      <c r="DK119" s="810"/>
      <c r="DL119" s="811">
        <v>63300</v>
      </c>
      <c r="DM119" s="809"/>
      <c r="DN119" s="809"/>
      <c r="DO119" s="809"/>
      <c r="DP119" s="810"/>
      <c r="DQ119" s="811">
        <v>44698</v>
      </c>
      <c r="DR119" s="809"/>
      <c r="DS119" s="809"/>
      <c r="DT119" s="809"/>
      <c r="DU119" s="810"/>
      <c r="DV119" s="897">
        <v>0.8</v>
      </c>
      <c r="DW119" s="898"/>
      <c r="DX119" s="898"/>
      <c r="DY119" s="898"/>
      <c r="DZ119" s="899"/>
    </row>
    <row r="120" spans="1:130" s="248" customFormat="1" ht="26.25" customHeight="1" x14ac:dyDescent="0.2">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444</v>
      </c>
      <c r="AB120" s="826"/>
      <c r="AC120" s="826"/>
      <c r="AD120" s="826"/>
      <c r="AE120" s="827"/>
      <c r="AF120" s="828" t="s">
        <v>436</v>
      </c>
      <c r="AG120" s="826"/>
      <c r="AH120" s="826"/>
      <c r="AI120" s="826"/>
      <c r="AJ120" s="827"/>
      <c r="AK120" s="828" t="s">
        <v>436</v>
      </c>
      <c r="AL120" s="826"/>
      <c r="AM120" s="826"/>
      <c r="AN120" s="826"/>
      <c r="AO120" s="827"/>
      <c r="AP120" s="873" t="s">
        <v>436</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613010</v>
      </c>
      <c r="BR120" s="891"/>
      <c r="BS120" s="891"/>
      <c r="BT120" s="891"/>
      <c r="BU120" s="891"/>
      <c r="BV120" s="891">
        <v>628729</v>
      </c>
      <c r="BW120" s="891"/>
      <c r="BX120" s="891"/>
      <c r="BY120" s="891"/>
      <c r="BZ120" s="891"/>
      <c r="CA120" s="891">
        <v>762868</v>
      </c>
      <c r="CB120" s="891"/>
      <c r="CC120" s="891"/>
      <c r="CD120" s="891"/>
      <c r="CE120" s="891"/>
      <c r="CF120" s="915">
        <v>14.5</v>
      </c>
      <c r="CG120" s="916"/>
      <c r="CH120" s="916"/>
      <c r="CI120" s="916"/>
      <c r="CJ120" s="916"/>
      <c r="CK120" s="917" t="s">
        <v>474</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t="s">
        <v>440</v>
      </c>
      <c r="DH120" s="891"/>
      <c r="DI120" s="891"/>
      <c r="DJ120" s="891"/>
      <c r="DK120" s="891"/>
      <c r="DL120" s="891" t="s">
        <v>467</v>
      </c>
      <c r="DM120" s="891"/>
      <c r="DN120" s="891"/>
      <c r="DO120" s="891"/>
      <c r="DP120" s="891"/>
      <c r="DQ120" s="891">
        <v>9203627</v>
      </c>
      <c r="DR120" s="891"/>
      <c r="DS120" s="891"/>
      <c r="DT120" s="891"/>
      <c r="DU120" s="891"/>
      <c r="DV120" s="892">
        <v>174.7</v>
      </c>
      <c r="DW120" s="892"/>
      <c r="DX120" s="892"/>
      <c r="DY120" s="892"/>
      <c r="DZ120" s="893"/>
    </row>
    <row r="121" spans="1:130" s="248" customFormat="1" ht="26.25" customHeight="1" x14ac:dyDescent="0.2">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436</v>
      </c>
      <c r="AB121" s="826"/>
      <c r="AC121" s="826"/>
      <c r="AD121" s="826"/>
      <c r="AE121" s="827"/>
      <c r="AF121" s="828" t="s">
        <v>436</v>
      </c>
      <c r="AG121" s="826"/>
      <c r="AH121" s="826"/>
      <c r="AI121" s="826"/>
      <c r="AJ121" s="827"/>
      <c r="AK121" s="828" t="s">
        <v>440</v>
      </c>
      <c r="AL121" s="826"/>
      <c r="AM121" s="826"/>
      <c r="AN121" s="826"/>
      <c r="AO121" s="827"/>
      <c r="AP121" s="873" t="s">
        <v>441</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1744084</v>
      </c>
      <c r="BR121" s="863"/>
      <c r="BS121" s="863"/>
      <c r="BT121" s="863"/>
      <c r="BU121" s="863"/>
      <c r="BV121" s="863">
        <v>1905436</v>
      </c>
      <c r="BW121" s="863"/>
      <c r="BX121" s="863"/>
      <c r="BY121" s="863"/>
      <c r="BZ121" s="863"/>
      <c r="CA121" s="863">
        <v>2124990</v>
      </c>
      <c r="CB121" s="863"/>
      <c r="CC121" s="863"/>
      <c r="CD121" s="863"/>
      <c r="CE121" s="863"/>
      <c r="CF121" s="924">
        <v>40.299999999999997</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1002243</v>
      </c>
      <c r="DH121" s="863"/>
      <c r="DI121" s="863"/>
      <c r="DJ121" s="863"/>
      <c r="DK121" s="863"/>
      <c r="DL121" s="863">
        <v>956529</v>
      </c>
      <c r="DM121" s="863"/>
      <c r="DN121" s="863"/>
      <c r="DO121" s="863"/>
      <c r="DP121" s="863"/>
      <c r="DQ121" s="863">
        <v>987375</v>
      </c>
      <c r="DR121" s="863"/>
      <c r="DS121" s="863"/>
      <c r="DT121" s="863"/>
      <c r="DU121" s="863"/>
      <c r="DV121" s="840">
        <v>18.7</v>
      </c>
      <c r="DW121" s="840"/>
      <c r="DX121" s="840"/>
      <c r="DY121" s="840"/>
      <c r="DZ121" s="841"/>
    </row>
    <row r="122" spans="1:130" s="248" customFormat="1" ht="26.25" customHeight="1" x14ac:dyDescent="0.2">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440</v>
      </c>
      <c r="AB122" s="826"/>
      <c r="AC122" s="826"/>
      <c r="AD122" s="826"/>
      <c r="AE122" s="827"/>
      <c r="AF122" s="828" t="s">
        <v>440</v>
      </c>
      <c r="AG122" s="826"/>
      <c r="AH122" s="826"/>
      <c r="AI122" s="826"/>
      <c r="AJ122" s="827"/>
      <c r="AK122" s="828" t="s">
        <v>440</v>
      </c>
      <c r="AL122" s="826"/>
      <c r="AM122" s="826"/>
      <c r="AN122" s="826"/>
      <c r="AO122" s="827"/>
      <c r="AP122" s="873" t="s">
        <v>436</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13878055</v>
      </c>
      <c r="BR122" s="894"/>
      <c r="BS122" s="894"/>
      <c r="BT122" s="894"/>
      <c r="BU122" s="894"/>
      <c r="BV122" s="894">
        <v>14440637</v>
      </c>
      <c r="BW122" s="894"/>
      <c r="BX122" s="894"/>
      <c r="BY122" s="894"/>
      <c r="BZ122" s="894"/>
      <c r="CA122" s="894">
        <v>15483597</v>
      </c>
      <c r="CB122" s="894"/>
      <c r="CC122" s="894"/>
      <c r="CD122" s="894"/>
      <c r="CE122" s="894"/>
      <c r="CF122" s="895">
        <v>293.89999999999998</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t="s">
        <v>440</v>
      </c>
      <c r="DH122" s="863"/>
      <c r="DI122" s="863"/>
      <c r="DJ122" s="863"/>
      <c r="DK122" s="863"/>
      <c r="DL122" s="863" t="s">
        <v>440</v>
      </c>
      <c r="DM122" s="863"/>
      <c r="DN122" s="863"/>
      <c r="DO122" s="863"/>
      <c r="DP122" s="863"/>
      <c r="DQ122" s="863" t="s">
        <v>444</v>
      </c>
      <c r="DR122" s="863"/>
      <c r="DS122" s="863"/>
      <c r="DT122" s="863"/>
      <c r="DU122" s="863"/>
      <c r="DV122" s="840" t="s">
        <v>436</v>
      </c>
      <c r="DW122" s="840"/>
      <c r="DX122" s="840"/>
      <c r="DY122" s="840"/>
      <c r="DZ122" s="841"/>
    </row>
    <row r="123" spans="1:130" s="248" customFormat="1" ht="26.25" customHeight="1" x14ac:dyDescent="0.2">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21641</v>
      </c>
      <c r="AB123" s="826"/>
      <c r="AC123" s="826"/>
      <c r="AD123" s="826"/>
      <c r="AE123" s="827"/>
      <c r="AF123" s="828">
        <v>8666</v>
      </c>
      <c r="AG123" s="826"/>
      <c r="AH123" s="826"/>
      <c r="AI123" s="826"/>
      <c r="AJ123" s="827"/>
      <c r="AK123" s="828">
        <v>8667</v>
      </c>
      <c r="AL123" s="826"/>
      <c r="AM123" s="826"/>
      <c r="AN123" s="826"/>
      <c r="AO123" s="827"/>
      <c r="AP123" s="873">
        <v>0.2</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479</v>
      </c>
      <c r="BP123" s="927"/>
      <c r="BQ123" s="881">
        <v>16235149</v>
      </c>
      <c r="BR123" s="882"/>
      <c r="BS123" s="882"/>
      <c r="BT123" s="882"/>
      <c r="BU123" s="882"/>
      <c r="BV123" s="882">
        <v>16974802</v>
      </c>
      <c r="BW123" s="882"/>
      <c r="BX123" s="882"/>
      <c r="BY123" s="882"/>
      <c r="BZ123" s="882"/>
      <c r="CA123" s="882">
        <v>18371455</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436</v>
      </c>
      <c r="AB124" s="826"/>
      <c r="AC124" s="826"/>
      <c r="AD124" s="826"/>
      <c r="AE124" s="827"/>
      <c r="AF124" s="828" t="s">
        <v>436</v>
      </c>
      <c r="AG124" s="826"/>
      <c r="AH124" s="826"/>
      <c r="AI124" s="826"/>
      <c r="AJ124" s="827"/>
      <c r="AK124" s="828" t="s">
        <v>444</v>
      </c>
      <c r="AL124" s="826"/>
      <c r="AM124" s="826"/>
      <c r="AN124" s="826"/>
      <c r="AO124" s="827"/>
      <c r="AP124" s="873" t="s">
        <v>436</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221.1</v>
      </c>
      <c r="BR124" s="880"/>
      <c r="BS124" s="880"/>
      <c r="BT124" s="880"/>
      <c r="BU124" s="880"/>
      <c r="BV124" s="880">
        <v>243</v>
      </c>
      <c r="BW124" s="880"/>
      <c r="BX124" s="880"/>
      <c r="BY124" s="880"/>
      <c r="BZ124" s="880"/>
      <c r="CA124" s="880">
        <v>210.1</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9190631</v>
      </c>
      <c r="DH124" s="809"/>
      <c r="DI124" s="809"/>
      <c r="DJ124" s="809"/>
      <c r="DK124" s="810"/>
      <c r="DL124" s="811">
        <v>9304299</v>
      </c>
      <c r="DM124" s="809"/>
      <c r="DN124" s="809"/>
      <c r="DO124" s="809"/>
      <c r="DP124" s="810"/>
      <c r="DQ124" s="811" t="s">
        <v>438</v>
      </c>
      <c r="DR124" s="809"/>
      <c r="DS124" s="809"/>
      <c r="DT124" s="809"/>
      <c r="DU124" s="810"/>
      <c r="DV124" s="897" t="s">
        <v>438</v>
      </c>
      <c r="DW124" s="898"/>
      <c r="DX124" s="898"/>
      <c r="DY124" s="898"/>
      <c r="DZ124" s="899"/>
    </row>
    <row r="125" spans="1:130" s="248" customFormat="1" ht="26.25" customHeight="1" x14ac:dyDescent="0.2">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440</v>
      </c>
      <c r="AB125" s="826"/>
      <c r="AC125" s="826"/>
      <c r="AD125" s="826"/>
      <c r="AE125" s="827"/>
      <c r="AF125" s="828" t="s">
        <v>444</v>
      </c>
      <c r="AG125" s="826"/>
      <c r="AH125" s="826"/>
      <c r="AI125" s="826"/>
      <c r="AJ125" s="827"/>
      <c r="AK125" s="828" t="s">
        <v>437</v>
      </c>
      <c r="AL125" s="826"/>
      <c r="AM125" s="826"/>
      <c r="AN125" s="826"/>
      <c r="AO125" s="827"/>
      <c r="AP125" s="873" t="s">
        <v>438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440</v>
      </c>
      <c r="DH125" s="891"/>
      <c r="DI125" s="891"/>
      <c r="DJ125" s="891"/>
      <c r="DK125" s="891"/>
      <c r="DL125" s="891" t="s">
        <v>437</v>
      </c>
      <c r="DM125" s="891"/>
      <c r="DN125" s="891"/>
      <c r="DO125" s="891"/>
      <c r="DP125" s="891"/>
      <c r="DQ125" s="891" t="s">
        <v>444</v>
      </c>
      <c r="DR125" s="891"/>
      <c r="DS125" s="891"/>
      <c r="DT125" s="891"/>
      <c r="DU125" s="891"/>
      <c r="DV125" s="892" t="s">
        <v>440</v>
      </c>
      <c r="DW125" s="892"/>
      <c r="DX125" s="892"/>
      <c r="DY125" s="892"/>
      <c r="DZ125" s="893"/>
    </row>
    <row r="126" spans="1:130" s="248" customFormat="1" ht="26.25" customHeight="1" thickBot="1" x14ac:dyDescent="0.25">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8620</v>
      </c>
      <c r="AB126" s="826"/>
      <c r="AC126" s="826"/>
      <c r="AD126" s="826"/>
      <c r="AE126" s="827"/>
      <c r="AF126" s="828">
        <v>8620</v>
      </c>
      <c r="AG126" s="826"/>
      <c r="AH126" s="826"/>
      <c r="AI126" s="826"/>
      <c r="AJ126" s="827"/>
      <c r="AK126" s="828">
        <v>8620</v>
      </c>
      <c r="AL126" s="826"/>
      <c r="AM126" s="826"/>
      <c r="AN126" s="826"/>
      <c r="AO126" s="827"/>
      <c r="AP126" s="873">
        <v>0.2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444</v>
      </c>
      <c r="DH126" s="863"/>
      <c r="DI126" s="863"/>
      <c r="DJ126" s="863"/>
      <c r="DK126" s="863"/>
      <c r="DL126" s="863" t="s">
        <v>438</v>
      </c>
      <c r="DM126" s="863"/>
      <c r="DN126" s="863"/>
      <c r="DO126" s="863"/>
      <c r="DP126" s="863"/>
      <c r="DQ126" s="863" t="s">
        <v>438</v>
      </c>
      <c r="DR126" s="863"/>
      <c r="DS126" s="863"/>
      <c r="DT126" s="863"/>
      <c r="DU126" s="863"/>
      <c r="DV126" s="840" t="s">
        <v>440</v>
      </c>
      <c r="DW126" s="840"/>
      <c r="DX126" s="840"/>
      <c r="DY126" s="840"/>
      <c r="DZ126" s="841"/>
    </row>
    <row r="127" spans="1:130" s="248" customFormat="1" ht="26.25" customHeight="1" x14ac:dyDescent="0.2">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1788</v>
      </c>
      <c r="AB127" s="826"/>
      <c r="AC127" s="826"/>
      <c r="AD127" s="826"/>
      <c r="AE127" s="827"/>
      <c r="AF127" s="828">
        <v>1262</v>
      </c>
      <c r="AG127" s="826"/>
      <c r="AH127" s="826"/>
      <c r="AI127" s="826"/>
      <c r="AJ127" s="827"/>
      <c r="AK127" s="828">
        <v>957</v>
      </c>
      <c r="AL127" s="826"/>
      <c r="AM127" s="826"/>
      <c r="AN127" s="826"/>
      <c r="AO127" s="827"/>
      <c r="AP127" s="873">
        <v>0</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444</v>
      </c>
      <c r="DH127" s="863"/>
      <c r="DI127" s="863"/>
      <c r="DJ127" s="863"/>
      <c r="DK127" s="863"/>
      <c r="DL127" s="863" t="s">
        <v>440</v>
      </c>
      <c r="DM127" s="863"/>
      <c r="DN127" s="863"/>
      <c r="DO127" s="863"/>
      <c r="DP127" s="863"/>
      <c r="DQ127" s="863" t="s">
        <v>444</v>
      </c>
      <c r="DR127" s="863"/>
      <c r="DS127" s="863"/>
      <c r="DT127" s="863"/>
      <c r="DU127" s="863"/>
      <c r="DV127" s="840" t="s">
        <v>437</v>
      </c>
      <c r="DW127" s="840"/>
      <c r="DX127" s="840"/>
      <c r="DY127" s="840"/>
      <c r="DZ127" s="841"/>
    </row>
    <row r="128" spans="1:130" s="248" customFormat="1" ht="26.25" customHeight="1" thickBot="1" x14ac:dyDescent="0.25">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129238</v>
      </c>
      <c r="AB128" s="847"/>
      <c r="AC128" s="847"/>
      <c r="AD128" s="847"/>
      <c r="AE128" s="848"/>
      <c r="AF128" s="849">
        <v>128837</v>
      </c>
      <c r="AG128" s="847"/>
      <c r="AH128" s="847"/>
      <c r="AI128" s="847"/>
      <c r="AJ128" s="848"/>
      <c r="AK128" s="849">
        <v>140123</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444</v>
      </c>
      <c r="BG128" s="833"/>
      <c r="BH128" s="833"/>
      <c r="BI128" s="833"/>
      <c r="BJ128" s="833"/>
      <c r="BK128" s="833"/>
      <c r="BL128" s="856"/>
      <c r="BM128" s="832">
        <v>14.35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444</v>
      </c>
      <c r="DH128" s="837"/>
      <c r="DI128" s="837"/>
      <c r="DJ128" s="837"/>
      <c r="DK128" s="837"/>
      <c r="DL128" s="837" t="s">
        <v>436</v>
      </c>
      <c r="DM128" s="837"/>
      <c r="DN128" s="837"/>
      <c r="DO128" s="837"/>
      <c r="DP128" s="837"/>
      <c r="DQ128" s="837" t="s">
        <v>444</v>
      </c>
      <c r="DR128" s="837"/>
      <c r="DS128" s="837"/>
      <c r="DT128" s="837"/>
      <c r="DU128" s="837"/>
      <c r="DV128" s="838" t="s">
        <v>444</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6062310</v>
      </c>
      <c r="AB129" s="826"/>
      <c r="AC129" s="826"/>
      <c r="AD129" s="826"/>
      <c r="AE129" s="827"/>
      <c r="AF129" s="828">
        <v>6028323</v>
      </c>
      <c r="AG129" s="826"/>
      <c r="AH129" s="826"/>
      <c r="AI129" s="826"/>
      <c r="AJ129" s="827"/>
      <c r="AK129" s="828">
        <v>6206195</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497</v>
      </c>
      <c r="BG129" s="816"/>
      <c r="BH129" s="816"/>
      <c r="BI129" s="816"/>
      <c r="BJ129" s="816"/>
      <c r="BK129" s="816"/>
      <c r="BL129" s="817"/>
      <c r="BM129" s="815">
        <v>19.350000000000001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926626</v>
      </c>
      <c r="AB130" s="826"/>
      <c r="AC130" s="826"/>
      <c r="AD130" s="826"/>
      <c r="AE130" s="827"/>
      <c r="AF130" s="828">
        <v>939792</v>
      </c>
      <c r="AG130" s="826"/>
      <c r="AH130" s="826"/>
      <c r="AI130" s="826"/>
      <c r="AJ130" s="827"/>
      <c r="AK130" s="828">
        <v>937731</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17.899999999999999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5135684</v>
      </c>
      <c r="AB131" s="809"/>
      <c r="AC131" s="809"/>
      <c r="AD131" s="809"/>
      <c r="AE131" s="810"/>
      <c r="AF131" s="811">
        <v>5088531</v>
      </c>
      <c r="AG131" s="809"/>
      <c r="AH131" s="809"/>
      <c r="AI131" s="809"/>
      <c r="AJ131" s="810"/>
      <c r="AK131" s="811">
        <v>5268464</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v>210.1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20.492109719999998</v>
      </c>
      <c r="AB132" s="789"/>
      <c r="AC132" s="789"/>
      <c r="AD132" s="789"/>
      <c r="AE132" s="790"/>
      <c r="AF132" s="791">
        <v>18.416945869999999</v>
      </c>
      <c r="AG132" s="789"/>
      <c r="AH132" s="789"/>
      <c r="AI132" s="789"/>
      <c r="AJ132" s="790"/>
      <c r="AK132" s="791">
        <v>14.92827891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20.9</v>
      </c>
      <c r="AB133" s="768"/>
      <c r="AC133" s="768"/>
      <c r="AD133" s="768"/>
      <c r="AE133" s="769"/>
      <c r="AF133" s="767">
        <v>20</v>
      </c>
      <c r="AG133" s="768"/>
      <c r="AH133" s="768"/>
      <c r="AI133" s="768"/>
      <c r="AJ133" s="769"/>
      <c r="AK133" s="767">
        <v>17.899999999999999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GoBUs/wOS/pApZfgorTlQe6qnLrjAZImhxxSZNyeLRVz/lJixOMN5K0mDnU9Xzz/0c3QXQjE6C1NppykfPocg==" saltValue="0RM1t0KkqkzR2iq2fNhQ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506</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6JqfLER0If3IRiYEOwFZW9Ale104QlvGVqkAiAPabJMBpincZKzVVku9uZ6W+ciTeD03AzHmIay2RQ4BoFs7w==" saltValue="7wq++Axo1+1CdQ6mKMfsc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bRn9tpOGeMEXDW/tGRUji1wMxvNcme7/5pWWYpYEiY6d8l5q+tWn3tEKG0Bq7KkNE+ihiTl/6iMzxelExPtgQ==" saltValue="3gMQ94IHPpad5PjSTn7L0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1921528</v>
      </c>
      <c r="AP9" s="314">
        <v>110452</v>
      </c>
      <c r="AQ9" s="315">
        <v>100177</v>
      </c>
      <c r="AR9" s="316">
        <v>10.3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291614</v>
      </c>
      <c r="AP10" s="317">
        <v>16762</v>
      </c>
      <c r="AQ10" s="318">
        <v>9943</v>
      </c>
      <c r="AR10" s="319">
        <v>68.599999999999994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v>3108</v>
      </c>
      <c r="AP11" s="317">
        <v>179</v>
      </c>
      <c r="AQ11" s="318">
        <v>1487</v>
      </c>
      <c r="AR11" s="319">
        <v>-88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518</v>
      </c>
      <c r="AP12" s="317" t="s">
        <v>518</v>
      </c>
      <c r="AQ12" s="318">
        <v>23</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69234</v>
      </c>
      <c r="AP13" s="317">
        <v>3980</v>
      </c>
      <c r="AQ13" s="318">
        <v>4025</v>
      </c>
      <c r="AR13" s="319">
        <v>-1.1000000000000001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50778</v>
      </c>
      <c r="AP14" s="317">
        <v>2919</v>
      </c>
      <c r="AQ14" s="318">
        <v>2366</v>
      </c>
      <c r="AR14" s="319">
        <v>23.4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-138195</v>
      </c>
      <c r="AP15" s="317">
        <v>-7944</v>
      </c>
      <c r="AQ15" s="318">
        <v>-7732</v>
      </c>
      <c r="AR15" s="319">
        <v>2.7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2198067</v>
      </c>
      <c r="AP16" s="317">
        <v>126347</v>
      </c>
      <c r="AQ16" s="318">
        <v>110288</v>
      </c>
      <c r="AR16" s="319">
        <v>14.6</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10.69</v>
      </c>
      <c r="AP21" s="331">
        <v>10.26</v>
      </c>
      <c r="AQ21" s="332">
        <v>0.43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97</v>
      </c>
      <c r="AP22" s="336">
        <v>97.6</v>
      </c>
      <c r="AQ22" s="337">
        <v>-0.6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1287401</v>
      </c>
      <c r="AP32" s="345">
        <v>74001</v>
      </c>
      <c r="AQ32" s="346">
        <v>68741</v>
      </c>
      <c r="AR32" s="347">
        <v>7.7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518</v>
      </c>
      <c r="AP34" s="345" t="s">
        <v>518</v>
      </c>
      <c r="AQ34" s="346">
        <v>1</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537216</v>
      </c>
      <c r="AP35" s="345">
        <v>30880</v>
      </c>
      <c r="AQ35" s="346">
        <v>17075</v>
      </c>
      <c r="AR35" s="347">
        <v>80.8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v>19203</v>
      </c>
      <c r="AP36" s="345">
        <v>1104</v>
      </c>
      <c r="AQ36" s="346">
        <v>2445</v>
      </c>
      <c r="AR36" s="347">
        <v>-54.8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v>18244</v>
      </c>
      <c r="AP37" s="345">
        <v>1049</v>
      </c>
      <c r="AQ37" s="346">
        <v>621</v>
      </c>
      <c r="AR37" s="347">
        <v>68.900000000000006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v>2281</v>
      </c>
      <c r="AP38" s="348">
        <v>131</v>
      </c>
      <c r="AQ38" s="349">
        <v>4</v>
      </c>
      <c r="AR38" s="337">
        <v>3175</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v>-140123</v>
      </c>
      <c r="AP39" s="345">
        <v>-8054</v>
      </c>
      <c r="AQ39" s="346">
        <v>-4161</v>
      </c>
      <c r="AR39" s="347">
        <v>93.6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-937731</v>
      </c>
      <c r="AP40" s="345">
        <v>-53902</v>
      </c>
      <c r="AQ40" s="346">
        <v>-59663</v>
      </c>
      <c r="AR40" s="347">
        <v>-9.6999999999999993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786491</v>
      </c>
      <c r="AP41" s="345">
        <v>45208</v>
      </c>
      <c r="AQ41" s="346">
        <v>25063</v>
      </c>
      <c r="AR41" s="347">
        <v>80.400000000000006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1877419</v>
      </c>
      <c r="AN51" s="367">
        <v>100166</v>
      </c>
      <c r="AO51" s="368">
        <v>55.7</v>
      </c>
      <c r="AP51" s="369">
        <v>83280</v>
      </c>
      <c r="AQ51" s="370">
        <v>-2.5</v>
      </c>
      <c r="AR51" s="371">
        <v>58.2</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986009</v>
      </c>
      <c r="AN52" s="375">
        <v>52607</v>
      </c>
      <c r="AO52" s="376">
        <v>59.5</v>
      </c>
      <c r="AP52" s="377">
        <v>43123</v>
      </c>
      <c r="AQ52" s="378">
        <v>-2.8</v>
      </c>
      <c r="AR52" s="379">
        <v>62.3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3444041</v>
      </c>
      <c r="AN53" s="367">
        <v>187952</v>
      </c>
      <c r="AO53" s="368">
        <v>87.6</v>
      </c>
      <c r="AP53" s="369">
        <v>88968</v>
      </c>
      <c r="AQ53" s="370">
        <v>6.8</v>
      </c>
      <c r="AR53" s="371">
        <v>80.8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1134503</v>
      </c>
      <c r="AN54" s="375">
        <v>61914</v>
      </c>
      <c r="AO54" s="376">
        <v>17.7</v>
      </c>
      <c r="AP54" s="377">
        <v>45482</v>
      </c>
      <c r="AQ54" s="378">
        <v>5.5</v>
      </c>
      <c r="AR54" s="379">
        <v>12.2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1648900</v>
      </c>
      <c r="AN55" s="367">
        <v>91453</v>
      </c>
      <c r="AO55" s="368">
        <v>-51.3</v>
      </c>
      <c r="AP55" s="369">
        <v>85173</v>
      </c>
      <c r="AQ55" s="370">
        <v>-4.3</v>
      </c>
      <c r="AR55" s="371">
        <v>-47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838523</v>
      </c>
      <c r="AN56" s="375">
        <v>46507</v>
      </c>
      <c r="AO56" s="376">
        <v>-24.9</v>
      </c>
      <c r="AP56" s="377">
        <v>43913</v>
      </c>
      <c r="AQ56" s="378">
        <v>-3.4</v>
      </c>
      <c r="AR56" s="379">
        <v>-21.5</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1627078</v>
      </c>
      <c r="AN57" s="367">
        <v>91754</v>
      </c>
      <c r="AO57" s="368">
        <v>0.3</v>
      </c>
      <c r="AP57" s="369">
        <v>94081</v>
      </c>
      <c r="AQ57" s="370">
        <v>10.5</v>
      </c>
      <c r="AR57" s="371">
        <v>-10.199999999999999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501047</v>
      </c>
      <c r="AN58" s="375">
        <v>28255</v>
      </c>
      <c r="AO58" s="376">
        <v>-39.200000000000003</v>
      </c>
      <c r="AP58" s="377">
        <v>48949</v>
      </c>
      <c r="AQ58" s="378">
        <v>11.5</v>
      </c>
      <c r="AR58" s="379">
        <v>-50.7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1516273</v>
      </c>
      <c r="AN59" s="367">
        <v>87157</v>
      </c>
      <c r="AO59" s="368">
        <v>-5</v>
      </c>
      <c r="AP59" s="369">
        <v>92632</v>
      </c>
      <c r="AQ59" s="370">
        <v>-1.5</v>
      </c>
      <c r="AR59" s="371">
        <v>-3.5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478485</v>
      </c>
      <c r="AN60" s="375">
        <v>27504</v>
      </c>
      <c r="AO60" s="376">
        <v>-2.7</v>
      </c>
      <c r="AP60" s="377">
        <v>47978</v>
      </c>
      <c r="AQ60" s="378">
        <v>-2</v>
      </c>
      <c r="AR60" s="379">
        <v>-0.7</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2022742</v>
      </c>
      <c r="AN61" s="382">
        <v>111696</v>
      </c>
      <c r="AO61" s="383">
        <v>17.5</v>
      </c>
      <c r="AP61" s="384">
        <v>88827</v>
      </c>
      <c r="AQ61" s="385">
        <v>1.8</v>
      </c>
      <c r="AR61" s="371">
        <v>15.7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787713</v>
      </c>
      <c r="AN62" s="375">
        <v>43357</v>
      </c>
      <c r="AO62" s="376">
        <v>2.1</v>
      </c>
      <c r="AP62" s="377">
        <v>45889</v>
      </c>
      <c r="AQ62" s="378">
        <v>1.8</v>
      </c>
      <c r="AR62" s="379">
        <v>0.3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U5cMLXWH63q47c+UQD99c01yxvRJyPG/tqWvYozmBAkiFYekOhJTSzOeEYPROCTrI7UeD0zEjxoadLIQ/x2U2w==" saltValue="cgh7Fwe91sonyPUuL4zS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0" spans="125:125" ht="13.5" hidden="1" customHeight="1" x14ac:dyDescent="0.2"/>
    <row r="121" spans="125:125" ht="13.5" hidden="1" customHeight="1" x14ac:dyDescent="0.2">
      <c r="DU121" s="292"/>
    </row>
  </sheetData>
  <sheetProtection algorithmName="SHA-512" hashValue="8o11xzgiq8UHtvSkBm3Zctm0SZxIJVwco+VkA3oXfF5rCAJ9wBFV20IViB25opsJbBJtnBne3VmPTYbkmfzr8Q==" saltValue="PsVPJiMvI1xvxlhAmKpS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s19247OSNCZj1Pf4sQuepVyVv4K8xlWv73vvZlU5v1NNyxaQAWwbd4tsmeoZEIDpUCOfOSb2WXx+vT8NQljJcQ==" saltValue="hxelzuKwMv+bHH8ZXZ1p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200" t="s">
        <v>3</v>
      </c>
      <c r="D47" s="1200"/>
      <c r="E47" s="1201"/>
      <c r="F47" s="11">
        <v>8.3699999999999992</v>
      </c>
      <c r="G47" s="12">
        <v>1.79</v>
      </c>
      <c r="H47" s="12">
        <v>1.79</v>
      </c>
      <c r="I47" s="12">
        <v>1.22</v>
      </c>
      <c r="J47" s="13">
        <v>1.65</v>
      </c>
    </row>
    <row r="48" spans="2:10" ht="57.75" customHeight="1" x14ac:dyDescent="0.2">
      <c r="B48" s="14"/>
      <c r="C48" s="1202" t="s">
        <v>4</v>
      </c>
      <c r="D48" s="1202"/>
      <c r="E48" s="1203"/>
      <c r="F48" s="15">
        <v>1.64</v>
      </c>
      <c r="G48" s="16">
        <v>0.62</v>
      </c>
      <c r="H48" s="16">
        <v>0.43</v>
      </c>
      <c r="I48" s="16">
        <v>1.1499999999999999</v>
      </c>
      <c r="J48" s="17">
        <v>2.11</v>
      </c>
    </row>
    <row r="49" spans="2:10" ht="57.75" customHeight="1" thickBot="1" x14ac:dyDescent="0.25">
      <c r="B49" s="18"/>
      <c r="C49" s="1204" t="s">
        <v>5</v>
      </c>
      <c r="D49" s="1204"/>
      <c r="E49" s="1205"/>
      <c r="F49" s="19">
        <v>0.12</v>
      </c>
      <c r="G49" s="20" t="s">
        <v>564</v>
      </c>
      <c r="H49" s="20" t="s">
        <v>565</v>
      </c>
      <c r="I49" s="20">
        <v>0.14000000000000001</v>
      </c>
      <c r="J49" s="21">
        <v>1.46</v>
      </c>
    </row>
    <row r="50" spans="2:10" ht="13.5" customHeight="1" x14ac:dyDescent="0.2"/>
  </sheetData>
  <sheetProtection algorithmName="SHA-512" hashValue="AAYQbJziKlHicc7aZmouFjTvG9kaBq8xjlrqDFvfJ476LeZ1GThfHWrMJWsSNmmHXHN4HnyWnK/mZlqhLxdaFA==" saltValue="iSm+6E8aKwdGuOTbprE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2022-10-04T04:55:31Z</dcterms:modified>
</cp:coreProperties>
</file>