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Jm0026-smb1\総務部\各課専用\自治振興課\06税財政担当（財政）\06 決算統計\15 財政比較分析表／歳出比較分析表→資料集へ\令和１年度決算\04 ②10月公表分（追加分）\05 最終版【ＨＰアップ】\"/>
    </mc:Choice>
  </mc:AlternateContent>
  <xr:revisionPtr revIDLastSave="0" documentId="13_ncr:1_{39A3715A-9C8F-41FE-90A6-7622FE7A4A81}" xr6:coauthVersionLast="36" xr6:coauthVersionMax="36" xr10:uidLastSave="{00000000-0000-0000-0000-000000000000}"/>
  <bookViews>
    <workbookView xWindow="0" yWindow="0" windowWidth="28800" windowHeight="121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C34" i="10"/>
  <c r="U34" i="10" s="1"/>
  <c r="U35" i="10" s="1"/>
  <c r="U36" i="10" s="1"/>
  <c r="BW34" i="10" l="1"/>
  <c r="BW35" i="10" s="1"/>
  <c r="BW36" i="10" s="1"/>
  <c r="BW37" i="10" s="1"/>
  <c r="BW38" i="10" s="1"/>
  <c r="BW39"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<sst xmlns="http://schemas.openxmlformats.org/spreadsheetml/2006/main" count="1130" uniqueCount="609">
  <si>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</si>
  <si>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</si>
  <si>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</si>
  <si>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</si>
  <si>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</si>
  <si>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</si>
  <si>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</si>
  <si>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</si>
  <si>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</si>
  <si>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</si>
  <si>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</si>
  <si>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</si>
  <si>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</si>
  <si>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</si>
  <si>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</si>
  <si>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</si>
  <si>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</si>
  <si>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</si>
  <si>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</si>
  <si>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</si>
  <si>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</si>
  <si>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</si>
  <si>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</si>
  <si>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</si>
  <si>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</si>
  <si>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</si>
  <si>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</si>
  <si>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</si>
  <si>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</si>
  <si>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</si>
  <si>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</si>
  <si>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</si>
  <si>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</si>
  <si>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</si>
  <si>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</si>
  <si>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</si>
  <si>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</si>
  <si>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</si>
  <si>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</si>
  <si>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</si>
  <si>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</si>
  <si>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</si>
  <si>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</si>
  <si>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</si>
  <si>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</si>
  <si>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</si>
  <si>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</si>
  <si>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</si>
  <si>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</si>
  <si>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</si>
  <si>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</si>
  <si>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</si>
  <si>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</si>
  <si>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</si>
  <si>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</si>
  <si>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</si>
  <si>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</si>
  <si>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</si>
  <si>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</si>
  <si>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</si>
  <si>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</si>
  <si>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</si>
  <si>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</si>
  <si>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</si>
  <si>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</si>
  <si>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</si>
  <si>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</si>
  <si>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</si>
  <si>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</si>
  <si>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</si>
  <si>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</si>
  <si>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</si>
  <si>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</si>
  <si>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</si>
  <si>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</si>
  <si>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</si>
  <si>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</si>
  <si>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</si>
  <si>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</si>
  <si>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</si>
  <si>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</si>
  <si>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</si>
  <si>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</si>
  <si>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</si>
  <si>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</si>
  <si>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</si>
  <si>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</si>
  <si>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</si>
  <si>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</si>
  <si>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</si>
  <si>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</si>
  <si>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</si>
  <si>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</si>
  <si>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</si>
  <si>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</si>
  <si>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</si>
  <si>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</si>
  <si>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</si>
  <si>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城陽市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</si>
  <si>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</si>
  <si>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</si>
  <si>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</si>
  <si>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</si>
  <si>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</si>
  <si>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</si>
  <si>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</si>
  <si>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</si>
  <si>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</si>
  <si>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</si>
  <si>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</si>
  <si>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</si>
  <si>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</si>
  <si>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</si>
  <si>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</si>
  <si>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</si>
  <si>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</si>
  <si>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</si>
  <si>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</si>
  <si>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</si>
  <si>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</si>
  <si>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</si>
  <si>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</si>
  <si>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</si>
  <si>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</si>
  <si>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</si>
  <si>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</si>
  <si>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</si>
  <si>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</si>
  <si>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</si>
  <si>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</si>
  <si>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</si>
  <si>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</si>
  <si>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</si>
  <si>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</si>
  <si>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</si>
  <si>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</si>
  <si>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</si>
  <si>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</si>
  <si>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</si>
  <si>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</si>
  <si>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</si>
  <si>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</si>
  <si>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</si>
  <si>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</si>
  <si>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</si>
  <si>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</si>
  <si>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</si>
  <si>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</si>
  <si>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</si>
  <si>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</si>
  <si>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</si>
  <si>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</si>
  <si>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</si>
  <si>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</si>
  <si>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</si>
  <si>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</si>
  <si>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</si>
  <si>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</si>
  <si>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</si>
  <si>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</si>
  <si>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</si>
  <si>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</si>
  <si>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</si>
  <si>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</si>
  <si>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</si>
  <si>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</si>
  <si>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</si>
  <si>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</si>
  <si>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</si>
  <si>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</si>
  <si>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</si>
  <si>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</si>
  <si>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</si>
  <si>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</si>
  <si>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</si>
  <si>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</si>
  <si>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</si>
  <si>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</si>
  <si>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</si>
  <si>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</si>
  <si>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</si>
  <si>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</si>
  <si>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</si>
  <si>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</si>
  <si>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</si>
  <si>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</si>
  <si>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</si>
  <si>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</si>
  <si>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</si>
  <si>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</si>
  <si>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</si>
  <si>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</si>
  <si>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</si>
  <si>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</si>
  <si>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</si>
  <si>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</si>
  <si>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</si>
  <si>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</si>
  <si>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</si>
  <si>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</si>
  <si>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</si>
  <si>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</si>
  <si>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</si>
  <si>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</si>
  <si>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</si>
  <si>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</si>
  <si>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</si>
  <si>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</si>
  <si>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</si>
  <si>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</si>
  <si>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</si>
  <si>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京都府城陽市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</si>
  <si>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</si>
  <si>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</si>
  <si>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</si>
  <si>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</si>
  <si>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</si>
  <si>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</si>
  <si>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</si>
  <si>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</si>
  <si>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</si>
  <si>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</si>
  <si>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</si>
  <si>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</si>
  <si>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</si>
  <si>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</si>
  <si>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</si>
  <si>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</si>
  <si>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</si>
  <si>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</si>
  <si>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</si>
  <si>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</si>
  <si>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</si>
  <si>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</si>
  <si>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</si>
  <si>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</si>
  <si>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</si>
  <si>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</si>
  <si>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</si>
  <si>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</si>
  <si>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</si>
  <si>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</si>
  <si>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</si>
  <si>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</si>
  <si>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</si>
  <si>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</si>
  <si>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</si>
  <si>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</si>
  <si>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</si>
  <si>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</si>
  <si>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</si>
  <si>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</si>
  <si>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</si>
  <si>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</si>
  <si>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</si>
  <si>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</si>
  <si>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</si>
  <si>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</si>
  <si>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</si>
  <si>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</si>
  <si>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</si>
  <si>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</si>
  <si>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</si>
  <si>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</si>
  <si>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</si>
  <si>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</si>
  <si>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</si>
  <si>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</si>
  <si>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</si>
  <si>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</si>
  <si>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</si>
  <si>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</si>
  <si>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</si>
  <si>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</si>
  <si>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</si>
  <si>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</si>
  <si>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</si>
  <si>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</si>
  <si>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</si>
  <si>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</si>
  <si>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</si>
  <si>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</si>
  <si>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</si>
  <si>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</si>
  <si>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</si>
  <si>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</si>
  <si>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</si>
  <si>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</si>
  <si>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</si>
  <si>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</si>
  <si>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</si>
  <si>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</si>
  <si>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</si>
  <si>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</si>
  <si>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</si>
  <si>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</si>
  <si>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</si>
  <si>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</si>
  <si>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</si>
  <si>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</si>
  <si>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</si>
  <si>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</si>
  <si>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</si>
  <si>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</si>
  <si>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</si>
  <si>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</si>
  <si>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</si>
  <si>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</si>
  <si>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</si>
  <si>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</si>
  <si>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</si>
  <si>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</si>
  <si>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</si>
  <si>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</si>
  <si>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</si>
  <si>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</si>
  <si>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</si>
  <si>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</si>
  <si>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</si>
  <si>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</si>
  <si>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</si>
  <si>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</si>
  <si>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</si>
  <si>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</si>
  <si>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</si>
  <si>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</si>
  <si>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</si>
  <si>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</si>
  <si>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</si>
  <si>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</si>
  <si>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</si>
  <si>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</si>
  <si>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</si>
  <si>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</si>
  <si>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</si>
  <si>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</si>
  <si>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</si>
  <si>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</si>
  <si>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</si>
  <si>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</si>
  <si>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</si>
  <si>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</si>
  <si>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</si>
  <si>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</si>
  <si>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</si>
  <si>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</si>
  <si>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</si>
  <si>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</si>
  <si>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</si>
  <si>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</si>
  <si>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</si>
  <si>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</si>
  <si>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</si>
  <si>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</si>
  <si>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</si>
  <si>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</si>
  <si>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</si>
  <si>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</si>
  <si>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</si>
  <si>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</si>
  <si>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</si>
  <si>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</si>
  <si>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</si>
  <si>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</si>
  <si>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</si>
  <si>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</si>
  <si>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京都府城陽市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</si>
  <si>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</si>
  <si>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</si>
  <si>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</si>
  <si>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</si>
  <si>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</si>
  <si>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</si>
  <si>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</si>
  <si>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</si>
  <si>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</si>
  <si>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</si>
  <si>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</si>
  <si>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</si>
  <si>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</si>
  <si>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</si>
  <si>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</si>
  <si>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</si>
  <si>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</si>
  <si>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</si>
  <si>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</si>
  <si>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</si>
  <si>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</si>
  <si>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</si>
  <si>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</si>
  <si>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</si>
  <si>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</si>
  <si>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</si>
  <si>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</si>
  <si>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</si>
  <si>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</si>
  <si>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</si>
  <si>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</si>
  <si>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</si>
  <si>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</si>
  <si>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</si>
  <si>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</si>
  <si>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</si>
  <si>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</si>
  <si>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</si>
  <si>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</si>
  <si>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</si>
  <si>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</si>
  <si>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</si>
  <si>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</si>
  <si>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</si>
  <si>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</si>
  <si>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</si>
  <si>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</si>
  <si>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</si>
  <si>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</si>
  <si>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</si>
  <si>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</si>
  <si>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</si>
  <si>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</si>
  <si>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</si>
  <si>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</si>
  <si>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</si>
  <si>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</si>
  <si>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</si>
  <si>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</si>
  <si>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</si>
  <si>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</si>
  <si>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</si>
  <si>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</si>
  <si>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</si>
  <si>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</si>
  <si>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</si>
  <si>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</si>
  <si>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</si>
  <si>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</si>
  <si>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</si>
  <si>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</si>
  <si>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</si>
  <si>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</si>
  <si>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</si>
  <si>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</si>
  <si>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</si>
  <si>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</si>
  <si>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</si>
  <si>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</si>
  <si>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</si>
  <si>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</si>
  <si>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</si>
  <si>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</si>
  <si>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</si>
  <si>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</si>
  <si>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</si>
  <si>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</si>
  <si>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</si>
  <si>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</si>
  <si>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</si>
  <si>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</si>
  <si>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</si>
  <si>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</si>
  <si>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</si>
  <si>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</si>
  <si>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</si>
  <si>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</si>
  <si>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</si>
  <si>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</si>
  <si>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</si>
  <si>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</si>
  <si>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</si>
  <si>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</si>
  <si>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</si>
  <si>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</si>
  <si>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</si>
  <si>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</si>
  <si>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</si>
  <si>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</si>
  <si>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</si>
  <si>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</si>
  <si>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</si>
  <si>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</si>
  <si>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</si>
  <si>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</si>
  <si>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</si>
  <si>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</si>
  <si>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</si>
  <si>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</si>
  <si>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</si>
  <si>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</si>
  <si>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</si>
  <si>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</si>
  <si>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</si>
  <si>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</si>
  <si>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</si>
  <si>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</si>
  <si>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</si>
  <si>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</si>
  <si>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</si>
  <si>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</si>
  <si>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</si>
  <si>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</si>
  <si>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</si>
  <si>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</si>
  <si>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</si>
  <si>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</si>
  <si>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</si>
  <si>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</si>
  <si>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</si>
  <si>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</si>
  <si>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</si>
  <si>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</si>
  <si>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</si>
  <si>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</si>
  <si>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</si>
  <si>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</si>
  <si>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</si>
  <si>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</si>
  <si>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</si>
  <si>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</si>
  <si>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</si>
  <si>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</si>
  <si>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</si>
  <si>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</si>
  <si>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</si>
  <si>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</si>
  <si>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</si>
  <si>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</si>
  <si>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</si>
  <si>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</si>
  <si>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</si>
  <si>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</si>
  <si>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</si>
  <si>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</si>
  <si>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</si>
  <si>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</si>
  <si>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</si>
  <si>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</si>
  <si>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</si>
  <si>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</si>
  <si>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</si>
  <si>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</si>
  <si>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</si>
  <si>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</si>
  <si>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</si>
  <si>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</si>
  <si>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</si>
  <si>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</si>
  <si>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</si>
  <si>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</si>
  <si>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</si>
  <si>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</si>
  <si>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</si>
  <si>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</si>
  <si>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</si>
  <si>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</si>
  <si>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</si>
  <si>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</si>
  <si>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</si>
  <si>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</si>
  <si>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</si>
  <si>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</si>
  <si>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</si>
  <si>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1.83</t>
  </si>
  <si>
    <t>▲ 39.99</t>
  </si>
  <si>
    <t>▲ 1.54</t>
  </si>
  <si>
    <t>水道事業会計</t>
  </si>
  <si>
    <t>介護保険事業特別会計</t>
  </si>
  <si>
    <t>一般会計</t>
  </si>
  <si>
    <t>国民健康保険事業特別会計</t>
  </si>
  <si>
    <t>後期高齢者医療特別会計</t>
  </si>
  <si>
    <t>公共下水道事業会計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</si>
  <si>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</si>
  <si>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</si>
  <si>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</si>
  <si>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</si>
  <si>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</si>
  <si>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</si>
  <si>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</si>
  <si>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</si>
  <si>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城陽市民余暇活動センター</t>
  </si>
  <si>
    <t>サンガタウン城陽</t>
  </si>
  <si>
    <t>城南土地開発公社</t>
  </si>
  <si>
    <t>城陽山砂利採取地整備公社</t>
  </si>
  <si>
    <t>○</t>
  </si>
  <si>
    <t>-</t>
    <phoneticPr fontId="2"/>
  </si>
  <si>
    <t>城南衛生管理組合（一般会計）</t>
  </si>
  <si>
    <t>京都府後期高齢者医療広域連合（一般会計）</t>
  </si>
  <si>
    <t>京都府後期高齢者医療広域連合（特別会計）</t>
  </si>
  <si>
    <t>淀川・木津川水防事務組合（一般会計）</t>
  </si>
  <si>
    <t>京都府自治会館管理組合（一般会計）</t>
  </si>
  <si>
    <t>京都地方税機構（一般会計）</t>
  </si>
  <si>
    <t>未来まちづくり基金</t>
    <rPh sb="0" eb="2">
      <t>ミライ</t>
    </rPh>
    <rPh sb="7" eb="9">
      <t>キキン</t>
    </rPh>
    <phoneticPr fontId="2"/>
  </si>
  <si>
    <t>山砂利採取跡地及び周辺公共施設整備基金</t>
    <rPh sb="0" eb="1">
      <t>ヤマ</t>
    </rPh>
    <rPh sb="1" eb="3">
      <t>ジャリ</t>
    </rPh>
    <rPh sb="3" eb="5">
      <t>サイシュ</t>
    </rPh>
    <rPh sb="5" eb="7">
      <t>アトチ</t>
    </rPh>
    <rPh sb="7" eb="8">
      <t>オヨ</t>
    </rPh>
    <rPh sb="9" eb="11">
      <t>シュウヘン</t>
    </rPh>
    <rPh sb="11" eb="13">
      <t>コウキョウ</t>
    </rPh>
    <rPh sb="13" eb="15">
      <t>シセツ</t>
    </rPh>
    <rPh sb="15" eb="17">
      <t>セイビ</t>
    </rPh>
    <rPh sb="17" eb="19">
      <t>キキン</t>
    </rPh>
    <phoneticPr fontId="2"/>
  </si>
  <si>
    <t>職員退職手当基金</t>
    <rPh sb="0" eb="2">
      <t>ショクイン</t>
    </rPh>
    <rPh sb="2" eb="4">
      <t>タイショク</t>
    </rPh>
    <rPh sb="4" eb="6">
      <t>テアテ</t>
    </rPh>
    <rPh sb="6" eb="8">
      <t>キキン</t>
    </rPh>
    <phoneticPr fontId="2"/>
  </si>
  <si>
    <t>公共施設建設基金</t>
    <rPh sb="0" eb="2">
      <t>コウキョウ</t>
    </rPh>
    <rPh sb="2" eb="4">
      <t>シセツ</t>
    </rPh>
    <rPh sb="4" eb="6">
      <t>ケンセツ</t>
    </rPh>
    <rPh sb="6" eb="8">
      <t>キキン</t>
    </rPh>
    <phoneticPr fontId="2"/>
  </si>
  <si>
    <t>ふるさと城陽応援基金</t>
    <rPh sb="4" eb="6">
      <t>ジョウヨウ</t>
    </rPh>
    <rPh sb="6" eb="8">
      <t>オウエン</t>
    </rPh>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</si>
  <si>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</si>
  <si>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</si>
  <si>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</si>
  <si>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</si>
  <si>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</si>
  <si>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現在高の増加に伴い、分子となる将来負担額が増加し、その結果将来負担比率が増加するという傾向がここ数年続いています。平成30年度には、土地開発公社において先行取得した公共用地の買い戻し等により一時的に減少に転じたものの、令和元年度においては前述の理由等により再び増加しています。
　有形固定資産減価償却率については、新規の有形固定資産が少なく、老朽化した施設が多いため上昇傾向にあります。</t>
    <rPh sb="11" eb="12">
      <t>トモナ</t>
    </rPh>
    <rPh sb="31" eb="33">
      <t>ケッカ</t>
    </rPh>
    <rPh sb="33" eb="35">
      <t>ショウライ</t>
    </rPh>
    <rPh sb="35" eb="37">
      <t>フタン</t>
    </rPh>
    <rPh sb="37" eb="39">
      <t>ヒリツ</t>
    </rPh>
    <rPh sb="40" eb="42">
      <t>ゾウカ</t>
    </rPh>
    <rPh sb="47" eb="49">
      <t>ケイコウ</t>
    </rPh>
    <rPh sb="52" eb="54">
      <t>スウネン</t>
    </rPh>
    <rPh sb="54" eb="55">
      <t>ツヅ</t>
    </rPh>
    <rPh sb="61" eb="63">
      <t>ヘイセイ</t>
    </rPh>
    <rPh sb="65" eb="66">
      <t>ネン</t>
    </rPh>
    <rPh sb="66" eb="67">
      <t>ド</t>
    </rPh>
    <rPh sb="70" eb="72">
      <t>トチ</t>
    </rPh>
    <rPh sb="72" eb="74">
      <t>カイハツ</t>
    </rPh>
    <rPh sb="74" eb="76">
      <t>コウシャ</t>
    </rPh>
    <rPh sb="80" eb="82">
      <t>センコウ</t>
    </rPh>
    <rPh sb="82" eb="84">
      <t>シュトク</t>
    </rPh>
    <rPh sb="86" eb="88">
      <t>コウキョウ</t>
    </rPh>
    <rPh sb="88" eb="90">
      <t>ヨウチ</t>
    </rPh>
    <rPh sb="91" eb="92">
      <t>カ</t>
    </rPh>
    <rPh sb="93" eb="94">
      <t>モド</t>
    </rPh>
    <rPh sb="95" eb="96">
      <t>トウ</t>
    </rPh>
    <rPh sb="99" eb="102">
      <t>イチジテキ</t>
    </rPh>
    <rPh sb="103" eb="105">
      <t>ゲンショウ</t>
    </rPh>
    <rPh sb="106" eb="107">
      <t>テン</t>
    </rPh>
    <rPh sb="123" eb="125">
      <t>ゼンジュツ</t>
    </rPh>
    <rPh sb="126" eb="128">
      <t>リユウ</t>
    </rPh>
    <rPh sb="128" eb="129">
      <t>トウ</t>
    </rPh>
    <rPh sb="132" eb="133">
      <t>フタタ</t>
    </rPh>
    <rPh sb="134" eb="136">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</si>
  <si>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</si>
  <si>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</si>
  <si>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</si>
  <si>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</si>
  <si>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</si>
  <si>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</si>
  <si>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地方債現在高の増加に伴い、分子となる将来負担額が増加し、その結果将来負担比率が増加するという傾向がここ数年続いています。平成30年度には、土地開発公社において先行取得した公共用地の買い戻し等により一時的に減少に転じたものの、令和元年度においては前述の理由等により再び増加しています。また、実質公債費比率は、普通交付税の振り替えにあたる臨時財政対策債や、新たなまちづくりに向けた都市計画道路の整備等に係る地方債の償還が始まったこと、また、公債費に準ずる債務負担の増等により悪化しています。
　今後も、新たなまちづくりに向けた整備や老朽化した教育施設やインフラ設備の改修・改築などにより、元利償還金の増加要因が見込まれるため、緊急性や住民ニーズを的確に把握した事業を厳選し、償還額の平準化に努めます。
</t>
    <rPh sb="66" eb="67">
      <t>ド</t>
    </rPh>
    <rPh sb="236" eb="238">
      <t>アッカ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</si>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</sst>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E9C41F8-9009-4FEA-AF08-465CEA30E25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07EA-4CAE-BD26-1D3DFB639D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37573</c:v>
                </c:pt>
                <c:pt idx="1">
                  <c:v>50294</c:v>
                </c:pt>
                <c:pt idx="2">
                  <c:v>62174</c:v>
                </c:pt>
                <c:pt idx="3">
                  <c:v>78211</c:v>
                </c:pt>
                <c:pt idx="4">
                  <c:v>66571</c:v>
                </c:pt>
              </c:numCache>
            </c:numRef>
          </c:val>
          <c:smooth val="0"/>
          <c:extLst>
            <c:ext xmlns:c16="http://schemas.microsoft.com/office/drawing/2014/chart" uri="{C3380CC4-5D6E-409C-BE32-E72D297353CC}">
              <c16:uniqueId val="{00000001-07EA-4CAE-BD26-1D3DFB639D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0.16</c:v>
                </c:pt>
                <c:pt idx="1">
                  <c:v>0.13</c:v>
                </c:pt>
                <c:pt idx="2">
                  <c:v>0.15</c:v>
                </c:pt>
                <c:pt idx="3">
                  <c:v>0.43</c:v>
                </c:pt>
                <c:pt idx="4">
                  <c:v>0.47</c:v>
                </c:pt>
              </c:numCache>
            </c:numRef>
          </c:val>
          <c:extLst>
            <c:ext xmlns:c16="http://schemas.microsoft.com/office/drawing/2014/chart" uri="{C3380CC4-5D6E-409C-BE32-E72D297353CC}">
              <c16:uniqueId val="{00000000-2875-4EF9-97A7-AC491E1E9D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3.21</c:v>
                </c:pt>
                <c:pt idx="1">
                  <c:v>1.43</c:v>
                </c:pt>
                <c:pt idx="2">
                  <c:v>45.1</c:v>
                </c:pt>
                <c:pt idx="3">
                  <c:v>4.68</c:v>
                </c:pt>
                <c:pt idx="4">
                  <c:v>2.85</c:v>
                </c:pt>
              </c:numCache>
            </c:numRef>
          </c:val>
          <c:extLst>
            <c:ext xmlns:c16="http://schemas.microsoft.com/office/drawing/2014/chart" uri="{C3380CC4-5D6E-409C-BE32-E72D297353CC}">
              <c16:uniqueId val="{00000001-2875-4EF9-97A7-AC491E1E9D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1.42</c:v>
                </c:pt>
                <c:pt idx="1">
                  <c:v>-1.83</c:v>
                </c:pt>
                <c:pt idx="2">
                  <c:v>52.33</c:v>
                </c:pt>
                <c:pt idx="3">
                  <c:v>-39.99</c:v>
                </c:pt>
                <c:pt idx="4">
                  <c:v>-1.54</c:v>
                </c:pt>
              </c:numCache>
            </c:numRef>
          </c:val>
          <c:smooth val="0"/>
          <c:extLst>
            <c:ext xmlns:c16="http://schemas.microsoft.com/office/drawing/2014/chart" uri="{C3380CC4-5D6E-409C-BE32-E72D297353CC}">
              <c16:uniqueId val="{00000002-2875-4EF9-97A7-AC491E1E9D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4785-4340-A15A-5C1C575C34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85-4340-A15A-5C1C575C345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85-4340-A15A-5C1C575C345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785-4340-A15A-5C1C575C3455}"/>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785-4340-A15A-5C1C575C345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0.17</c:v>
                </c:pt>
                <c:pt idx="4">
                  <c:v>#N/A</c:v>
                </c:pt>
                <c:pt idx="5">
                  <c:v>0.17</c:v>
                </c:pt>
                <c:pt idx="6">
                  <c:v>#N/A</c:v>
                </c:pt>
                <c:pt idx="7">
                  <c:v>0.18</c:v>
                </c:pt>
                <c:pt idx="8">
                  <c:v>#N/A</c:v>
                </c:pt>
                <c:pt idx="9">
                  <c:v>0.17</c:v>
                </c:pt>
              </c:numCache>
            </c:numRef>
          </c:val>
          <c:extLst>
            <c:ext xmlns:c16="http://schemas.microsoft.com/office/drawing/2014/chart" uri="{C3380CC4-5D6E-409C-BE32-E72D297353CC}">
              <c16:uniqueId val="{00000005-4785-4340-A15A-5C1C575C345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1.25</c:v>
                </c:pt>
                <c:pt idx="4">
                  <c:v>#N/A</c:v>
                </c:pt>
                <c:pt idx="5">
                  <c:v>1.82</c:v>
                </c:pt>
                <c:pt idx="6">
                  <c:v>#N/A</c:v>
                </c:pt>
                <c:pt idx="7">
                  <c:v>0.84</c:v>
                </c:pt>
                <c:pt idx="8">
                  <c:v>#N/A</c:v>
                </c:pt>
                <c:pt idx="9">
                  <c:v>0.38</c:v>
                </c:pt>
              </c:numCache>
            </c:numRef>
          </c:val>
          <c:extLst>
            <c:ext xmlns:c16="http://schemas.microsoft.com/office/drawing/2014/chart" uri="{C3380CC4-5D6E-409C-BE32-E72D297353CC}">
              <c16:uniqueId val="{00000006-4785-4340-A15A-5C1C575C345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0.15</c:v>
                </c:pt>
                <c:pt idx="2">
                  <c:v>#N/A</c:v>
                </c:pt>
                <c:pt idx="3">
                  <c:v>0.13</c:v>
                </c:pt>
                <c:pt idx="4">
                  <c:v>#N/A</c:v>
                </c:pt>
                <c:pt idx="5">
                  <c:v>0.14000000000000001</c:v>
                </c:pt>
                <c:pt idx="6">
                  <c:v>#N/A</c:v>
                </c:pt>
                <c:pt idx="7">
                  <c:v>0.42</c:v>
                </c:pt>
                <c:pt idx="8">
                  <c:v>#N/A</c:v>
                </c:pt>
                <c:pt idx="9">
                  <c:v>0.46</c:v>
                </c:pt>
              </c:numCache>
            </c:numRef>
          </c:val>
          <c:extLst>
            <c:ext xmlns:c16="http://schemas.microsoft.com/office/drawing/2014/chart" uri="{C3380CC4-5D6E-409C-BE32-E72D297353CC}">
              <c16:uniqueId val="{00000007-4785-4340-A15A-5C1C575C345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1.35</c:v>
                </c:pt>
                <c:pt idx="2">
                  <c:v>#N/A</c:v>
                </c:pt>
                <c:pt idx="3">
                  <c:v>2.2599999999999998</c:v>
                </c:pt>
                <c:pt idx="4">
                  <c:v>#N/A</c:v>
                </c:pt>
                <c:pt idx="5">
                  <c:v>2.56</c:v>
                </c:pt>
                <c:pt idx="6">
                  <c:v>#N/A</c:v>
                </c:pt>
                <c:pt idx="7">
                  <c:v>2.37</c:v>
                </c:pt>
                <c:pt idx="8">
                  <c:v>#N/A</c:v>
                </c:pt>
                <c:pt idx="9">
                  <c:v>1.79</c:v>
                </c:pt>
              </c:numCache>
            </c:numRef>
          </c:val>
          <c:extLst>
            <c:ext xmlns:c16="http://schemas.microsoft.com/office/drawing/2014/chart" uri="{C3380CC4-5D6E-409C-BE32-E72D297353CC}">
              <c16:uniqueId val="{00000008-4785-4340-A15A-5C1C575C345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3.35</c:v>
                </c:pt>
                <c:pt idx="2">
                  <c:v>#N/A</c:v>
                </c:pt>
                <c:pt idx="3">
                  <c:v>6.5</c:v>
                </c:pt>
                <c:pt idx="4">
                  <c:v>#N/A</c:v>
                </c:pt>
                <c:pt idx="5">
                  <c:v>8.77</c:v>
                </c:pt>
                <c:pt idx="6">
                  <c:v>#N/A</c:v>
                </c:pt>
                <c:pt idx="7">
                  <c:v>10.37</c:v>
                </c:pt>
                <c:pt idx="8">
                  <c:v>#N/A</c:v>
                </c:pt>
                <c:pt idx="9">
                  <c:v>13.14</c:v>
                </c:pt>
              </c:numCache>
            </c:numRef>
          </c:val>
          <c:extLst>
            <c:ext xmlns:c16="http://schemas.microsoft.com/office/drawing/2014/chart" uri="{C3380CC4-5D6E-409C-BE32-E72D297353CC}">
              <c16:uniqueId val="{00000009-4785-4340-A15A-5C1C575C34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2407</c:v>
                </c:pt>
                <c:pt idx="5">
                  <c:v>2427</c:v>
                </c:pt>
                <c:pt idx="8">
                  <c:v>2616</c:v>
                </c:pt>
                <c:pt idx="11">
                  <c:v>2668</c:v>
                </c:pt>
                <c:pt idx="14">
                  <c:v>2405</c:v>
                </c:pt>
              </c:numCache>
            </c:numRef>
          </c:val>
          <c:extLst>
            <c:ext xmlns:c16="http://schemas.microsoft.com/office/drawing/2014/chart" uri="{C3380CC4-5D6E-409C-BE32-E72D297353CC}">
              <c16:uniqueId val="{00000000-9803-4FF2-9F0A-7B19DE8098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1-9803-4FF2-9F0A-7B19DE8098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94</c:v>
                </c:pt>
                <c:pt idx="3">
                  <c:v>94</c:v>
                </c:pt>
                <c:pt idx="6">
                  <c:v>73</c:v>
                </c:pt>
                <c:pt idx="9">
                  <c:v>471</c:v>
                </c:pt>
                <c:pt idx="12">
                  <c:v>474</c:v>
                </c:pt>
              </c:numCache>
            </c:numRef>
          </c:val>
          <c:extLst>
            <c:ext xmlns:c16="http://schemas.microsoft.com/office/drawing/2014/chart" uri="{C3380CC4-5D6E-409C-BE32-E72D297353CC}">
              <c16:uniqueId val="{00000002-9803-4FF2-9F0A-7B19DE8098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119</c:v>
                </c:pt>
                <c:pt idx="3">
                  <c:v>92</c:v>
                </c:pt>
                <c:pt idx="6">
                  <c:v>90</c:v>
                </c:pt>
                <c:pt idx="9">
                  <c:v>109</c:v>
                </c:pt>
                <c:pt idx="12">
                  <c:v>103</c:v>
                </c:pt>
              </c:numCache>
            </c:numRef>
          </c:val>
          <c:extLst>
            <c:ext xmlns:c16="http://schemas.microsoft.com/office/drawing/2014/chart" uri="{C3380CC4-5D6E-409C-BE32-E72D297353CC}">
              <c16:uniqueId val="{00000003-9803-4FF2-9F0A-7B19DE8098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592</c:v>
                </c:pt>
                <c:pt idx="3">
                  <c:v>593</c:v>
                </c:pt>
                <c:pt idx="6">
                  <c:v>605</c:v>
                </c:pt>
                <c:pt idx="9">
                  <c:v>601</c:v>
                </c:pt>
                <c:pt idx="12">
                  <c:v>601</c:v>
                </c:pt>
              </c:numCache>
            </c:numRef>
          </c:val>
          <c:extLst>
            <c:ext xmlns:c16="http://schemas.microsoft.com/office/drawing/2014/chart" uri="{C3380CC4-5D6E-409C-BE32-E72D297353CC}">
              <c16:uniqueId val="{00000004-9803-4FF2-9F0A-7B19DE8098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03-4FF2-9F0A-7B19DE8098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03-4FF2-9F0A-7B19DE8098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2885</c:v>
                </c:pt>
                <c:pt idx="3">
                  <c:v>2968</c:v>
                </c:pt>
                <c:pt idx="6">
                  <c:v>2949</c:v>
                </c:pt>
                <c:pt idx="9">
                  <c:v>2585</c:v>
                </c:pt>
                <c:pt idx="12">
                  <c:v>2693</c:v>
                </c:pt>
              </c:numCache>
            </c:numRef>
          </c:val>
          <c:extLst>
            <c:ext xmlns:c16="http://schemas.microsoft.com/office/drawing/2014/chart" uri="{C3380CC4-5D6E-409C-BE32-E72D297353CC}">
              <c16:uniqueId val="{00000007-9803-4FF2-9F0A-7B19DE8098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1283</c:v>
                </c:pt>
                <c:pt idx="2">
                  <c:v>#N/A</c:v>
                </c:pt>
                <c:pt idx="3">
                  <c:v>#N/A</c:v>
                </c:pt>
                <c:pt idx="4">
                  <c:v>1322</c:v>
                </c:pt>
                <c:pt idx="5">
                  <c:v>#N/A</c:v>
                </c:pt>
                <c:pt idx="6">
                  <c:v>#N/A</c:v>
                </c:pt>
                <c:pt idx="7">
                  <c:v>1101</c:v>
                </c:pt>
                <c:pt idx="8">
                  <c:v>#N/A</c:v>
                </c:pt>
                <c:pt idx="9">
                  <c:v>#N/A</c:v>
                </c:pt>
                <c:pt idx="10">
                  <c:v>1098</c:v>
                </c:pt>
                <c:pt idx="11">
                  <c:v>#N/A</c:v>
                </c:pt>
                <c:pt idx="12">
                  <c:v>#N/A</c:v>
                </c:pt>
                <c:pt idx="13">
                  <c:v>1466</c:v>
                </c:pt>
                <c:pt idx="14">
                  <c:v>#N/A</c:v>
                </c:pt>
              </c:numCache>
            </c:numRef>
          </c:val>
          <c:smooth val="0"/>
          <c:extLst>
            <c:ext xmlns:c16="http://schemas.microsoft.com/office/drawing/2014/chart" uri="{C3380CC4-5D6E-409C-BE32-E72D297353CC}">
              <c16:uniqueId val="{00000008-9803-4FF2-9F0A-7B19DE8098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29683</c:v>
                </c:pt>
                <c:pt idx="5">
                  <c:v>29460</c:v>
                </c:pt>
                <c:pt idx="8">
                  <c:v>29308</c:v>
                </c:pt>
                <c:pt idx="11">
                  <c:v>28831</c:v>
                </c:pt>
                <c:pt idx="14">
                  <c:v>28633</c:v>
                </c:pt>
              </c:numCache>
            </c:numRef>
          </c:val>
          <c:extLst>
            <c:ext xmlns:c16="http://schemas.microsoft.com/office/drawing/2014/chart" uri="{C3380CC4-5D6E-409C-BE32-E72D297353CC}">
              <c16:uniqueId val="{00000000-0172-4331-81EF-2D4E5AA860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4669</c:v>
                </c:pt>
                <c:pt idx="5">
                  <c:v>5406</c:v>
                </c:pt>
                <c:pt idx="8">
                  <c:v>5478</c:v>
                </c:pt>
                <c:pt idx="11">
                  <c:v>5771</c:v>
                </c:pt>
                <c:pt idx="14">
                  <c:v>5977</c:v>
                </c:pt>
              </c:numCache>
            </c:numRef>
          </c:val>
          <c:extLst>
            <c:ext xmlns:c16="http://schemas.microsoft.com/office/drawing/2014/chart" uri="{C3380CC4-5D6E-409C-BE32-E72D297353CC}">
              <c16:uniqueId val="{00000001-0172-4331-81EF-2D4E5AA860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3107</c:v>
                </c:pt>
                <c:pt idx="5">
                  <c:v>3022</c:v>
                </c:pt>
                <c:pt idx="8">
                  <c:v>10219</c:v>
                </c:pt>
                <c:pt idx="11">
                  <c:v>8883</c:v>
                </c:pt>
                <c:pt idx="14">
                  <c:v>8096</c:v>
                </c:pt>
              </c:numCache>
            </c:numRef>
          </c:val>
          <c:extLst>
            <c:ext xmlns:c16="http://schemas.microsoft.com/office/drawing/2014/chart" uri="{C3380CC4-5D6E-409C-BE32-E72D297353CC}">
              <c16:uniqueId val="{00000002-0172-4331-81EF-2D4E5AA860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72-4331-81EF-2D4E5AA860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72-4331-81EF-2D4E5AA860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72-4331-81EF-2D4E5AA860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2215</c:v>
                </c:pt>
                <c:pt idx="3">
                  <c:v>2169</c:v>
                </c:pt>
                <c:pt idx="6">
                  <c:v>2238</c:v>
                </c:pt>
                <c:pt idx="9">
                  <c:v>2052</c:v>
                </c:pt>
                <c:pt idx="12">
                  <c:v>2030</c:v>
                </c:pt>
              </c:numCache>
            </c:numRef>
          </c:val>
          <c:extLst>
            <c:ext xmlns:c16="http://schemas.microsoft.com/office/drawing/2014/chart" uri="{C3380CC4-5D6E-409C-BE32-E72D297353CC}">
              <c16:uniqueId val="{00000006-0172-4331-81EF-2D4E5AA860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762</c:v>
                </c:pt>
                <c:pt idx="3">
                  <c:v>1272</c:v>
                </c:pt>
                <c:pt idx="6">
                  <c:v>1603</c:v>
                </c:pt>
                <c:pt idx="9">
                  <c:v>1530</c:v>
                </c:pt>
                <c:pt idx="12">
                  <c:v>1512</c:v>
                </c:pt>
              </c:numCache>
            </c:numRef>
          </c:val>
          <c:extLst>
            <c:ext xmlns:c16="http://schemas.microsoft.com/office/drawing/2014/chart" uri="{C3380CC4-5D6E-409C-BE32-E72D297353CC}">
              <c16:uniqueId val="{00000007-0172-4331-81EF-2D4E5AA860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6013</c:v>
                </c:pt>
                <c:pt idx="3">
                  <c:v>6331</c:v>
                </c:pt>
                <c:pt idx="6">
                  <c:v>5593</c:v>
                </c:pt>
                <c:pt idx="9">
                  <c:v>4700</c:v>
                </c:pt>
                <c:pt idx="12">
                  <c:v>4149</c:v>
                </c:pt>
              </c:numCache>
            </c:numRef>
          </c:val>
          <c:extLst>
            <c:ext xmlns:c16="http://schemas.microsoft.com/office/drawing/2014/chart" uri="{C3380CC4-5D6E-409C-BE32-E72D297353CC}">
              <c16:uniqueId val="{00000008-0172-4331-81EF-2D4E5AA860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3132</c:v>
                </c:pt>
                <c:pt idx="3">
                  <c:v>3045</c:v>
                </c:pt>
                <c:pt idx="6">
                  <c:v>12968</c:v>
                </c:pt>
                <c:pt idx="9">
                  <c:v>10225</c:v>
                </c:pt>
                <c:pt idx="12">
                  <c:v>9752</c:v>
                </c:pt>
              </c:numCache>
            </c:numRef>
          </c:val>
          <c:extLst>
            <c:ext xmlns:c16="http://schemas.microsoft.com/office/drawing/2014/chart" uri="{C3380CC4-5D6E-409C-BE32-E72D297353CC}">
              <c16:uniqueId val="{00000009-0172-4331-81EF-2D4E5AA860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35076</c:v>
                </c:pt>
                <c:pt idx="3">
                  <c:v>36131</c:v>
                </c:pt>
                <c:pt idx="6">
                  <c:v>36790</c:v>
                </c:pt>
                <c:pt idx="9">
                  <c:v>37931</c:v>
                </c:pt>
                <c:pt idx="12">
                  <c:v>39792</c:v>
                </c:pt>
              </c:numCache>
            </c:numRef>
          </c:val>
          <c:extLst>
            <c:ext xmlns:c16="http://schemas.microsoft.com/office/drawing/2014/chart" uri="{C3380CC4-5D6E-409C-BE32-E72D297353CC}">
              <c16:uniqueId val="{0000000A-0172-4331-81EF-2D4E5AA860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9740</c:v>
                </c:pt>
                <c:pt idx="2">
                  <c:v>#N/A</c:v>
                </c:pt>
                <c:pt idx="3">
                  <c:v>#N/A</c:v>
                </c:pt>
                <c:pt idx="4">
                  <c:v>11061</c:v>
                </c:pt>
                <c:pt idx="5">
                  <c:v>#N/A</c:v>
                </c:pt>
                <c:pt idx="6">
                  <c:v>#N/A</c:v>
                </c:pt>
                <c:pt idx="7">
                  <c:v>14188</c:v>
                </c:pt>
                <c:pt idx="8">
                  <c:v>#N/A</c:v>
                </c:pt>
                <c:pt idx="9">
                  <c:v>#N/A</c:v>
                </c:pt>
                <c:pt idx="10">
                  <c:v>12954</c:v>
                </c:pt>
                <c:pt idx="11">
                  <c:v>#N/A</c:v>
                </c:pt>
                <c:pt idx="12">
                  <c:v>#N/A</c:v>
                </c:pt>
                <c:pt idx="13">
                  <c:v>14528</c:v>
                </c:pt>
                <c:pt idx="14">
                  <c:v>#N/A</c:v>
                </c:pt>
              </c:numCache>
            </c:numRef>
          </c:val>
          <c:smooth val="0"/>
          <c:extLst>
            <c:ext xmlns:c16="http://schemas.microsoft.com/office/drawing/2014/chart" uri="{C3380CC4-5D6E-409C-BE32-E72D297353CC}">
              <c16:uniqueId val="{0000000B-0172-4331-81EF-2D4E5AA860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6909</c:v>
                </c:pt>
                <c:pt idx="1">
                  <c:v>719</c:v>
                </c:pt>
                <c:pt idx="2">
                  <c:v>439</c:v>
                </c:pt>
              </c:numCache>
            </c:numRef>
          </c:val>
          <c:extLst>
            <c:ext xmlns:c16="http://schemas.microsoft.com/office/drawing/2014/chart" uri="{C3380CC4-5D6E-409C-BE32-E72D297353CC}">
              <c16:uniqueId val="{00000000-C8EE-49AA-BED3-F92F675747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c:v>
                </c:pt>
                <c:pt idx="1">
                  <c:v>33</c:v>
                </c:pt>
                <c:pt idx="2">
                  <c:v>0</c:v>
                </c:pt>
              </c:numCache>
            </c:numRef>
          </c:val>
          <c:extLst>
            <c:ext xmlns:c16="http://schemas.microsoft.com/office/drawing/2014/chart" uri="{C3380CC4-5D6E-409C-BE32-E72D297353CC}">
              <c16:uniqueId val="{00000001-C8EE-49AA-BED3-F92F675747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2045</c:v>
                </c:pt>
                <c:pt idx="1">
                  <c:v>6497</c:v>
                </c:pt>
                <c:pt idx="2">
                  <c:v>5795</c:v>
                </c:pt>
              </c:numCache>
            </c:numRef>
          </c:val>
          <c:extLst>
            <c:ext xmlns:c16="http://schemas.microsoft.com/office/drawing/2014/chart" uri="{C3380CC4-5D6E-409C-BE32-E72D297353CC}">
              <c16:uniqueId val="{00000002-C8EE-49AA-BED3-F92F675747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{3A389671-EB08-433F-B478-99E2BB4ED9CD}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45C-445F-9B3C-4A4ADC82B3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{DA6F5728-A1DC-401B-8FFC-F7BC8A076E79}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5C-445F-9B3C-4A4ADC82B3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{B560FB3A-08B3-43BF-85C0-7223B27A9402}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5C-445F-9B3C-4A4ADC82B3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{0A424A9A-47B9-4560-B346-5FD03408A0DB}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5C-445F-9B3C-4A4ADC82B3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{2C7FAC8F-C09B-4215-8784-2699EB6B8319}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5C-445F-9B3C-4A4ADC82B3A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{F6568EE2-3C19-4229-AF60-4AB7B8AAA860}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45C-445F-9B3C-4A4ADC82B3A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{01E5E64B-8ED7-42E8-89F0-FE09CEA5BA66}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45C-445F-9B3C-4A4ADC82B3A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{A403A3B0-F9BB-438B-ADD3-F685FFD2AD16}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45C-445F-9B3C-4A4ADC82B3A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{454E3A9C-D0B1-4500-827C-68EA3FD10A8E}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45C-445F-9B3C-4A4ADC82B3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65.599999999999994</c:v>
                </c:pt>
                <c:pt idx="16">
                  <c:v>55.7</c:v>
                </c:pt>
                <c:pt idx="24">
                  <c:v>56.8</c:v>
                </c:pt>
                <c:pt idx="32">
                  <c:v>57.8</c:v>
                </c:pt>
              </c:numCache>
            </c:numRef>
          </c:xVal>
          <c:yVal>
            <c:numRef>
              <c:f>公会計指標分析・財政指標組合せ分析表!$BP$51:$DC$51</c:f>
              <c:numCache>
                <c:formatCode>#,##0.0;"▲ "#,##0.0</c:formatCode>
                <c:ptCount val="40"/>
                <c:pt idx="0">
                  <c:v>74.900000000000006</c:v>
                </c:pt>
                <c:pt idx="8">
                  <c:v>84.8</c:v>
                </c:pt>
                <c:pt idx="16">
                  <c:v>106.7</c:v>
                </c:pt>
                <c:pt idx="24">
                  <c:v>97.3</c:v>
                </c:pt>
                <c:pt idx="32">
                  <c:v>107.2</c:v>
                </c:pt>
              </c:numCache>
            </c:numRef>
          </c:yVal>
          <c:smooth val="0"/>
          <c:extLst>
            <c:ext xmlns:c16="http://schemas.microsoft.com/office/drawing/2014/chart" uri="{C3380CC4-5D6E-409C-BE32-E72D297353CC}">
              <c16:uniqueId val="{00000009-D45C-445F-9B3C-4A4ADC82B3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{3B9E1B6C-8028-47FF-AFC5-41CE6F891712}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45C-445F-9B3C-4A4ADC82B3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{F58CF2D9-184C-4F5F-B33F-CC074C071B77}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5C-445F-9B3C-4A4ADC82B3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{309CABCE-DA2D-424D-B6DD-9B8E9C67561A}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5C-445F-9B3C-4A4ADC82B3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{36E92F50-7EEE-4C0C-8ADC-38E81DDCC880}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5C-445F-9B3C-4A4ADC82B3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{87DC489C-6533-4D1E-811D-ACAB0240112B}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5C-445F-9B3C-4A4ADC82B3A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{3C432BD2-DD78-485A-BAFA-73A07540AABF}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45C-445F-9B3C-4A4ADC82B3A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{5E41D130-FB94-410C-9581-7F107C25DF3D}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45C-445F-9B3C-4A4ADC82B3A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{18C52C25-DB1E-43F3-A3E4-CB08170B20B2}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45C-445F-9B3C-4A4ADC82B3A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{563CFE75-E6BF-4067-ABD2-1154E5511AF0}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45C-445F-9B3C-4A4ADC82B3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D45C-445F-9B3C-4A4ADC82B3A5}"/>
            </c:ext>
          </c:extLst>
        </c:ser>
        <c:dLbls>
          <c:showLegendKey val="0"/>
          <c:showVal val="1"/>
          <c:showCatName val="0"/>
          <c:showSerName val="0"/>
          <c:showPercent val="0"/>
          <c:showBubbleSize val="0"/>
        </c:dLbls>
        <c:axId val="46179840"/>
        <c:axId val="46181760"/>
      </c:scatterChart>
      <c:valAx>
        <c:axId val="46179840"/>
        <c:scaling>
          <c:orientation val="minMax"/>
          <c:max val="66.5"/>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{0C10E3FD-9261-438C-831F-459379DBE05B}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8EE-46B6-8ADF-81A5DDF15A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{9770091D-3623-4069-9EB0-CEFCA69A6692}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EE-46B6-8ADF-81A5DDF15A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{2E2DD74B-ABCF-4333-B75C-C94D02303B15}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EE-46B6-8ADF-81A5DDF15A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{ED2F7AA9-597F-4112-A8B5-1B47F43304C5}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EE-46B6-8ADF-81A5DDF15A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{9AD7FD7F-7E02-4BD5-9F90-23A72D9493D1}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EE-46B6-8ADF-81A5DDF15AC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{4E4F62B3-0ADC-413B-A029-3CCF91E2EBCD}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8EE-46B6-8ADF-81A5DDF15AC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{94CDD8AC-096F-43E4-BC9E-98C4F640930A}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8EE-46B6-8ADF-81A5DDF15AC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{B01F95EF-C560-4B44-B598-933D50293930}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8EE-46B6-8ADF-81A5DDF15AC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{F3BEE47F-D591-4C0D-A27E-1A0F274E9F57}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8EE-46B6-8ADF-81A5DDF15A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9.8000000000000007</c:v>
                </c:pt>
                <c:pt idx="16">
                  <c:v>9.4</c:v>
                </c:pt>
                <c:pt idx="24">
                  <c:v>8.8000000000000007</c:v>
                </c:pt>
                <c:pt idx="32">
                  <c:v>9.1</c:v>
                </c:pt>
              </c:numCache>
            </c:numRef>
          </c:xVal>
          <c:yVal>
            <c:numRef>
              <c:f>公会計指標分析・財政指標組合せ分析表!$BP$73:$DC$73</c:f>
              <c:numCache>
                <c:formatCode>#,##0.0;"▲ "#,##0.0</c:formatCode>
                <c:ptCount val="40"/>
                <c:pt idx="0">
                  <c:v>74.900000000000006</c:v>
                </c:pt>
                <c:pt idx="8">
                  <c:v>84.8</c:v>
                </c:pt>
                <c:pt idx="16">
                  <c:v>106.7</c:v>
                </c:pt>
                <c:pt idx="24">
                  <c:v>97.3</c:v>
                </c:pt>
                <c:pt idx="32">
                  <c:v>107.2</c:v>
                </c:pt>
              </c:numCache>
            </c:numRef>
          </c:yVal>
          <c:smooth val="0"/>
          <c:extLst>
            <c:ext xmlns:c16="http://schemas.microsoft.com/office/drawing/2014/chart" uri="{C3380CC4-5D6E-409C-BE32-E72D297353CC}">
              <c16:uniqueId val="{00000009-28EE-46B6-8ADF-81A5DDF15A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571455237596442E-2"/>
                  <c:y val="-4.951668154204351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{8C3A1BA7-8D5A-458F-9E96-4BEE554B4BDE}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8EE-46B6-8ADF-81A5DDF15A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{D5E096DD-8076-4390-B2B4-F4971EF86F25}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EE-46B6-8ADF-81A5DDF15A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{028BB615-FB72-4FA4-A1EA-90E475A031D0}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EE-46B6-8ADF-81A5DDF15A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{3EA6AE15-2B9B-43C8-8317-05E30F3361A3}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EE-46B6-8ADF-81A5DDF15A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{3E9CEFE4-FC6F-4D21-A0B3-9E48C98BDA87}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EE-46B6-8ADF-81A5DDF15AC3}"/>
                </c:ext>
              </c:extLst>
            </c:dLbl>
            <c:dLbl>
              <c:idx val="8"/>
              <c:layout>
                <c:manualLayout>
                  <c:x val="-3.4824528000624889E-2"/>
                  <c:y val="-7.531661263354454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{AC06ABB8-BADD-46E4-9F4C-1B3C3F05DF88}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8EE-46B6-8ADF-81A5DDF15AC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{696EA449-F2CE-4D7D-A025-8EBF97E4834D}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8EE-46B6-8ADF-81A5DDF15AC3}"/>
                </c:ext>
              </c:extLst>
            </c:dLbl>
            <c:dLbl>
              <c:idx val="24"/>
              <c:layout>
                <c:manualLayout>
                  <c:x val="-2.8507630790578851E-2"/>
                  <c:y val="-7.390008404644961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{8E6FB5AF-AD21-4BCA-973A-A779F6C40248}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8EE-46B6-8ADF-81A5DDF15AC3}"/>
                </c:ext>
              </c:extLst>
            </c:dLbl>
            <c:dLbl>
              <c:idx val="32"/>
              <c:layout>
                <c:manualLayout>
                  <c:x val="-3.4760703553607365E-2"/>
                  <c:y val="-5.09332101291385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{49490F98-3331-4754-B32D-F1B0861FA35B}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8EE-46B6-8ADF-81A5DDF15A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28EE-46B6-8ADF-81A5DDF15AC3}"/>
            </c:ext>
          </c:extLst>
        </c:ser>
        <c:dLbls>
          <c:showLegendKey val="0"/>
          <c:showVal val="1"/>
          <c:showCatName val="0"/>
          <c:showSerName val="0"/>
          <c:showPercent val="0"/>
          <c:showBubbleSize val="0"/>
        </c:dLbls>
        <c:axId val="84219776"/>
        <c:axId val="84234240"/>
      </c:scatterChart>
      <c:valAx>
        <c:axId val="84219776"/>
        <c:scaling>
          <c:orientation val="minMax"/>
          <c:max val="10.1"/>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実質公債費比率は、前年度から</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ポイント悪化し、</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％でした。</a:t>
          </a:r>
        </a:p>
        <a:p>
          <a:r>
            <a:rPr kumimoji="1" lang="ja-JP" altLang="en-US" sz="1400">
              <a:latin typeface="ＭＳ ゴシック" pitchFamily="49" charset="-128"/>
              <a:ea typeface="ＭＳ ゴシック" pitchFamily="49" charset="-128"/>
            </a:rPr>
            <a:t>　その要因は、普通交付税の振り替えにあたる臨時財政対策債や、新たなまちづくりに向けた都市計画道路の整備等に係る地方債の償還が始まったこと、また、公債費に準ずる債務負担の増等によるものです。</a:t>
          </a:r>
        </a:p>
        <a:p>
          <a:r>
            <a:rPr kumimoji="1" lang="ja-JP" altLang="en-US" sz="1400">
              <a:latin typeface="ＭＳ ゴシック" pitchFamily="49" charset="-128"/>
              <a:ea typeface="ＭＳ ゴシック" pitchFamily="49" charset="-128"/>
            </a:rPr>
            <a:t>　今後も、新たなまちづくりに向けた整備や老朽化した教育施設やインフラ設備の改修・改築などにより、元利償還金の増加要因が見込まれるため、緊急性や住民ニーズを的確に把握した事業を厳選し、償還額の平準化及び実質公債費比率の上昇の抑制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将来負担比率は、前年度から</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ポイント悪化し、</a:t>
          </a:r>
          <a:r>
            <a:rPr kumimoji="1" lang="en-US" altLang="ja-JP" sz="1400">
              <a:latin typeface="ＭＳ ゴシック" pitchFamily="49" charset="-128"/>
              <a:ea typeface="ＭＳ ゴシック" pitchFamily="49" charset="-128"/>
            </a:rPr>
            <a:t>107.2</a:t>
          </a:r>
          <a:r>
            <a:rPr kumimoji="1" lang="ja-JP" altLang="en-US" sz="1400">
              <a:latin typeface="ＭＳ ゴシック" pitchFamily="49" charset="-128"/>
              <a:ea typeface="ＭＳ ゴシック" pitchFamily="49" charset="-128"/>
            </a:rPr>
            <a:t>％でした。</a:t>
          </a:r>
        </a:p>
        <a:p>
          <a:r>
            <a:rPr kumimoji="1" lang="ja-JP" altLang="en-US" sz="1400">
              <a:latin typeface="ＭＳ ゴシック" pitchFamily="49" charset="-128"/>
              <a:ea typeface="ＭＳ ゴシック" pitchFamily="49" charset="-128"/>
            </a:rPr>
            <a:t>　その要因は、地方債現在高が増加したことにより、分子となる将来負担額が増加したことによるものです。</a:t>
          </a:r>
        </a:p>
        <a:p>
          <a:r>
            <a:rPr kumimoji="1" lang="ja-JP" altLang="en-US" sz="1400">
              <a:latin typeface="ＭＳ ゴシック" pitchFamily="49" charset="-128"/>
              <a:ea typeface="ＭＳ ゴシック" pitchFamily="49" charset="-128"/>
            </a:rPr>
            <a:t>　今後も一層起債事業を厳選するなど、将来負担に留意した財政運営に努めます。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京都府城陽市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まちづくり基金を活用した駅周辺整備等の未来に向けたまちづくり事業や新名神高速道路の開通に合わせた東部丘陵線整備事業をはじめとする東部丘陵地の整備等、大規模整備事業を進めているため、事業の進捗により基金残高は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今後も新名神高速道路の開通や東部丘陵地の整備等、大規模事業が進む中、財政調整基金や未来まちづくり基金等について、適正な活用に努めます。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未来まちづくり基金：未来に向けたまちづくりに活用するものです。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山砂利採取跡地及び周辺公共施設整備基金：山砂利採取跡地及びその周辺の公共施設の整備を行うために活用するものです。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公共施設建設基金：公共施設の建設に活用するものです。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職員退職手当基金：職員の退職手当の支給に活用するものです。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ふるさと城陽応援基金：ふるさと納税制度による寄附金を積み立て、寄附者が指定する使途に活用するものです。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未来まちづくり基金：未来に向けたまちづくり事業として駅周辺整備等事業へ活用したため、減少しています。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山砂利採取跡地及び周辺公共施設整備基金：財団法人からの寄附（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億円）を受け、基金へ積み立てたことにより増加しています。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職員退職手当基金：令和元年度においては基金からの取り崩しが積立を上回ったため、減少しています。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今後も適正な活用に努めます。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普通交付税の減額等により、令和元年度においては積立額より取崩額が大きかったことから、減少しているものです。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％程度を確保できるように努めます。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残額を全て取り崩し、金融機関に対し、地方債の償還を行いました。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今後、必要となれば積み立てることとします。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A2893F0-AE6C-46C8-B67C-8C1DE1A145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93E24B4-B012-45A2-8062-639A4811F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52AAEB0-0F9D-44D2-B325-92B904DF2A2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0DC702C-5338-4B4A-BA9F-35EDCE5AD7E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E580488-A0A1-4E12-AC8C-E7FEE88AEBD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241482B-5239-4676-B03F-9F572BB0B69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44BB799-5917-4A28-B298-B7A8AA76C7D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543F40F-2319-46BC-9982-918F82063EC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F561431-039D-4357-A2E2-68F74599C45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F84CADF-3938-4C09-8F2F-2D7E3A57952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1B64F15-E8E4-448B-8270-CA93A61E560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93226D0-BF96-4C4B-A3ED-376F690C558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76,039
75,320
32.71
28,766,110
28,586,646
72,073
15,388,779
39,792,215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3D1CCBC-4866-461B-9FE8-AE66D157B68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8845F0F-738B-4C58-A8D5-C1C02BA16C1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806CD09-C9DF-4D96-A6CC-85A3678F83A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050943D-BB04-4763-B00B-E62B47069C9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0666C5F-A351-4D1A-8420-9795B3A0567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FEA00DA-5EB4-4C75-B1F3-284DF785D3F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8FC9755-93CE-4FB9-B35C-FC5CBD6968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4E8E31B-4CC7-4CEF-BB46-ABA2FD1B0E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3478EC3-11DA-4D31-BAC1-FABE61B27CD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E307FB3-D2D0-40C8-9044-B1AA59001DB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5081E29-370B-4757-BEF8-E594081719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BD75546-F6E2-4E19-B251-AF01491A686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2EA00C5-8841-4CA4-A309-C84117CF6F0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245686A-CA57-47BE-BA48-E9D2494A004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3BF63BE-8F84-4B7D-B76C-03285E22916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F8B2385-011A-4980-BA15-8595B2307A8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0C6C48E-2FBA-4F9A-A297-1AE29187E96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1082063-8416-4CC8-944C-614FEBE4644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CB3FC6B-4DD2-430C-820C-7ED008A6B51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3A0A087-EF62-45B0-8991-6A2339024A6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9020EDA-88DE-4F95-8E50-DDFCD296A25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8C32B81-0A2B-4024-9EF1-16B7EAB570C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2F8EF08-70CB-46F2-B61A-D14572AD6E6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E648CBC-CCEA-4863-A962-AEBAB7D9E10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9A7A530-E082-47BF-8942-7A9645363EB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D1E8439-6651-4917-AD6A-FC0F5B9E438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DBDBC10-2557-4830-8B65-D7371AF3ED3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C61637F-3B4B-4E03-9533-864807AD0A1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0C9F04F-B797-4260-897A-CC486692DE2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DB24492-8674-4E97-8E84-712C68EBE68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BF1C1AB-C925-47D8-AF8B-5F99019E4F0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4637FD9-3952-4C9E-B70A-CC8446D42B9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ABF31B7-2917-4D9A-BD41-2EDC6A32D7E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621D1B0-473D-4555-8747-8257115E779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AFF3BF0-9298-4735-8B06-9F873FCD305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新規の有形固定資産が少なく、老朽化した施設が多いため、有形固定資産減価償却率が上昇して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5648484-143E-4F14-B209-B1D41610814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AE8A4C2-2AA6-49D9-A829-BB7AF2C4E6B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411A912-B083-4EA0-9A64-094FB956B04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849F9EBB-7620-4879-B091-3762291D423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F257CBC4-0FD3-4D74-A3D5-DFB2612EC91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177F67D1-1054-480B-8359-96AC67D9D62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86F3CE51-C0C9-4B99-9C35-6118365E9B2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A5D0607-C03B-433D-AF73-668A6D89F3F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F5A98A32-67E9-4B0A-B38F-25457C2D49E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5BD28C59-392E-4ABE-AD0D-0DD48668649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8B752FF4-F623-41E6-8464-E4F4638F577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A1B221BD-7882-4030-B294-7D573E6B155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74D099D3-2E86-4886-8F7A-FB93B266EA2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88785567-F43C-4C09-A9C6-47883C79088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29FE4FF1-F818-4DCE-BD6D-0BCD8C2BFF9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27FD696-E782-43BE-9A3D-B7C9BE11A2A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6A99BE-A11B-49FC-9507-BFA6C842D87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01BE027-31EC-46C6-A981-14CDE0F782A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B3D20044-346E-45AE-B185-51DF834E0751}"/>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FEF4D0D9-08C2-4AED-95A4-2C36C7A11F9D}"/>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F704330E-E38A-4237-94BE-F9E4371101CE}"/>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8F44E0D8-DFD8-4626-8010-1B13D5BEFEAF}"/>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9C66C523-8BF7-4AA4-A6BE-D60EC1F663A8}"/>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a:extLst>
            <a:ext uri="{FF2B5EF4-FFF2-40B4-BE49-F238E27FC236}">
              <a16:creationId xmlns:a16="http://schemas.microsoft.com/office/drawing/2014/main" id="{FCF5460F-281F-4D21-846B-AFF71949DA4E}"/>
            </a:ext>
          </a:extLst>
        </xdr:cNvPr>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A3E54E3E-1398-49BC-B1AE-DA8111691B22}"/>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AD26F7F7-1465-4D19-B15A-085ACA1B3472}"/>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F3166E0C-BE0E-40A7-84DD-8F437B474C5E}"/>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78988A34-67A0-4E26-9842-929ACBB53F31}"/>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a:extLst>
            <a:ext uri="{FF2B5EF4-FFF2-40B4-BE49-F238E27FC236}">
              <a16:creationId xmlns:a16="http://schemas.microsoft.com/office/drawing/2014/main" id="{FB73C354-6F96-47B6-9958-2F5437A909D8}"/>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CB3F241-D5A0-4E02-AE0A-0D9CA073C62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08C26D5-F132-490F-8FCA-778A02C7841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55907D2-31EE-40FE-92D2-3E386B674E2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FC83D07-AE4D-4340-862F-A0194A4FD08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5422300-A803-4984-B238-6966CAF962C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3" name="楕円 82">
          <a:extLst>
            <a:ext uri="{FF2B5EF4-FFF2-40B4-BE49-F238E27FC236}">
              <a16:creationId xmlns:a16="http://schemas.microsoft.com/office/drawing/2014/main" id="{BF55C56B-B73B-4ABC-B7E2-B1E7203DD1D0}"/>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4462</xdr:rowOff>
    </xdr:from>
    <xdr:ext cx="405111" cy="259045"/>
    <xdr:sp macro="" textlink="">
      <xdr:nvSpPr>
        <xdr:cNvPr id="84" name="有形固定資産減価償却率該当値テキスト">
          <a:extLst>
            <a:ext uri="{FF2B5EF4-FFF2-40B4-BE49-F238E27FC236}">
              <a16:creationId xmlns:a16="http://schemas.microsoft.com/office/drawing/2014/main" id="{515F750D-FAEE-4D8C-AEA7-505D678EC60B}"/>
            </a:ext>
          </a:extLst>
        </xdr:cNvPr>
        <xdr:cNvSpPr txBox="1"/>
      </xdr:nvSpPr>
      <xdr:spPr>
        <a:xfrm>
          <a:off x="48133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122192</xdr:rowOff>
    </xdr:from>
    <xdr:to>
      <xdr:col>19</xdr:col>
      <xdr:colOff>187325</xdr:colOff>
      <xdr:row>31</xdr:row>
      <xdr:rowOff>52342</xdr:rowOff>
    </xdr:to>
    <xdr:sp macro="" textlink="">
      <xdr:nvSpPr>
        <xdr:cNvPr id="85" name="楕円 84">
          <a:extLst>
            <a:ext uri="{FF2B5EF4-FFF2-40B4-BE49-F238E27FC236}">
              <a16:creationId xmlns:a16="http://schemas.microsoft.com/office/drawing/2014/main" id="{28C69D49-DAA1-4CCE-A546-45E1135BFB2D}"/>
            </a:ext>
          </a:extLst>
        </xdr:cNvPr>
        <xdr:cNvSpPr/>
      </xdr:nvSpPr>
      <xdr:spPr>
        <a:xfrm>
          <a:off x="4000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1542</xdr:rowOff>
    </xdr:from>
    <xdr:to>
      <xdr:col>23</xdr:col>
      <xdr:colOff>85725</xdr:colOff>
      <xdr:row>31</xdr:row>
      <xdr:rowOff>32385</xdr:rowOff>
    </xdr:to>
    <xdr:cxnSp macro="">
      <xdr:nvCxnSpPr>
        <xdr:cNvPr id="86" name="直線コネクタ 85">
          <a:extLst>
            <a:ext uri="{FF2B5EF4-FFF2-40B4-BE49-F238E27FC236}">
              <a16:creationId xmlns:a16="http://schemas.microsoft.com/office/drawing/2014/main" id="{B54664C8-B51E-4205-BA79-A7E38BA4689E}"/>
            </a:ext>
          </a:extLst>
        </xdr:cNvPr>
        <xdr:cNvCxnSpPr/>
      </xdr:nvCxnSpPr>
      <xdr:spPr>
        <a:xfrm>
          <a:off x="4051300" y="6088017"/>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87" name="楕円 86">
          <a:extLst>
            <a:ext uri="{FF2B5EF4-FFF2-40B4-BE49-F238E27FC236}">
              <a16:creationId xmlns:a16="http://schemas.microsoft.com/office/drawing/2014/main" id="{4EEEF3F6-2A3B-4816-BB87-DD809A782EE3}"/>
            </a:ext>
          </a:extLst>
        </xdr:cNvPr>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1542</xdr:rowOff>
    </xdr:to>
    <xdr:cxnSp macro="">
      <xdr:nvCxnSpPr>
        <xdr:cNvPr id="88" name="直線コネクタ 87">
          <a:extLst>
            <a:ext uri="{FF2B5EF4-FFF2-40B4-BE49-F238E27FC236}">
              <a16:creationId xmlns:a16="http://schemas.microsoft.com/office/drawing/2014/main" id="{3E9BF059-03A8-4F28-8C3E-E85C7EFC2EA1}"/>
            </a:ext>
          </a:extLst>
        </xdr:cNvPr>
        <xdr:cNvCxnSpPr/>
      </xdr:nvCxnSpPr>
      <xdr:spPr>
        <a:xfrm>
          <a:off x="3289300" y="605409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50709</xdr:rowOff>
    </xdr:from>
    <xdr:to>
      <xdr:col>11</xdr:col>
      <xdr:colOff>187325</xdr:colOff>
      <xdr:row>32</xdr:row>
      <xdr:rowOff>152309</xdr:rowOff>
    </xdr:to>
    <xdr:sp macro="" textlink="">
      <xdr:nvSpPr>
        <xdr:cNvPr id="89" name="楕円 88">
          <a:extLst>
            <a:ext uri="{FF2B5EF4-FFF2-40B4-BE49-F238E27FC236}">
              <a16:creationId xmlns:a16="http://schemas.microsoft.com/office/drawing/2014/main" id="{AF83083E-A3B3-449C-A133-68047058E8BE}"/>
            </a:ext>
          </a:extLst>
        </xdr:cNvPr>
        <xdr:cNvSpPr/>
      </xdr:nvSpPr>
      <xdr:spPr>
        <a:xfrm>
          <a:off x="2476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32</xdr:row>
      <xdr:rowOff>101509</xdr:rowOff>
    </xdr:to>
    <xdr:cxnSp macro="">
      <xdr:nvCxnSpPr>
        <xdr:cNvPr id="90" name="直線コネクタ 89">
          <a:extLst>
            <a:ext uri="{FF2B5EF4-FFF2-40B4-BE49-F238E27FC236}">
              <a16:creationId xmlns:a16="http://schemas.microsoft.com/office/drawing/2014/main" id="{FFEF7FD8-D0B9-4A0F-832D-6C2B4DAB6784}"/>
            </a:ext>
          </a:extLst>
        </xdr:cNvPr>
        <xdr:cNvCxnSpPr/>
      </xdr:nvCxnSpPr>
      <xdr:spPr>
        <a:xfrm flipV="1">
          <a:off x="2527300" y="6054090"/>
          <a:ext cx="762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106771</xdr:rowOff>
    </xdr:from>
    <xdr:to>
      <xdr:col>7</xdr:col>
      <xdr:colOff>187325</xdr:colOff>
      <xdr:row>31</xdr:row>
      <xdr:rowOff>36921</xdr:rowOff>
    </xdr:to>
    <xdr:sp macro="" textlink="">
      <xdr:nvSpPr>
        <xdr:cNvPr id="91" name="楕円 90">
          <a:extLst>
            <a:ext uri="{FF2B5EF4-FFF2-40B4-BE49-F238E27FC236}">
              <a16:creationId xmlns:a16="http://schemas.microsoft.com/office/drawing/2014/main" id="{EE342F1F-CEC6-410C-9721-1F92FA00A48E}"/>
            </a:ext>
          </a:extLst>
        </xdr:cNvPr>
        <xdr:cNvSpPr/>
      </xdr:nvSpPr>
      <xdr:spPr>
        <a:xfrm>
          <a:off x="1714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157571</xdr:rowOff>
    </xdr:from>
    <xdr:to>
      <xdr:col>11</xdr:col>
      <xdr:colOff>136525</xdr:colOff>
      <xdr:row>32</xdr:row>
      <xdr:rowOff>101509</xdr:rowOff>
    </xdr:to>
    <xdr:cxnSp macro="">
      <xdr:nvCxnSpPr>
        <xdr:cNvPr id="92" name="直線コネクタ 91">
          <a:extLst>
            <a:ext uri="{FF2B5EF4-FFF2-40B4-BE49-F238E27FC236}">
              <a16:creationId xmlns:a16="http://schemas.microsoft.com/office/drawing/2014/main" id="{C12BE681-5189-4806-A056-5BA0F82E47BA}"/>
            </a:ext>
          </a:extLst>
        </xdr:cNvPr>
        <xdr:cNvCxnSpPr/>
      </xdr:nvCxnSpPr>
      <xdr:spPr>
        <a:xfrm>
          <a:off x="1765300" y="6072596"/>
          <a:ext cx="762000" cy="28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a:extLst>
            <a:ext uri="{FF2B5EF4-FFF2-40B4-BE49-F238E27FC236}">
              <a16:creationId xmlns:a16="http://schemas.microsoft.com/office/drawing/2014/main" id="{DEC35206-C8A1-44D3-927A-A5F64096DD74}"/>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4" name="n_2aveValue有形固定資産減価償却率">
          <a:extLst>
            <a:ext uri="{FF2B5EF4-FFF2-40B4-BE49-F238E27FC236}">
              <a16:creationId xmlns:a16="http://schemas.microsoft.com/office/drawing/2014/main" id="{01ECF76A-0EF3-4BF3-A54D-F09FE826ABAA}"/>
            </a:ext>
          </a:extLst>
        </xdr:cNvPr>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5" name="n_3aveValue有形固定資産減価償却率">
          <a:extLst>
            <a:ext uri="{FF2B5EF4-FFF2-40B4-BE49-F238E27FC236}">
              <a16:creationId xmlns:a16="http://schemas.microsoft.com/office/drawing/2014/main" id="{1FDCA98B-6F9A-42DB-8613-DF320EEC6FEA}"/>
            </a:ext>
          </a:extLst>
        </xdr:cNvPr>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96" name="n_4aveValue有形固定資産減価償却率">
          <a:extLst>
            <a:ext uri="{FF2B5EF4-FFF2-40B4-BE49-F238E27FC236}">
              <a16:creationId xmlns:a16="http://schemas.microsoft.com/office/drawing/2014/main" id="{3FF765ED-5FEF-464E-9AC9-97BBEA56440C}"/>
            </a:ext>
          </a:extLst>
        </xdr:cNvPr>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68869</xdr:rowOff>
    </xdr:from>
    <xdr:ext cx="405111" cy="259045"/>
    <xdr:sp macro="" textlink="">
      <xdr:nvSpPr>
        <xdr:cNvPr id="97" name="n_1mainValue有形固定資産減価償却率">
          <a:extLst>
            <a:ext uri="{FF2B5EF4-FFF2-40B4-BE49-F238E27FC236}">
              <a16:creationId xmlns:a16="http://schemas.microsoft.com/office/drawing/2014/main" id="{B153D165-8925-4893-9909-20639B59E70B}"/>
            </a:ext>
          </a:extLst>
        </xdr:cNvPr>
        <xdr:cNvSpPr txBox="1"/>
      </xdr:nvSpPr>
      <xdr:spPr>
        <a:xfrm>
          <a:off x="38360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8" name="n_2mainValue有形固定資産減価償却率">
          <a:extLst>
            <a:ext uri="{FF2B5EF4-FFF2-40B4-BE49-F238E27FC236}">
              <a16:creationId xmlns:a16="http://schemas.microsoft.com/office/drawing/2014/main" id="{A993DEF3-96AD-42C7-9983-12E537B44613}"/>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143436</xdr:rowOff>
    </xdr:from>
    <xdr:ext cx="405111" cy="259045"/>
    <xdr:sp macro="" textlink="">
      <xdr:nvSpPr>
        <xdr:cNvPr id="99" name="n_3mainValue有形固定資産減価償却率">
          <a:extLst>
            <a:ext uri="{FF2B5EF4-FFF2-40B4-BE49-F238E27FC236}">
              <a16:creationId xmlns:a16="http://schemas.microsoft.com/office/drawing/2014/main" id="{A653DA97-3072-478C-8372-5EC34D36B9D9}"/>
            </a:ext>
          </a:extLst>
        </xdr:cNvPr>
        <xdr:cNvSpPr txBox="1"/>
      </xdr:nvSpPr>
      <xdr:spPr>
        <a:xfrm>
          <a:off x="23247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53448</xdr:rowOff>
    </xdr:from>
    <xdr:ext cx="405111" cy="259045"/>
    <xdr:sp macro="" textlink="">
      <xdr:nvSpPr>
        <xdr:cNvPr id="100" name="n_4mainValue有形固定資産減価償却率">
          <a:extLst>
            <a:ext uri="{FF2B5EF4-FFF2-40B4-BE49-F238E27FC236}">
              <a16:creationId xmlns:a16="http://schemas.microsoft.com/office/drawing/2014/main" id="{2ABDB78C-E522-4C84-ACF8-A98E3A092E88}"/>
            </a:ext>
          </a:extLst>
        </xdr:cNvPr>
        <xdr:cNvSpPr txBox="1"/>
      </xdr:nvSpPr>
      <xdr:spPr>
        <a:xfrm>
          <a:off x="1562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8F7BCEDC-CD6B-4EC4-B0DF-9F39EAB5D1F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9597C9AC-0D83-4861-8E57-81E15B9B6FF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a:extLst>
            <a:ext uri="{FF2B5EF4-FFF2-40B4-BE49-F238E27FC236}">
              <a16:creationId xmlns:a16="http://schemas.microsoft.com/office/drawing/2014/main" id="{69326D2A-744A-411C-B299-94017A914D28}"/>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AC5D9AC-12E2-4C2C-8B0E-A3EC4005AA9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4063182B-0C5C-45DA-8E87-76F5F0E78FB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1A802D33-954C-4BAF-BD73-0B5E99512C5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709B2A42-7A9E-4A72-9666-C2569FBB94D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69782A0-08C1-4A01-B1D2-53C2A0DD77B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85695466-5B07-46A8-AFF9-D4BDED80115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2BBBC01D-F954-4631-B4DA-63C09C91A35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B8D487F4-1E94-436E-A8ED-B604F343111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7240957-07D4-4ECB-8117-12AED45ACF7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C6736B5-768C-4B9F-A86B-FCA18ECD214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債務償還比率については、類似団体を上回っています。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今後についても、新たなまちづくりに向けた整備、老朽化したインフラ設備の改修・改築などによる将来負担額の増加等が見込まれますが</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時間軸を主においた事業以外は、緊急性や住民ニーズを的確に把握した事業に厳選し、急激な増加とならないよう努めます。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127BF5F4-41A3-46D9-94A9-3D576A95DA0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BEDD4CF8-AAF1-4191-A446-C9EE30E28C4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DCAC4DEC-C47F-478C-B8DE-3C2CBA6DD25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CAF0F116-BEDC-40CF-9D63-B64D24964B1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E856EC7C-8F15-4683-A8C2-093F637531C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7321153C-32B2-47CA-AF7F-634C57E4165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53C24016-165F-4A91-8D86-E4E9F44AD18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2B5728E8-6973-4EE6-9EF4-718986248F8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5D2A9F38-C5BE-4CCB-A701-FCC255B8180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A4ED402B-F74C-4442-9D58-2905B0D026C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7B9BDE9A-112D-40C0-ACC9-62384F42E88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685A823C-3B9D-4A98-ACD5-A047D99D9CF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73500ABB-7F5A-4924-81EE-08733CD8D06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1E5019C-DA71-401F-8E47-799B577825B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A39C6421-43EF-4963-A625-821963A2F1D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a:extLst>
            <a:ext uri="{FF2B5EF4-FFF2-40B4-BE49-F238E27FC236}">
              <a16:creationId xmlns:a16="http://schemas.microsoft.com/office/drawing/2014/main" id="{311534DA-BB85-42D5-AB6F-A72E7E145633}"/>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a:extLst>
            <a:ext uri="{FF2B5EF4-FFF2-40B4-BE49-F238E27FC236}">
              <a16:creationId xmlns:a16="http://schemas.microsoft.com/office/drawing/2014/main" id="{536441F9-F072-4791-81C6-FE8475EA3E29}"/>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a:extLst>
            <a:ext uri="{FF2B5EF4-FFF2-40B4-BE49-F238E27FC236}">
              <a16:creationId xmlns:a16="http://schemas.microsoft.com/office/drawing/2014/main" id="{B042EC62-1E3D-4B24-A525-3B2CFDD3B34E}"/>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7A21CF64-B68F-48BE-B085-C3016214E76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73238E70-7D8B-4474-B0C6-1B3827C669C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4" name="債務償還比率平均値テキスト">
          <a:extLst>
            <a:ext uri="{FF2B5EF4-FFF2-40B4-BE49-F238E27FC236}">
              <a16:creationId xmlns:a16="http://schemas.microsoft.com/office/drawing/2014/main" id="{D34763F9-94CC-46F3-B6C4-61F06B0C11DF}"/>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a:extLst>
            <a:ext uri="{FF2B5EF4-FFF2-40B4-BE49-F238E27FC236}">
              <a16:creationId xmlns:a16="http://schemas.microsoft.com/office/drawing/2014/main" id="{30D0112A-1621-412B-9C8E-6E371DADA894}"/>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a:extLst>
            <a:ext uri="{FF2B5EF4-FFF2-40B4-BE49-F238E27FC236}">
              <a16:creationId xmlns:a16="http://schemas.microsoft.com/office/drawing/2014/main" id="{DA09355C-630B-48C5-BE1E-87877A22B873}"/>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a:extLst>
            <a:ext uri="{FF2B5EF4-FFF2-40B4-BE49-F238E27FC236}">
              <a16:creationId xmlns:a16="http://schemas.microsoft.com/office/drawing/2014/main" id="{2BC35B26-AF47-485F-B2BC-F51030910073}"/>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a:extLst>
            <a:ext uri="{FF2B5EF4-FFF2-40B4-BE49-F238E27FC236}">
              <a16:creationId xmlns:a16="http://schemas.microsoft.com/office/drawing/2014/main" id="{C4611ED5-D216-4CE8-A80F-A31360A0DB92}"/>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9" name="フローチャート: 判断 138">
          <a:extLst>
            <a:ext uri="{FF2B5EF4-FFF2-40B4-BE49-F238E27FC236}">
              <a16:creationId xmlns:a16="http://schemas.microsoft.com/office/drawing/2014/main" id="{00D856CD-C5B4-449F-848C-CF004804DB8C}"/>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579C062-8101-455B-9E4C-D30A52EDF90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C701F01-DA6C-4222-99DE-9832E72A08E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F70E4CD-D42A-441B-8A9E-4F4FD77BC59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E98B5D9-CF57-4359-B770-B59BD8F6FA4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713CA17-0781-4990-B91C-204B02EF3C4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59520</xdr:rowOff>
    </xdr:from>
    <xdr:to>
      <xdr:col>76</xdr:col>
      <xdr:colOff>73025</xdr:colOff>
      <xdr:row>34</xdr:row>
      <xdr:rowOff>161120</xdr:rowOff>
    </xdr:to>
    <xdr:sp macro="" textlink="">
      <xdr:nvSpPr>
        <xdr:cNvPr id="145" name="楕円 144">
          <a:extLst>
            <a:ext uri="{FF2B5EF4-FFF2-40B4-BE49-F238E27FC236}">
              <a16:creationId xmlns:a16="http://schemas.microsoft.com/office/drawing/2014/main" id="{7BD37375-4085-4E23-A2BA-0200C0442E96}"/>
            </a:ext>
          </a:extLst>
        </xdr:cNvPr>
        <xdr:cNvSpPr/>
      </xdr:nvSpPr>
      <xdr:spPr>
        <a:xfrm>
          <a:off x="14744700" y="66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145897</xdr:rowOff>
    </xdr:from>
    <xdr:ext cx="560923" cy="259045"/>
    <xdr:sp macro="" textlink="">
      <xdr:nvSpPr>
        <xdr:cNvPr id="146" name="債務償還比率該当値テキスト">
          <a:extLst>
            <a:ext uri="{FF2B5EF4-FFF2-40B4-BE49-F238E27FC236}">
              <a16:creationId xmlns:a16="http://schemas.microsoft.com/office/drawing/2014/main" id="{EA980B98-2360-483E-A6CA-2FDFADBFBA2F}"/>
            </a:ext>
          </a:extLst>
        </xdr:cNvPr>
        <xdr:cNvSpPr txBox="1"/>
      </xdr:nvSpPr>
      <xdr:spPr>
        <a:xfrm>
          <a:off x="14846300" y="65752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83008</xdr:rowOff>
    </xdr:from>
    <xdr:to>
      <xdr:col>72</xdr:col>
      <xdr:colOff>123825</xdr:colOff>
      <xdr:row>33</xdr:row>
      <xdr:rowOff>13158</xdr:rowOff>
    </xdr:to>
    <xdr:sp macro="" textlink="">
      <xdr:nvSpPr>
        <xdr:cNvPr id="147" name="楕円 146">
          <a:extLst>
            <a:ext uri="{FF2B5EF4-FFF2-40B4-BE49-F238E27FC236}">
              <a16:creationId xmlns:a16="http://schemas.microsoft.com/office/drawing/2014/main" id="{F20FE6D5-F795-423C-96E5-AC25B16C6416}"/>
            </a:ext>
          </a:extLst>
        </xdr:cNvPr>
        <xdr:cNvSpPr/>
      </xdr:nvSpPr>
      <xdr:spPr>
        <a:xfrm>
          <a:off x="14033500" y="63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133808</xdr:rowOff>
    </xdr:from>
    <xdr:to>
      <xdr:col>76</xdr:col>
      <xdr:colOff>22225</xdr:colOff>
      <xdr:row>34</xdr:row>
      <xdr:rowOff>110320</xdr:rowOff>
    </xdr:to>
    <xdr:cxnSp macro="">
      <xdr:nvCxnSpPr>
        <xdr:cNvPr id="148" name="直線コネクタ 147">
          <a:extLst>
            <a:ext uri="{FF2B5EF4-FFF2-40B4-BE49-F238E27FC236}">
              <a16:creationId xmlns:a16="http://schemas.microsoft.com/office/drawing/2014/main" id="{6B08785D-75E5-4776-8C0D-3402E40FF84F}"/>
            </a:ext>
          </a:extLst>
        </xdr:cNvPr>
        <xdr:cNvCxnSpPr/>
      </xdr:nvCxnSpPr>
      <xdr:spPr>
        <a:xfrm>
          <a:off x="14084300" y="6391733"/>
          <a:ext cx="711200" cy="3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9024</xdr:rowOff>
    </xdr:from>
    <xdr:to>
      <xdr:col>68</xdr:col>
      <xdr:colOff>123825</xdr:colOff>
      <xdr:row>34</xdr:row>
      <xdr:rowOff>110624</xdr:rowOff>
    </xdr:to>
    <xdr:sp macro="" textlink="">
      <xdr:nvSpPr>
        <xdr:cNvPr id="149" name="楕円 148">
          <a:extLst>
            <a:ext uri="{FF2B5EF4-FFF2-40B4-BE49-F238E27FC236}">
              <a16:creationId xmlns:a16="http://schemas.microsoft.com/office/drawing/2014/main" id="{8B0E23C4-3BD9-4856-87EC-97ABB7637999}"/>
            </a:ext>
          </a:extLst>
        </xdr:cNvPr>
        <xdr:cNvSpPr/>
      </xdr:nvSpPr>
      <xdr:spPr>
        <a:xfrm>
          <a:off x="13271500" y="660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133808</xdr:rowOff>
    </xdr:from>
    <xdr:to>
      <xdr:col>72</xdr:col>
      <xdr:colOff>73025</xdr:colOff>
      <xdr:row>34</xdr:row>
      <xdr:rowOff>59824</xdr:rowOff>
    </xdr:to>
    <xdr:cxnSp macro="">
      <xdr:nvCxnSpPr>
        <xdr:cNvPr id="150" name="直線コネクタ 149">
          <a:extLst>
            <a:ext uri="{FF2B5EF4-FFF2-40B4-BE49-F238E27FC236}">
              <a16:creationId xmlns:a16="http://schemas.microsoft.com/office/drawing/2014/main" id="{9E9E3C26-C6A4-4A4C-AFEE-383D7DEACFBB}"/>
            </a:ext>
          </a:extLst>
        </xdr:cNvPr>
        <xdr:cNvCxnSpPr/>
      </xdr:nvCxnSpPr>
      <xdr:spPr>
        <a:xfrm flipV="1">
          <a:off x="13322300" y="6391733"/>
          <a:ext cx="762000" cy="26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80032</xdr:rowOff>
    </xdr:from>
    <xdr:to>
      <xdr:col>64</xdr:col>
      <xdr:colOff>123825</xdr:colOff>
      <xdr:row>35</xdr:row>
      <xdr:rowOff>10182</xdr:rowOff>
    </xdr:to>
    <xdr:sp macro="" textlink="">
      <xdr:nvSpPr>
        <xdr:cNvPr id="151" name="楕円 150">
          <a:extLst>
            <a:ext uri="{FF2B5EF4-FFF2-40B4-BE49-F238E27FC236}">
              <a16:creationId xmlns:a16="http://schemas.microsoft.com/office/drawing/2014/main" id="{02560B76-EC51-4FFC-B912-DE8DB801F732}"/>
            </a:ext>
          </a:extLst>
        </xdr:cNvPr>
        <xdr:cNvSpPr/>
      </xdr:nvSpPr>
      <xdr:spPr>
        <a:xfrm>
          <a:off x="12509500" y="668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59824</xdr:rowOff>
    </xdr:from>
    <xdr:to>
      <xdr:col>68</xdr:col>
      <xdr:colOff>73025</xdr:colOff>
      <xdr:row>34</xdr:row>
      <xdr:rowOff>130832</xdr:rowOff>
    </xdr:to>
    <xdr:cxnSp macro="">
      <xdr:nvCxnSpPr>
        <xdr:cNvPr id="152" name="直線コネクタ 151">
          <a:extLst>
            <a:ext uri="{FF2B5EF4-FFF2-40B4-BE49-F238E27FC236}">
              <a16:creationId xmlns:a16="http://schemas.microsoft.com/office/drawing/2014/main" id="{950BE9E4-86F6-42F1-9F55-307686CBD3D7}"/>
            </a:ext>
          </a:extLst>
        </xdr:cNvPr>
        <xdr:cNvCxnSpPr/>
      </xdr:nvCxnSpPr>
      <xdr:spPr>
        <a:xfrm flipV="1">
          <a:off x="12560300" y="6660649"/>
          <a:ext cx="762000" cy="7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104909</xdr:rowOff>
    </xdr:from>
    <xdr:to>
      <xdr:col>60</xdr:col>
      <xdr:colOff>123825</xdr:colOff>
      <xdr:row>34</xdr:row>
      <xdr:rowOff>35059</xdr:rowOff>
    </xdr:to>
    <xdr:sp macro="" textlink="">
      <xdr:nvSpPr>
        <xdr:cNvPr id="153" name="楕円 152">
          <a:extLst>
            <a:ext uri="{FF2B5EF4-FFF2-40B4-BE49-F238E27FC236}">
              <a16:creationId xmlns:a16="http://schemas.microsoft.com/office/drawing/2014/main" id="{2149FEBB-1093-4CE2-B014-0A67E363CEA0}"/>
            </a:ext>
          </a:extLst>
        </xdr:cNvPr>
        <xdr:cNvSpPr/>
      </xdr:nvSpPr>
      <xdr:spPr>
        <a:xfrm>
          <a:off x="11747500" y="65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155709</xdr:rowOff>
    </xdr:from>
    <xdr:to>
      <xdr:col>64</xdr:col>
      <xdr:colOff>73025</xdr:colOff>
      <xdr:row>34</xdr:row>
      <xdr:rowOff>130832</xdr:rowOff>
    </xdr:to>
    <xdr:cxnSp macro="">
      <xdr:nvCxnSpPr>
        <xdr:cNvPr id="154" name="直線コネクタ 153">
          <a:extLst>
            <a:ext uri="{FF2B5EF4-FFF2-40B4-BE49-F238E27FC236}">
              <a16:creationId xmlns:a16="http://schemas.microsoft.com/office/drawing/2014/main" id="{DBF3F54A-7EBA-4B49-85D8-1A35CB6DF75F}"/>
            </a:ext>
          </a:extLst>
        </xdr:cNvPr>
        <xdr:cNvCxnSpPr/>
      </xdr:nvCxnSpPr>
      <xdr:spPr>
        <a:xfrm>
          <a:off x="11798300" y="6585084"/>
          <a:ext cx="762000" cy="1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5" name="n_1aveValue債務償還比率">
          <a:extLst>
            <a:ext uri="{FF2B5EF4-FFF2-40B4-BE49-F238E27FC236}">
              <a16:creationId xmlns:a16="http://schemas.microsoft.com/office/drawing/2014/main" id="{EC35AEF0-82E9-4AC0-861B-D0D4B707F71B}"/>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6" name="n_2aveValue債務償還比率">
          <a:extLst>
            <a:ext uri="{FF2B5EF4-FFF2-40B4-BE49-F238E27FC236}">
              <a16:creationId xmlns:a16="http://schemas.microsoft.com/office/drawing/2014/main" id="{2DB0424C-773C-401A-9E7C-E1F0A6FE3D4A}"/>
            </a:ext>
          </a:extLst>
        </xdr:cNvPr>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7" name="n_3aveValue債務償還比率">
          <a:extLst>
            <a:ext uri="{FF2B5EF4-FFF2-40B4-BE49-F238E27FC236}">
              <a16:creationId xmlns:a16="http://schemas.microsoft.com/office/drawing/2014/main" id="{A3038267-F97C-469F-AB77-12FFC6CCA87C}"/>
            </a:ext>
          </a:extLst>
        </xdr:cNvPr>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8" name="n_4aveValue債務償還比率">
          <a:extLst>
            <a:ext uri="{FF2B5EF4-FFF2-40B4-BE49-F238E27FC236}">
              <a16:creationId xmlns:a16="http://schemas.microsoft.com/office/drawing/2014/main" id="{C0B93F35-5114-4804-A5A5-982BE9E9E66E}"/>
            </a:ext>
          </a:extLst>
        </xdr:cNvPr>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4285</xdr:rowOff>
    </xdr:from>
    <xdr:ext cx="469744" cy="259045"/>
    <xdr:sp macro="" textlink="">
      <xdr:nvSpPr>
        <xdr:cNvPr id="159" name="n_1mainValue債務償還比率">
          <a:extLst>
            <a:ext uri="{FF2B5EF4-FFF2-40B4-BE49-F238E27FC236}">
              <a16:creationId xmlns:a16="http://schemas.microsoft.com/office/drawing/2014/main" id="{0FABC5F4-4CBE-44FA-A60E-EFC70BC8096A}"/>
            </a:ext>
          </a:extLst>
        </xdr:cNvPr>
        <xdr:cNvSpPr txBox="1"/>
      </xdr:nvSpPr>
      <xdr:spPr>
        <a:xfrm>
          <a:off x="13836727" y="64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101751</xdr:rowOff>
    </xdr:from>
    <xdr:ext cx="560923" cy="259045"/>
    <xdr:sp macro="" textlink="">
      <xdr:nvSpPr>
        <xdr:cNvPr id="160" name="n_2mainValue債務償還比率">
          <a:extLst>
            <a:ext uri="{FF2B5EF4-FFF2-40B4-BE49-F238E27FC236}">
              <a16:creationId xmlns:a16="http://schemas.microsoft.com/office/drawing/2014/main" id="{A156516D-2356-465A-B0C4-FB889CAE14FE}"/>
            </a:ext>
          </a:extLst>
        </xdr:cNvPr>
        <xdr:cNvSpPr txBox="1"/>
      </xdr:nvSpPr>
      <xdr:spPr>
        <a:xfrm>
          <a:off x="13041838" y="67025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1309</xdr:rowOff>
    </xdr:from>
    <xdr:ext cx="560923" cy="259045"/>
    <xdr:sp macro="" textlink="">
      <xdr:nvSpPr>
        <xdr:cNvPr id="161" name="n_3mainValue債務償還比率">
          <a:extLst>
            <a:ext uri="{FF2B5EF4-FFF2-40B4-BE49-F238E27FC236}">
              <a16:creationId xmlns:a16="http://schemas.microsoft.com/office/drawing/2014/main" id="{67B77CCB-283E-4337-8CCD-FB7D139F7910}"/>
            </a:ext>
          </a:extLst>
        </xdr:cNvPr>
        <xdr:cNvSpPr txBox="1"/>
      </xdr:nvSpPr>
      <xdr:spPr>
        <a:xfrm>
          <a:off x="12279838" y="677358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26186</xdr:rowOff>
    </xdr:from>
    <xdr:ext cx="560923" cy="259045"/>
    <xdr:sp macro="" textlink="">
      <xdr:nvSpPr>
        <xdr:cNvPr id="162" name="n_4mainValue債務償還比率">
          <a:extLst>
            <a:ext uri="{FF2B5EF4-FFF2-40B4-BE49-F238E27FC236}">
              <a16:creationId xmlns:a16="http://schemas.microsoft.com/office/drawing/2014/main" id="{0629FAA5-CCF6-4362-8F27-21D032AE86F3}"/>
            </a:ext>
          </a:extLst>
        </xdr:cNvPr>
        <xdr:cNvSpPr txBox="1"/>
      </xdr:nvSpPr>
      <xdr:spPr>
        <a:xfrm>
          <a:off x="11517838" y="66270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31631DC-0F9B-4019-9404-C29029B57A4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FBB8C224-72E8-4F4E-AB64-C5CCE3D22F5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16969561-21D1-4698-B577-DA53357A63F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26DCBC7E-CDF4-4F74-8AE8-CAB13362AEE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8D7D0B3-12D5-4A29-992A-FB11B5AEA0B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4996CF3-8A89-423E-8E16-C77A37FF77C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AC196B-801A-43F7-90FE-183381C902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21D0975-0C0B-489A-B313-F8F45D7E0B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BCD1FE-1F2C-42FE-8949-B3D82B866A9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8228280-A7AC-48BB-8C18-5549584551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7CC140-8A06-45E1-A502-ED133C1BA3A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A3EFE4-C990-4FF8-B694-3343E4562D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7E302E2-DACE-499B-87EB-9F402E7FD48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749880-DB51-417F-B7A5-A218D961B62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EE4ABB5-B0C0-4A3B-9505-FF0CCFE684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390E36-C2A5-4929-9442-57CAC025907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76,039
75,320
32.71
28,766,110
28,586,646
72,073
15,388,779
39,792,215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36750F0-7DC3-492B-8E27-BB6AA57A8E2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0CE435-0540-4795-B275-65A886F8A6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D56696-7DF1-47D0-9188-A2B403F0C8E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6B069E-695F-4459-BC85-5BB7951C6E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CDEDB2-E318-4A59-AC07-DCDAA3D9241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1534B54-C6A0-4FAC-B682-57ED2D889DB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A5DE66-2C7B-4423-AFF8-63B24BB6DC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2FA44E-43BF-47C3-927E-E585DA42962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DB4C7A3-D191-4053-9382-5829EF71C0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5A6DBB6-580D-4EFC-8979-354EAFB46A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10A22B-BF3E-4932-8758-E794B0A8D0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EA73F1F-0498-44DA-8734-B43A62B19B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F5EF3B0-B8E4-4A30-B200-5813D91B51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A19F1A-20D9-4D26-A310-1E7440AE13F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1E5CB8-0964-4B36-ACB7-09A39C0AFFF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A5042E2-86A5-4B84-A4AD-75E87E4FCE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BEB3D8-D3B5-4C62-AD59-EB517ADEA2D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E550AC-CC3A-4041-B91A-E2D1EEF77EF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1C9732D-9F99-4B71-91C1-31BD1CEB17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1B5F396-6192-4F4A-B9A3-AD7F81D34EF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6A7D1BF-FF3A-4E63-8BBA-665670A17DE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6DAB23-845D-4735-AE41-E79AAAF35CC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E86006F-FA4A-49AB-9F2E-89C137E2D5C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C61AB90-4856-40A1-97BC-B1B358FD2D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3CBFD43-D573-4B5F-8699-849236CDD65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6FD6CDE-BA88-4A66-87BD-D14AECFB708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EA4ECC9-417E-4961-835D-710A368F976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B13B775-4B34-4EDD-AE7F-E1BCA0EC75B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1118234-073E-490F-818F-9F25C40989A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20894BB-31D6-4E30-AB95-26F37340825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0BFAF8-E095-40B5-82C7-84AE478A76E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072E77F-4FBB-4746-8676-35DCDEAF6F9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DFD79FA-9C12-4C1F-949C-69F725B2F2C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BCF6468-F313-45E7-8A8D-0AB5DB4F3A9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55E7A0E-A4F9-42BE-8484-7C999A62865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D8F1BBB-A61A-4A9B-A4F2-6EFE8580A1C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730B2A9-A7EB-41CF-A0A5-14704251188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F36D0D9-6FFA-4613-A3C4-425D5D30428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17F4E50-0302-43F7-A366-F4915CBFA41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91C4F2C-C468-4CFF-B9E4-51812697D54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55512BA-958C-4075-A531-42923405FAD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A0AB147-B4C3-4853-A4D7-68572DC56F8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E18D8E3-9CD4-4E06-8A31-6751A6B4ADE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9F4F486-AF9E-4CC0-B7C9-066EB9934BD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4C80236-9C05-480A-9C42-73A1697CE9F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F3F2871-388A-4FF9-ABCC-39DCB015314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B8D99C-4561-42C4-AC07-3266C0FECBB7}"/>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91BE2DA-2117-46DA-8DAA-93B08A7A0956}"/>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9901D704-D093-41E4-849A-CE78307FB5D1}"/>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F5CAD968-E2B4-480B-91E2-D235CB4FAD1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A1480FA-2ACE-4F37-9D39-071F7DA6E82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a:extLst>
            <a:ext uri="{FF2B5EF4-FFF2-40B4-BE49-F238E27FC236}">
              <a16:creationId xmlns:a16="http://schemas.microsoft.com/office/drawing/2014/main" id="{0EC628C1-2F5D-454F-A6C5-D98BC1181403}"/>
            </a:ext>
          </a:extLst>
        </xdr:cNvPr>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694FC15E-B42B-4379-BA0C-DF7C78009BE3}"/>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E618BC7F-5F2B-46AB-8294-4DDE113FC1C2}"/>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B9019D12-1103-4970-BADA-FFCDD4A18D36}"/>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91FCBAF4-D074-4C12-B41D-7EF0336F0D32}"/>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56BE1533-6C2A-4420-909D-52E2A40437DE}"/>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17CE3F4-3A3B-42F4-BE0E-120479A9CBA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854D6C-F89F-4068-8B7C-5E124FC8654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D3FFF04-E1E4-4E2A-83E2-C1C9DB6368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5C25288-A850-4A67-A79B-0BE0EE468BB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F20AE25-C2C9-4037-B6FB-B86E7F897F8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149497</xdr:rowOff>
    </xdr:from>
    <xdr:to>
      <xdr:col>24</xdr:col>
      <xdr:colOff>114300</xdr:colOff>
      <xdr:row>39</xdr:row>
      <xdr:rowOff>79647</xdr:rowOff>
    </xdr:to>
    <xdr:sp macro="" textlink="">
      <xdr:nvSpPr>
        <xdr:cNvPr id="74" name="楕円 73">
          <a:extLst>
            <a:ext uri="{FF2B5EF4-FFF2-40B4-BE49-F238E27FC236}">
              <a16:creationId xmlns:a16="http://schemas.microsoft.com/office/drawing/2014/main" id="{9630A36F-4C2A-4F48-BE18-3941710DFE18}"/>
            </a:ext>
          </a:extLst>
        </xdr:cNvPr>
        <xdr:cNvSpPr/>
      </xdr:nvSpPr>
      <xdr:spPr>
        <a:xfrm>
          <a:off x="4584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127924</xdr:rowOff>
    </xdr:from>
    <xdr:ext cx="405111" cy="259045"/>
    <xdr:sp macro="" textlink="">
      <xdr:nvSpPr>
        <xdr:cNvPr id="75" name="【道路】&#10;有形固定資産減価償却率該当値テキスト">
          <a:extLst>
            <a:ext uri="{FF2B5EF4-FFF2-40B4-BE49-F238E27FC236}">
              <a16:creationId xmlns:a16="http://schemas.microsoft.com/office/drawing/2014/main" id="{A49A9C93-2E00-404F-8D0A-9AC35C3B9C18}"/>
            </a:ext>
          </a:extLst>
        </xdr:cNvPr>
        <xdr:cNvSpPr txBox="1"/>
      </xdr:nvSpPr>
      <xdr:spPr>
        <a:xfrm>
          <a:off x="4673600"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17235</xdr:rowOff>
    </xdr:from>
    <xdr:to>
      <xdr:col>20</xdr:col>
      <xdr:colOff>38100</xdr:colOff>
      <xdr:row>39</xdr:row>
      <xdr:rowOff>118835</xdr:rowOff>
    </xdr:to>
    <xdr:sp macro="" textlink="">
      <xdr:nvSpPr>
        <xdr:cNvPr id="76" name="楕円 75">
          <a:extLst>
            <a:ext uri="{FF2B5EF4-FFF2-40B4-BE49-F238E27FC236}">
              <a16:creationId xmlns:a16="http://schemas.microsoft.com/office/drawing/2014/main" id="{41532908-FE18-4256-A48F-5FD66F4383F8}"/>
            </a:ext>
          </a:extLst>
        </xdr:cNvPr>
        <xdr:cNvSpPr/>
      </xdr:nvSpPr>
      <xdr:spPr>
        <a:xfrm>
          <a:off x="3746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28847</xdr:rowOff>
    </xdr:from>
    <xdr:to>
      <xdr:col>24</xdr:col>
      <xdr:colOff>63500</xdr:colOff>
      <xdr:row>39</xdr:row>
      <xdr:rowOff>68035</xdr:rowOff>
    </xdr:to>
    <xdr:cxnSp macro="">
      <xdr:nvCxnSpPr>
        <xdr:cNvPr id="77" name="直線コネクタ 76">
          <a:extLst>
            <a:ext uri="{FF2B5EF4-FFF2-40B4-BE49-F238E27FC236}">
              <a16:creationId xmlns:a16="http://schemas.microsoft.com/office/drawing/2014/main" id="{D8C97EBA-5796-4D9A-9881-041ED20FA7C4}"/>
            </a:ext>
          </a:extLst>
        </xdr:cNvPr>
        <xdr:cNvCxnSpPr/>
      </xdr:nvCxnSpPr>
      <xdr:spPr>
        <a:xfrm flipV="1">
          <a:off x="3797300" y="67153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170724</xdr:rowOff>
    </xdr:from>
    <xdr:to>
      <xdr:col>15</xdr:col>
      <xdr:colOff>101600</xdr:colOff>
      <xdr:row>41</xdr:row>
      <xdr:rowOff>100874</xdr:rowOff>
    </xdr:to>
    <xdr:sp macro="" textlink="">
      <xdr:nvSpPr>
        <xdr:cNvPr id="78" name="楕円 77">
          <a:extLst>
            <a:ext uri="{FF2B5EF4-FFF2-40B4-BE49-F238E27FC236}">
              <a16:creationId xmlns:a16="http://schemas.microsoft.com/office/drawing/2014/main" id="{988013C5-41D0-4780-A764-121DDB145095}"/>
            </a:ext>
          </a:extLst>
        </xdr:cNvPr>
        <xdr:cNvSpPr/>
      </xdr:nvSpPr>
      <xdr:spPr>
        <a:xfrm>
          <a:off x="2857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68035</xdr:rowOff>
    </xdr:from>
    <xdr:to>
      <xdr:col>19</xdr:col>
      <xdr:colOff>177800</xdr:colOff>
      <xdr:row>41</xdr:row>
      <xdr:rowOff>50074</xdr:rowOff>
    </xdr:to>
    <xdr:cxnSp macro="">
      <xdr:nvCxnSpPr>
        <xdr:cNvPr id="79" name="直線コネクタ 78">
          <a:extLst>
            <a:ext uri="{FF2B5EF4-FFF2-40B4-BE49-F238E27FC236}">
              <a16:creationId xmlns:a16="http://schemas.microsoft.com/office/drawing/2014/main" id="{AF3DAB3B-1EA8-4059-89C4-BED23A73B9A7}"/>
            </a:ext>
          </a:extLst>
        </xdr:cNvPr>
        <xdr:cNvCxnSpPr/>
      </xdr:nvCxnSpPr>
      <xdr:spPr>
        <a:xfrm flipV="1">
          <a:off x="2908300" y="6754585"/>
          <a:ext cx="889000" cy="3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74385</xdr:rowOff>
    </xdr:from>
    <xdr:to>
      <xdr:col>10</xdr:col>
      <xdr:colOff>165100</xdr:colOff>
      <xdr:row>42</xdr:row>
      <xdr:rowOff>4535</xdr:rowOff>
    </xdr:to>
    <xdr:sp macro="" textlink="">
      <xdr:nvSpPr>
        <xdr:cNvPr id="80" name="楕円 79">
          <a:extLst>
            <a:ext uri="{FF2B5EF4-FFF2-40B4-BE49-F238E27FC236}">
              <a16:creationId xmlns:a16="http://schemas.microsoft.com/office/drawing/2014/main" id="{FB1E72C6-3D37-4BAD-935A-4CD21318738E}"/>
            </a:ext>
          </a:extLst>
        </xdr:cNvPr>
        <xdr:cNvSpPr/>
      </xdr:nvSpPr>
      <xdr:spPr>
        <a:xfrm>
          <a:off x="1968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50074</xdr:rowOff>
    </xdr:from>
    <xdr:to>
      <xdr:col>15</xdr:col>
      <xdr:colOff>50800</xdr:colOff>
      <xdr:row>41</xdr:row>
      <xdr:rowOff>125185</xdr:rowOff>
    </xdr:to>
    <xdr:cxnSp macro="">
      <xdr:nvCxnSpPr>
        <xdr:cNvPr id="81" name="直線コネクタ 80">
          <a:extLst>
            <a:ext uri="{FF2B5EF4-FFF2-40B4-BE49-F238E27FC236}">
              <a16:creationId xmlns:a16="http://schemas.microsoft.com/office/drawing/2014/main" id="{999B22E0-E540-4C66-B2B2-9099A7846970}"/>
            </a:ext>
          </a:extLst>
        </xdr:cNvPr>
        <xdr:cNvCxnSpPr/>
      </xdr:nvCxnSpPr>
      <xdr:spPr>
        <a:xfrm flipV="1">
          <a:off x="2019300" y="7079524"/>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164193</xdr:rowOff>
    </xdr:from>
    <xdr:to>
      <xdr:col>6</xdr:col>
      <xdr:colOff>38100</xdr:colOff>
      <xdr:row>42</xdr:row>
      <xdr:rowOff>94343</xdr:rowOff>
    </xdr:to>
    <xdr:sp macro="" textlink="">
      <xdr:nvSpPr>
        <xdr:cNvPr id="82" name="楕円 81">
          <a:extLst>
            <a:ext uri="{FF2B5EF4-FFF2-40B4-BE49-F238E27FC236}">
              <a16:creationId xmlns:a16="http://schemas.microsoft.com/office/drawing/2014/main" id="{8D232FC8-35BA-423D-BAA8-7E476111428A}"/>
            </a:ext>
          </a:extLst>
        </xdr:cNvPr>
        <xdr:cNvSpPr/>
      </xdr:nvSpPr>
      <xdr:spPr>
        <a:xfrm>
          <a:off x="1079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125185</xdr:rowOff>
    </xdr:from>
    <xdr:to>
      <xdr:col>10</xdr:col>
      <xdr:colOff>114300</xdr:colOff>
      <xdr:row>42</xdr:row>
      <xdr:rowOff>43543</xdr:rowOff>
    </xdr:to>
    <xdr:cxnSp macro="">
      <xdr:nvCxnSpPr>
        <xdr:cNvPr id="83" name="直線コネクタ 82">
          <a:extLst>
            <a:ext uri="{FF2B5EF4-FFF2-40B4-BE49-F238E27FC236}">
              <a16:creationId xmlns:a16="http://schemas.microsoft.com/office/drawing/2014/main" id="{31B9B723-EF9B-4B56-B63F-724D6AED1C0F}"/>
            </a:ext>
          </a:extLst>
        </xdr:cNvPr>
        <xdr:cNvCxnSpPr/>
      </xdr:nvCxnSpPr>
      <xdr:spPr>
        <a:xfrm flipV="1">
          <a:off x="1130300" y="7154635"/>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a:extLst>
            <a:ext uri="{FF2B5EF4-FFF2-40B4-BE49-F238E27FC236}">
              <a16:creationId xmlns:a16="http://schemas.microsoft.com/office/drawing/2014/main" id="{C3213934-8FB5-490E-BF73-14E80B6E2ECC}"/>
            </a:ext>
          </a:extLst>
        </xdr:cNvPr>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a:extLst>
            <a:ext uri="{FF2B5EF4-FFF2-40B4-BE49-F238E27FC236}">
              <a16:creationId xmlns:a16="http://schemas.microsoft.com/office/drawing/2014/main" id="{F145ABE9-174D-4AC3-91F1-D8F693B315F3}"/>
            </a:ext>
          </a:extLst>
        </xdr:cNvPr>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09C0BAEF-4E73-4391-A800-C9B27450A717}"/>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76319FD0-4D24-43E2-96D8-7DB26731BAC1}"/>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109962</xdr:rowOff>
    </xdr:from>
    <xdr:ext cx="405111" cy="259045"/>
    <xdr:sp macro="" textlink="">
      <xdr:nvSpPr>
        <xdr:cNvPr id="88" name="n_1mainValue【道路】&#10;有形固定資産減価償却率">
          <a:extLst>
            <a:ext uri="{FF2B5EF4-FFF2-40B4-BE49-F238E27FC236}">
              <a16:creationId xmlns:a16="http://schemas.microsoft.com/office/drawing/2014/main" id="{57504DF4-B9B6-4ED8-9F71-A89B2AB537EC}"/>
            </a:ext>
          </a:extLst>
        </xdr:cNvPr>
        <xdr:cNvSpPr txBox="1"/>
      </xdr:nvSpPr>
      <xdr:spPr>
        <a:xfrm>
          <a:off x="3582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92001</xdr:rowOff>
    </xdr:from>
    <xdr:ext cx="405111" cy="259045"/>
    <xdr:sp macro="" textlink="">
      <xdr:nvSpPr>
        <xdr:cNvPr id="89" name="n_2mainValue【道路】&#10;有形固定資産減価償却率">
          <a:extLst>
            <a:ext uri="{FF2B5EF4-FFF2-40B4-BE49-F238E27FC236}">
              <a16:creationId xmlns:a16="http://schemas.microsoft.com/office/drawing/2014/main" id="{E303A543-31A5-4C67-9F52-C914F85018B3}"/>
            </a:ext>
          </a:extLst>
        </xdr:cNvPr>
        <xdr:cNvSpPr txBox="1"/>
      </xdr:nvSpPr>
      <xdr:spPr>
        <a:xfrm>
          <a:off x="27057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167112</xdr:rowOff>
    </xdr:from>
    <xdr:ext cx="405111" cy="259045"/>
    <xdr:sp macro="" textlink="">
      <xdr:nvSpPr>
        <xdr:cNvPr id="90" name="n_3mainValue【道路】&#10;有形固定資産減価償却率">
          <a:extLst>
            <a:ext uri="{FF2B5EF4-FFF2-40B4-BE49-F238E27FC236}">
              <a16:creationId xmlns:a16="http://schemas.microsoft.com/office/drawing/2014/main" id="{A8704203-721E-4B7C-A815-EB0AD666D72E}"/>
            </a:ext>
          </a:extLst>
        </xdr:cNvPr>
        <xdr:cNvSpPr txBox="1"/>
      </xdr:nvSpPr>
      <xdr:spPr>
        <a:xfrm>
          <a:off x="18167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85470</xdr:rowOff>
    </xdr:from>
    <xdr:ext cx="405111" cy="259045"/>
    <xdr:sp macro="" textlink="">
      <xdr:nvSpPr>
        <xdr:cNvPr id="91" name="n_4mainValue【道路】&#10;有形固定資産減価償却率">
          <a:extLst>
            <a:ext uri="{FF2B5EF4-FFF2-40B4-BE49-F238E27FC236}">
              <a16:creationId xmlns:a16="http://schemas.microsoft.com/office/drawing/2014/main" id="{C6057F18-2FDC-4E33-81CD-6CFEBFFE3233}"/>
            </a:ext>
          </a:extLst>
        </xdr:cNvPr>
        <xdr:cNvSpPr txBox="1"/>
      </xdr:nvSpPr>
      <xdr:spPr>
        <a:xfrm>
          <a:off x="927744"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BEC02AB-39F6-4B73-8335-64444C9ECE8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3278380-4EB4-47D1-B5E1-5D776F56C64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96A5780-DF0C-4673-8B91-A9872388163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A72438D-8F10-407F-8B77-CDAA238323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4A7DCC1-4125-4E47-BE07-9C690DB8C67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231016-07BA-4A4E-90C4-CD1BC268B7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D05F72C-3D70-49F2-AAD8-02E59C48DAA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B163B29-102D-41FB-8004-568D3717365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5AB077F-B63C-47D7-8EBD-47A2A3A337E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DB838DD-EBF5-4EA3-836A-9DBDE75BC07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04B11B4-7C6F-4806-8DE1-21F37079784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921262C-8D03-4B50-A706-B0C765BF5B3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700C18B-FF1D-4F0F-9AC4-E9D6C6DB70E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3E505E68-E9AE-4A69-8712-B0EA876EF8B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D763BC2-9F65-4BD2-98D2-226EF76A26F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60B42AF2-CA40-400D-AC2B-132B08F3204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368EF07-BC4F-4482-B071-6505DD683CF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36ACDFD4-AC40-4C46-A441-A713CC0483F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6A07821-4B2F-4F0E-8D68-2ACDEE34295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4F54670B-0F19-40F7-B67A-3B69EADD656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223278B-03E8-4477-839A-06BB934C2C8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C9E1D086-7B89-4B01-A71A-0FE849FC0A0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2B96E00-EB02-418E-91E6-DCC15120A2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a:extLst>
            <a:ext uri="{FF2B5EF4-FFF2-40B4-BE49-F238E27FC236}">
              <a16:creationId xmlns:a16="http://schemas.microsoft.com/office/drawing/2014/main" id="{1F57DD2E-B23E-465D-9B16-99230029E581}"/>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a:extLst>
            <a:ext uri="{FF2B5EF4-FFF2-40B4-BE49-F238E27FC236}">
              <a16:creationId xmlns:a16="http://schemas.microsoft.com/office/drawing/2014/main" id="{EFF933DC-BAEF-4238-AB37-F98F7DA0E74C}"/>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a:extLst>
            <a:ext uri="{FF2B5EF4-FFF2-40B4-BE49-F238E27FC236}">
              <a16:creationId xmlns:a16="http://schemas.microsoft.com/office/drawing/2014/main" id="{FEE02789-A94F-4A6A-8C0C-EF469F078D61}"/>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a:extLst>
            <a:ext uri="{FF2B5EF4-FFF2-40B4-BE49-F238E27FC236}">
              <a16:creationId xmlns:a16="http://schemas.microsoft.com/office/drawing/2014/main" id="{1A7825E3-EB07-40AE-9CA5-1C6EC1B955DB}"/>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a:extLst>
            <a:ext uri="{FF2B5EF4-FFF2-40B4-BE49-F238E27FC236}">
              <a16:creationId xmlns:a16="http://schemas.microsoft.com/office/drawing/2014/main" id="{CDB702CC-3099-4AC9-86BB-03A0A956C375}"/>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a:extLst>
            <a:ext uri="{FF2B5EF4-FFF2-40B4-BE49-F238E27FC236}">
              <a16:creationId xmlns:a16="http://schemas.microsoft.com/office/drawing/2014/main" id="{DE17E277-4975-441B-AC54-BB2C97EBE07C}"/>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a:extLst>
            <a:ext uri="{FF2B5EF4-FFF2-40B4-BE49-F238E27FC236}">
              <a16:creationId xmlns:a16="http://schemas.microsoft.com/office/drawing/2014/main" id="{08BAC8B4-C81A-4580-9EAD-6DD9BBB7243A}"/>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a:extLst>
            <a:ext uri="{FF2B5EF4-FFF2-40B4-BE49-F238E27FC236}">
              <a16:creationId xmlns:a16="http://schemas.microsoft.com/office/drawing/2014/main" id="{168A1495-3A74-471A-A35D-1743A338A031}"/>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a:extLst>
            <a:ext uri="{FF2B5EF4-FFF2-40B4-BE49-F238E27FC236}">
              <a16:creationId xmlns:a16="http://schemas.microsoft.com/office/drawing/2014/main" id="{9562610A-78BF-47E3-9391-5DF6816F9B97}"/>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a:extLst>
            <a:ext uri="{FF2B5EF4-FFF2-40B4-BE49-F238E27FC236}">
              <a16:creationId xmlns:a16="http://schemas.microsoft.com/office/drawing/2014/main" id="{FCF3E9DA-EE7E-4B22-98E2-67C8B85ED6D9}"/>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a:extLst>
            <a:ext uri="{FF2B5EF4-FFF2-40B4-BE49-F238E27FC236}">
              <a16:creationId xmlns:a16="http://schemas.microsoft.com/office/drawing/2014/main" id="{4BDC9C0B-FC83-418D-AED3-8DB30F8A826B}"/>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E97530C-2B72-43F1-92A0-0A0C38FFBEE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605B13A-D13E-4233-B3C8-7282E8C8B7D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424DA84-1390-4841-AD04-77898FD8CE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387169A-34F8-4496-9F8F-F95F9A17C0B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7B4A840-358F-4A2C-B59C-27B112AAF38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14046</xdr:rowOff>
    </xdr:from>
    <xdr:to>
      <xdr:col>55</xdr:col>
      <xdr:colOff>50800</xdr:colOff>
      <xdr:row>41</xdr:row>
      <xdr:rowOff>115646</xdr:rowOff>
    </xdr:to>
    <xdr:sp macro="" textlink="">
      <xdr:nvSpPr>
        <xdr:cNvPr id="131" name="楕円 130">
          <a:extLst>
            <a:ext uri="{FF2B5EF4-FFF2-40B4-BE49-F238E27FC236}">
              <a16:creationId xmlns:a16="http://schemas.microsoft.com/office/drawing/2014/main" id="{FA034753-48D9-451D-BC79-EF83E1B5ACDD}"/>
            </a:ext>
          </a:extLst>
        </xdr:cNvPr>
        <xdr:cNvSpPr/>
      </xdr:nvSpPr>
      <xdr:spPr>
        <a:xfrm>
          <a:off x="10426700" y="70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100423</xdr:rowOff>
    </xdr:from>
    <xdr:ext cx="469744" cy="259045"/>
    <xdr:sp macro="" textlink="">
      <xdr:nvSpPr>
        <xdr:cNvPr id="132" name="【道路】&#10;一人当たり延長該当値テキスト">
          <a:extLst>
            <a:ext uri="{FF2B5EF4-FFF2-40B4-BE49-F238E27FC236}">
              <a16:creationId xmlns:a16="http://schemas.microsoft.com/office/drawing/2014/main" id="{BC2E288C-CAD1-4231-9AA2-1F5E8AF5F14C}"/>
            </a:ext>
          </a:extLst>
        </xdr:cNvPr>
        <xdr:cNvSpPr txBox="1"/>
      </xdr:nvSpPr>
      <xdr:spPr>
        <a:xfrm>
          <a:off x="10515600" y="69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13818</xdr:rowOff>
    </xdr:from>
    <xdr:to>
      <xdr:col>50</xdr:col>
      <xdr:colOff>165100</xdr:colOff>
      <xdr:row>41</xdr:row>
      <xdr:rowOff>115418</xdr:rowOff>
    </xdr:to>
    <xdr:sp macro="" textlink="">
      <xdr:nvSpPr>
        <xdr:cNvPr id="133" name="楕円 132">
          <a:extLst>
            <a:ext uri="{FF2B5EF4-FFF2-40B4-BE49-F238E27FC236}">
              <a16:creationId xmlns:a16="http://schemas.microsoft.com/office/drawing/2014/main" id="{5EE2CACB-19BD-4D9B-9DBC-6875522C5310}"/>
            </a:ext>
          </a:extLst>
        </xdr:cNvPr>
        <xdr:cNvSpPr/>
      </xdr:nvSpPr>
      <xdr:spPr>
        <a:xfrm>
          <a:off x="9588500" y="70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64618</xdr:rowOff>
    </xdr:from>
    <xdr:to>
      <xdr:col>55</xdr:col>
      <xdr:colOff>0</xdr:colOff>
      <xdr:row>41</xdr:row>
      <xdr:rowOff>64846</xdr:rowOff>
    </xdr:to>
    <xdr:cxnSp macro="">
      <xdr:nvCxnSpPr>
        <xdr:cNvPr id="134" name="直線コネクタ 133">
          <a:extLst>
            <a:ext uri="{FF2B5EF4-FFF2-40B4-BE49-F238E27FC236}">
              <a16:creationId xmlns:a16="http://schemas.microsoft.com/office/drawing/2014/main" id="{A5F1A6EE-6633-4940-8AFC-5FA6AB99C5B5}"/>
            </a:ext>
          </a:extLst>
        </xdr:cNvPr>
        <xdr:cNvCxnSpPr/>
      </xdr:nvCxnSpPr>
      <xdr:spPr>
        <a:xfrm>
          <a:off x="9639300" y="709406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17132</xdr:rowOff>
    </xdr:from>
    <xdr:to>
      <xdr:col>46</xdr:col>
      <xdr:colOff>38100</xdr:colOff>
      <xdr:row>41</xdr:row>
      <xdr:rowOff>118732</xdr:rowOff>
    </xdr:to>
    <xdr:sp macro="" textlink="">
      <xdr:nvSpPr>
        <xdr:cNvPr id="135" name="楕円 134">
          <a:extLst>
            <a:ext uri="{FF2B5EF4-FFF2-40B4-BE49-F238E27FC236}">
              <a16:creationId xmlns:a16="http://schemas.microsoft.com/office/drawing/2014/main" id="{CC9C603B-48BB-40BB-B914-DD35DA388D7A}"/>
            </a:ext>
          </a:extLst>
        </xdr:cNvPr>
        <xdr:cNvSpPr/>
      </xdr:nvSpPr>
      <xdr:spPr>
        <a:xfrm>
          <a:off x="8699500" y="70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64618</xdr:rowOff>
    </xdr:from>
    <xdr:to>
      <xdr:col>50</xdr:col>
      <xdr:colOff>114300</xdr:colOff>
      <xdr:row>41</xdr:row>
      <xdr:rowOff>67932</xdr:rowOff>
    </xdr:to>
    <xdr:cxnSp macro="">
      <xdr:nvCxnSpPr>
        <xdr:cNvPr id="136" name="直線コネクタ 135">
          <a:extLst>
            <a:ext uri="{FF2B5EF4-FFF2-40B4-BE49-F238E27FC236}">
              <a16:creationId xmlns:a16="http://schemas.microsoft.com/office/drawing/2014/main" id="{CE7B4416-0199-4269-B509-EC6324D3C72E}"/>
            </a:ext>
          </a:extLst>
        </xdr:cNvPr>
        <xdr:cNvCxnSpPr/>
      </xdr:nvCxnSpPr>
      <xdr:spPr>
        <a:xfrm flipV="1">
          <a:off x="8750300" y="7094068"/>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18694</xdr:rowOff>
    </xdr:from>
    <xdr:to>
      <xdr:col>41</xdr:col>
      <xdr:colOff>101600</xdr:colOff>
      <xdr:row>41</xdr:row>
      <xdr:rowOff>120294</xdr:rowOff>
    </xdr:to>
    <xdr:sp macro="" textlink="">
      <xdr:nvSpPr>
        <xdr:cNvPr id="137" name="楕円 136">
          <a:extLst>
            <a:ext uri="{FF2B5EF4-FFF2-40B4-BE49-F238E27FC236}">
              <a16:creationId xmlns:a16="http://schemas.microsoft.com/office/drawing/2014/main" id="{76B2AA53-4C7D-444F-AFF5-E808FEAB028D}"/>
            </a:ext>
          </a:extLst>
        </xdr:cNvPr>
        <xdr:cNvSpPr/>
      </xdr:nvSpPr>
      <xdr:spPr>
        <a:xfrm>
          <a:off x="7810500" y="70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67932</xdr:rowOff>
    </xdr:from>
    <xdr:to>
      <xdr:col>45</xdr:col>
      <xdr:colOff>177800</xdr:colOff>
      <xdr:row>41</xdr:row>
      <xdr:rowOff>69494</xdr:rowOff>
    </xdr:to>
    <xdr:cxnSp macro="">
      <xdr:nvCxnSpPr>
        <xdr:cNvPr id="138" name="直線コネクタ 137">
          <a:extLst>
            <a:ext uri="{FF2B5EF4-FFF2-40B4-BE49-F238E27FC236}">
              <a16:creationId xmlns:a16="http://schemas.microsoft.com/office/drawing/2014/main" id="{0EC37415-7C8F-4653-A8BD-A6BFF72A07D1}"/>
            </a:ext>
          </a:extLst>
        </xdr:cNvPr>
        <xdr:cNvCxnSpPr/>
      </xdr:nvCxnSpPr>
      <xdr:spPr>
        <a:xfrm flipV="1">
          <a:off x="7861300" y="7097382"/>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26429</xdr:rowOff>
    </xdr:from>
    <xdr:to>
      <xdr:col>36</xdr:col>
      <xdr:colOff>165100</xdr:colOff>
      <xdr:row>41</xdr:row>
      <xdr:rowOff>128029</xdr:rowOff>
    </xdr:to>
    <xdr:sp macro="" textlink="">
      <xdr:nvSpPr>
        <xdr:cNvPr id="139" name="楕円 138">
          <a:extLst>
            <a:ext uri="{FF2B5EF4-FFF2-40B4-BE49-F238E27FC236}">
              <a16:creationId xmlns:a16="http://schemas.microsoft.com/office/drawing/2014/main" id="{C692DB83-EB81-49FA-B608-3E07571FD54E}"/>
            </a:ext>
          </a:extLst>
        </xdr:cNvPr>
        <xdr:cNvSpPr/>
      </xdr:nvSpPr>
      <xdr:spPr>
        <a:xfrm>
          <a:off x="6921500" y="7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69494</xdr:rowOff>
    </xdr:from>
    <xdr:to>
      <xdr:col>41</xdr:col>
      <xdr:colOff>50800</xdr:colOff>
      <xdr:row>41</xdr:row>
      <xdr:rowOff>77229</xdr:rowOff>
    </xdr:to>
    <xdr:cxnSp macro="">
      <xdr:nvCxnSpPr>
        <xdr:cNvPr id="140" name="直線コネクタ 139">
          <a:extLst>
            <a:ext uri="{FF2B5EF4-FFF2-40B4-BE49-F238E27FC236}">
              <a16:creationId xmlns:a16="http://schemas.microsoft.com/office/drawing/2014/main" id="{E616A0CA-EB73-46DA-ABB2-E1FF62C4F282}"/>
            </a:ext>
          </a:extLst>
        </xdr:cNvPr>
        <xdr:cNvCxnSpPr/>
      </xdr:nvCxnSpPr>
      <xdr:spPr>
        <a:xfrm flipV="1">
          <a:off x="6972300" y="7098944"/>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a:extLst>
            <a:ext uri="{FF2B5EF4-FFF2-40B4-BE49-F238E27FC236}">
              <a16:creationId xmlns:a16="http://schemas.microsoft.com/office/drawing/2014/main" id="{9AB4086F-45E4-4C9A-BC39-FC7CABE80D69}"/>
            </a:ext>
          </a:extLst>
        </xdr:cNvPr>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a:extLst>
            <a:ext uri="{FF2B5EF4-FFF2-40B4-BE49-F238E27FC236}">
              <a16:creationId xmlns:a16="http://schemas.microsoft.com/office/drawing/2014/main" id="{2979A664-AAA0-4125-BB3D-3B4E736F4080}"/>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a:extLst>
            <a:ext uri="{FF2B5EF4-FFF2-40B4-BE49-F238E27FC236}">
              <a16:creationId xmlns:a16="http://schemas.microsoft.com/office/drawing/2014/main" id="{8D0EC2F4-12CF-4D1C-BE2A-FD08289048C2}"/>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44" name="n_4aveValue【道路】&#10;一人当たり延長">
          <a:extLst>
            <a:ext uri="{FF2B5EF4-FFF2-40B4-BE49-F238E27FC236}">
              <a16:creationId xmlns:a16="http://schemas.microsoft.com/office/drawing/2014/main" id="{B12B8384-3E31-451C-A695-B4FA66734B8F}"/>
            </a:ext>
          </a:extLst>
        </xdr:cNvPr>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106545</xdr:rowOff>
    </xdr:from>
    <xdr:ext cx="469744" cy="259045"/>
    <xdr:sp macro="" textlink="">
      <xdr:nvSpPr>
        <xdr:cNvPr id="145" name="n_1mainValue【道路】&#10;一人当たり延長">
          <a:extLst>
            <a:ext uri="{FF2B5EF4-FFF2-40B4-BE49-F238E27FC236}">
              <a16:creationId xmlns:a16="http://schemas.microsoft.com/office/drawing/2014/main" id="{8349F519-6DA3-4F29-9FF2-C5561A718BFA}"/>
            </a:ext>
          </a:extLst>
        </xdr:cNvPr>
        <xdr:cNvSpPr txBox="1"/>
      </xdr:nvSpPr>
      <xdr:spPr>
        <a:xfrm>
          <a:off x="9391727" y="713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109859</xdr:rowOff>
    </xdr:from>
    <xdr:ext cx="469744" cy="259045"/>
    <xdr:sp macro="" textlink="">
      <xdr:nvSpPr>
        <xdr:cNvPr id="146" name="n_2mainValue【道路】&#10;一人当たり延長">
          <a:extLst>
            <a:ext uri="{FF2B5EF4-FFF2-40B4-BE49-F238E27FC236}">
              <a16:creationId xmlns:a16="http://schemas.microsoft.com/office/drawing/2014/main" id="{505237EA-39C6-46F6-9CD6-FB1AE8BCD840}"/>
            </a:ext>
          </a:extLst>
        </xdr:cNvPr>
        <xdr:cNvSpPr txBox="1"/>
      </xdr:nvSpPr>
      <xdr:spPr>
        <a:xfrm>
          <a:off x="8515427" y="713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111421</xdr:rowOff>
    </xdr:from>
    <xdr:ext cx="469744" cy="259045"/>
    <xdr:sp macro="" textlink="">
      <xdr:nvSpPr>
        <xdr:cNvPr id="147" name="n_3mainValue【道路】&#10;一人当たり延長">
          <a:extLst>
            <a:ext uri="{FF2B5EF4-FFF2-40B4-BE49-F238E27FC236}">
              <a16:creationId xmlns:a16="http://schemas.microsoft.com/office/drawing/2014/main" id="{6E006471-1684-4842-A748-C0CA18E2DE9A}"/>
            </a:ext>
          </a:extLst>
        </xdr:cNvPr>
        <xdr:cNvSpPr txBox="1"/>
      </xdr:nvSpPr>
      <xdr:spPr>
        <a:xfrm>
          <a:off x="7626427" y="714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119156</xdr:rowOff>
    </xdr:from>
    <xdr:ext cx="469744" cy="259045"/>
    <xdr:sp macro="" textlink="">
      <xdr:nvSpPr>
        <xdr:cNvPr id="148" name="n_4mainValue【道路】&#10;一人当たり延長">
          <a:extLst>
            <a:ext uri="{FF2B5EF4-FFF2-40B4-BE49-F238E27FC236}">
              <a16:creationId xmlns:a16="http://schemas.microsoft.com/office/drawing/2014/main" id="{C5795600-F052-4CA9-90EC-286739FD5ADF}"/>
            </a:ext>
          </a:extLst>
        </xdr:cNvPr>
        <xdr:cNvSpPr txBox="1"/>
      </xdr:nvSpPr>
      <xdr:spPr>
        <a:xfrm>
          <a:off x="6737427" y="714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ACCB34E-72C0-4DF6-AA93-DA9C78A415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E92F701-82DD-4553-9F80-FE45FEA201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2D150DD-338E-4866-8A07-7EA53ABCDE6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CF83A7A-7308-4CC0-825A-9AE8454404B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3F2B926-E5C0-42F8-B39F-68E8FC14FD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22C612A-BCC3-493B-AB8D-DAEEBB84033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21B459E-145A-4D81-A662-F5680D67CF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48BA764-8317-43BA-ABF7-7EEF5834F7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259FE65-E0B1-4A2C-B0AE-BF69CB64A2A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7046505-DC7F-427B-85AD-DFA403B0ED8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CF39A2D-3676-4711-874B-9E8019E1912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CB413C3-FCA4-4A0B-BB04-EF1B283770E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FF5068B-5815-4D73-A6E0-FA9882167F5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3B1B26F-1808-4CEE-BBAC-DFDF9B2008E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E470FE1-7E76-4750-8B91-025AEF409A6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9D42F03-A518-4F27-A57D-9908E348A10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FE0B6E9-0DE5-44DB-AFE3-22C3AB7DF9A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F4BFB73-17E2-41AA-91EB-7442BFDF72B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C388424-1F1D-41BF-8CCA-90D42DCA993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CDA5011-9CE1-4AB5-AEC4-B3F986A3120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5B383A3-85EA-4CD8-8C79-BA102167A6C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D49108E-FFF2-43A3-8DE9-D3AF4656ADF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C620C77-508C-4A0E-8F25-2490849B212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620298E-F9CF-4542-871C-4854DC8EA8B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CAD409E-BE11-458C-BFAA-7817F2BE432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a:extLst>
            <a:ext uri="{FF2B5EF4-FFF2-40B4-BE49-F238E27FC236}">
              <a16:creationId xmlns:a16="http://schemas.microsoft.com/office/drawing/2014/main" id="{0B93AA40-CD6D-4684-93CC-5EF908B167AA}"/>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EA2D038-E40C-451F-A559-1DDE1223F62B}"/>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a:extLst>
            <a:ext uri="{FF2B5EF4-FFF2-40B4-BE49-F238E27FC236}">
              <a16:creationId xmlns:a16="http://schemas.microsoft.com/office/drawing/2014/main" id="{666CB587-8FF1-41AD-8DB3-C6ED07BB92CD}"/>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982952B7-7403-4F81-865B-8235C8877657}"/>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a:extLst>
            <a:ext uri="{FF2B5EF4-FFF2-40B4-BE49-F238E27FC236}">
              <a16:creationId xmlns:a16="http://schemas.microsoft.com/office/drawing/2014/main" id="{A5871590-427F-48D4-864B-045B45EFDECD}"/>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ABC22A7D-EDDE-4124-A5FE-9D70011B4683}"/>
            </a:ext>
          </a:extLst>
        </xdr:cNvPr>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a:extLst>
            <a:ext uri="{FF2B5EF4-FFF2-40B4-BE49-F238E27FC236}">
              <a16:creationId xmlns:a16="http://schemas.microsoft.com/office/drawing/2014/main" id="{34B672E0-CC2B-429A-8D87-6C961CF3F196}"/>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a:extLst>
            <a:ext uri="{FF2B5EF4-FFF2-40B4-BE49-F238E27FC236}">
              <a16:creationId xmlns:a16="http://schemas.microsoft.com/office/drawing/2014/main" id="{1624FD34-D0F8-4BA7-8531-1526BFD02BC9}"/>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a:extLst>
            <a:ext uri="{FF2B5EF4-FFF2-40B4-BE49-F238E27FC236}">
              <a16:creationId xmlns:a16="http://schemas.microsoft.com/office/drawing/2014/main" id="{82272FE1-384F-4951-9881-4C7722C87891}"/>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F9FC3BAF-9665-4089-B2D9-831EF5D71166}"/>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a:extLst>
            <a:ext uri="{FF2B5EF4-FFF2-40B4-BE49-F238E27FC236}">
              <a16:creationId xmlns:a16="http://schemas.microsoft.com/office/drawing/2014/main" id="{330BE6F8-97A8-4342-A254-36F739856321}"/>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7EC0B62-EB05-4193-8FC7-301459E9600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DC686DD-470F-4AFC-8583-D7005595EC3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EFA5E56-BEB5-4F59-96D5-C921CAE50BB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31CD2B2-F025-495B-9FAA-B4F914916D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26DE0D8-34D7-4911-AE33-0644E41F147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60234</xdr:rowOff>
    </xdr:from>
    <xdr:to>
      <xdr:col>24</xdr:col>
      <xdr:colOff>114300</xdr:colOff>
      <xdr:row>61</xdr:row>
      <xdr:rowOff>161834</xdr:rowOff>
    </xdr:to>
    <xdr:sp macro="" textlink="">
      <xdr:nvSpPr>
        <xdr:cNvPr id="190" name="楕円 189">
          <a:extLst>
            <a:ext uri="{FF2B5EF4-FFF2-40B4-BE49-F238E27FC236}">
              <a16:creationId xmlns:a16="http://schemas.microsoft.com/office/drawing/2014/main" id="{DEA57603-79F9-48CD-9966-2F8926993314}"/>
            </a:ext>
          </a:extLst>
        </xdr:cNvPr>
        <xdr:cNvSpPr/>
      </xdr:nvSpPr>
      <xdr:spPr>
        <a:xfrm>
          <a:off x="4584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38661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4698039-2639-4E80-9589-55396FE1A06F}"/>
            </a:ext>
          </a:extLst>
        </xdr:cNvPr>
        <xdr:cNvSpPr txBox="1"/>
      </xdr:nvSpPr>
      <xdr:spPr>
        <a:xfrm>
          <a:off x="4673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92" name="楕円 191">
          <a:extLst>
            <a:ext uri="{FF2B5EF4-FFF2-40B4-BE49-F238E27FC236}">
              <a16:creationId xmlns:a16="http://schemas.microsoft.com/office/drawing/2014/main" id="{75BFBBD6-8C28-4CE5-97DF-9CD23780237F}"/>
            </a:ext>
          </a:extLst>
        </xdr:cNvPr>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61</xdr:row>
      <xdr:rowOff>111034</xdr:rowOff>
    </xdr:to>
    <xdr:cxnSp macro="">
      <xdr:nvCxnSpPr>
        <xdr:cNvPr id="193" name="直線コネクタ 192">
          <a:extLst>
            <a:ext uri="{FF2B5EF4-FFF2-40B4-BE49-F238E27FC236}">
              <a16:creationId xmlns:a16="http://schemas.microsoft.com/office/drawing/2014/main" id="{123CFECF-919F-48F2-AC1D-BE4B80863FB9}"/>
            </a:ext>
          </a:extLst>
        </xdr:cNvPr>
        <xdr:cNvCxnSpPr/>
      </xdr:nvCxnSpPr>
      <xdr:spPr>
        <a:xfrm>
          <a:off x="3797300" y="1054172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4" name="楕円 193">
          <a:extLst>
            <a:ext uri="{FF2B5EF4-FFF2-40B4-BE49-F238E27FC236}">
              <a16:creationId xmlns:a16="http://schemas.microsoft.com/office/drawing/2014/main" id="{629BCFC2-027D-4764-9750-17AC721C50E2}"/>
            </a:ext>
          </a:extLst>
        </xdr:cNvPr>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83276</xdr:rowOff>
    </xdr:to>
    <xdr:cxnSp macro="">
      <xdr:nvCxnSpPr>
        <xdr:cNvPr id="195" name="直線コネクタ 194">
          <a:extLst>
            <a:ext uri="{FF2B5EF4-FFF2-40B4-BE49-F238E27FC236}">
              <a16:creationId xmlns:a16="http://schemas.microsoft.com/office/drawing/2014/main" id="{80C45EB5-C457-423F-BBC1-A26B686ADB32}"/>
            </a:ext>
          </a:extLst>
        </xdr:cNvPr>
        <xdr:cNvCxnSpPr/>
      </xdr:nvCxnSpPr>
      <xdr:spPr>
        <a:xfrm>
          <a:off x="2908300" y="105139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96" name="楕円 195">
          <a:extLst>
            <a:ext uri="{FF2B5EF4-FFF2-40B4-BE49-F238E27FC236}">
              <a16:creationId xmlns:a16="http://schemas.microsoft.com/office/drawing/2014/main" id="{27048EB8-9AFA-4055-BD3A-85FF3763237E}"/>
            </a:ext>
          </a:extLst>
        </xdr:cNvPr>
        <xdr:cNvSpPr/>
      </xdr:nvSpPr>
      <xdr:spPr>
        <a:xfrm>
          <a:off x="1968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29391</xdr:rowOff>
    </xdr:from>
    <xdr:to>
      <xdr:col>15</xdr:col>
      <xdr:colOff>50800</xdr:colOff>
      <xdr:row>61</xdr:row>
      <xdr:rowOff>55517</xdr:rowOff>
    </xdr:to>
    <xdr:cxnSp macro="">
      <xdr:nvCxnSpPr>
        <xdr:cNvPr id="197" name="直線コネクタ 196">
          <a:extLst>
            <a:ext uri="{FF2B5EF4-FFF2-40B4-BE49-F238E27FC236}">
              <a16:creationId xmlns:a16="http://schemas.microsoft.com/office/drawing/2014/main" id="{BD19EF8C-BD81-4679-A583-CD9FA6276115}"/>
            </a:ext>
          </a:extLst>
        </xdr:cNvPr>
        <xdr:cNvCxnSpPr/>
      </xdr:nvCxnSpPr>
      <xdr:spPr>
        <a:xfrm>
          <a:off x="2019300" y="104878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8" name="楕円 197">
          <a:extLst>
            <a:ext uri="{FF2B5EF4-FFF2-40B4-BE49-F238E27FC236}">
              <a16:creationId xmlns:a16="http://schemas.microsoft.com/office/drawing/2014/main" id="{106CA244-5A83-40AA-8C92-F4B34DBF7FF8}"/>
            </a:ext>
          </a:extLst>
        </xdr:cNvPr>
        <xdr:cNvSpPr/>
      </xdr:nvSpPr>
      <xdr:spPr>
        <a:xfrm>
          <a:off x="1079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29391</xdr:rowOff>
    </xdr:to>
    <xdr:cxnSp macro="">
      <xdr:nvCxnSpPr>
        <xdr:cNvPr id="199" name="直線コネクタ 198">
          <a:extLst>
            <a:ext uri="{FF2B5EF4-FFF2-40B4-BE49-F238E27FC236}">
              <a16:creationId xmlns:a16="http://schemas.microsoft.com/office/drawing/2014/main" id="{4F08CA1F-3DB0-44AE-8141-5E41BF922956}"/>
            </a:ext>
          </a:extLst>
        </xdr:cNvPr>
        <xdr:cNvCxnSpPr/>
      </xdr:nvCxnSpPr>
      <xdr:spPr>
        <a:xfrm>
          <a:off x="1130300" y="104600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7320490-0D50-4D63-9D21-1BF07401E2A0}"/>
            </a:ext>
          </a:extLst>
        </xdr:cNvPr>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507F39B1-56B9-494E-AF2A-DEE51C321ACB}"/>
            </a:ext>
          </a:extLst>
        </xdr:cNvPr>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82D724F-E6B1-4422-852B-250186B4928A}"/>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0544A23-BA98-486A-A858-07F8BACC8C4C}"/>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0D69751-00A5-4DC4-9133-91CB807EC6DC}"/>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FA35156-D473-442B-8F8B-9F422F4B3A93}"/>
            </a:ext>
          </a:extLst>
        </xdr:cNvPr>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56C0A1E-DD9C-422C-9BAE-A638305D0219}"/>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D68D7D93-E7B6-41DF-8972-7D29541B7DF8}"/>
            </a:ext>
          </a:extLst>
        </xdr:cNvPr>
        <xdr:cNvSpPr txBox="1"/>
      </xdr:nvSpPr>
      <xdr:spPr>
        <a:xfrm>
          <a:off x="927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5DADA75-66F9-4284-9D9E-B38AE21852F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ECA427E-360D-430F-AEB5-0A312AA4BB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363D21C-EBF8-4210-A7BB-4193A6516F8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067CE74-FAA1-40D0-8F15-63290075DA8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34072CF-DDD5-49B8-87AB-FCAB790195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8B2E2613-4C87-40FE-BD43-2C47334A08B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480B951-DF9C-4E1D-85BB-84BEEFA3BB3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A229AE8-A690-436B-9A18-1E0D28CF7A5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605E100-17FC-4AE2-BD1F-1A8AC20A876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A571290-452F-4360-8FD3-AD3DB1817F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0EC8B83-8EE1-4548-BEED-66894D5C939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EE41723D-5A4A-4178-BEDB-440EF28AC77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BECAE4A-FAD2-440F-B9AE-3DAC44038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BEB49254-A716-450C-9DD4-CF8F81BBE56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206A919-1652-47B1-B3BC-2F8E62233CC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700865BE-EA8C-4C1A-A791-9A4E1BF3F45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2EFA2217-0AAD-44A4-A458-5CEC287DA9E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DF02E663-82BD-4A0F-B0D4-A84BED11B36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1220DDD-520C-4EA0-A23C-E1FA177464F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A23A3A88-3783-4895-8838-FBF491B148C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407C21A-0E4B-4046-8B35-03A306B2843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A0F486B0-3B05-4358-8DFD-9B88A50C348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F5EEF81D-6750-42A2-AB0D-E2C03D058C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a:extLst>
            <a:ext uri="{FF2B5EF4-FFF2-40B4-BE49-F238E27FC236}">
              <a16:creationId xmlns:a16="http://schemas.microsoft.com/office/drawing/2014/main" id="{B7FE8DF9-D154-4AE8-B13D-05E46ABEF2C3}"/>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CFC7441F-A1E7-4482-90A7-BB03FAD99C93}"/>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a:extLst>
            <a:ext uri="{FF2B5EF4-FFF2-40B4-BE49-F238E27FC236}">
              <a16:creationId xmlns:a16="http://schemas.microsoft.com/office/drawing/2014/main" id="{4D66139E-67DC-4926-BE6D-EA57914D0064}"/>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22CA5319-B693-4501-9395-BEAE3D761BF6}"/>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a:extLst>
            <a:ext uri="{FF2B5EF4-FFF2-40B4-BE49-F238E27FC236}">
              <a16:creationId xmlns:a16="http://schemas.microsoft.com/office/drawing/2014/main" id="{33D78DFC-6F58-4D11-A416-B59D31AC6236}"/>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14935112-E6D1-41AA-BB31-2D2C606FEC4C}"/>
            </a:ext>
          </a:extLst>
        </xdr:cNvPr>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a:extLst>
            <a:ext uri="{FF2B5EF4-FFF2-40B4-BE49-F238E27FC236}">
              <a16:creationId xmlns:a16="http://schemas.microsoft.com/office/drawing/2014/main" id="{0974A8CC-2146-44E9-A366-E2850A0903CA}"/>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a:extLst>
            <a:ext uri="{FF2B5EF4-FFF2-40B4-BE49-F238E27FC236}">
              <a16:creationId xmlns:a16="http://schemas.microsoft.com/office/drawing/2014/main" id="{8C570563-FDD3-448C-B0B6-2A100D1ECB71}"/>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a:extLst>
            <a:ext uri="{FF2B5EF4-FFF2-40B4-BE49-F238E27FC236}">
              <a16:creationId xmlns:a16="http://schemas.microsoft.com/office/drawing/2014/main" id="{7305452B-C717-48B0-8CE6-CAFF13C46ECD}"/>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a:extLst>
            <a:ext uri="{FF2B5EF4-FFF2-40B4-BE49-F238E27FC236}">
              <a16:creationId xmlns:a16="http://schemas.microsoft.com/office/drawing/2014/main" id="{53B71353-BAC2-41D4-A234-0743EF5129A1}"/>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a:extLst>
            <a:ext uri="{FF2B5EF4-FFF2-40B4-BE49-F238E27FC236}">
              <a16:creationId xmlns:a16="http://schemas.microsoft.com/office/drawing/2014/main" id="{870890D6-9358-4539-A69C-D05D5F799CB8}"/>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58F9F4B-EB55-43E1-A67D-CDFFB3DB43D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97EE894-E5FB-45DC-A7F2-B543F51D81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8982ABC-60E2-4B50-A184-6FEF6268351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692DA49-4B59-4B81-8404-F25B1922D90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07B9F88-296E-4DD9-BC4D-37AF88C906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137078</xdr:rowOff>
    </xdr:from>
    <xdr:to>
      <xdr:col>55</xdr:col>
      <xdr:colOff>50800</xdr:colOff>
      <xdr:row>64</xdr:row>
      <xdr:rowOff>67228</xdr:rowOff>
    </xdr:to>
    <xdr:sp macro="" textlink="">
      <xdr:nvSpPr>
        <xdr:cNvPr id="247" name="楕円 246">
          <a:extLst>
            <a:ext uri="{FF2B5EF4-FFF2-40B4-BE49-F238E27FC236}">
              <a16:creationId xmlns:a16="http://schemas.microsoft.com/office/drawing/2014/main" id="{37B19034-C4BA-4528-AE1C-BB93B89A1F7B}"/>
            </a:ext>
          </a:extLst>
        </xdr:cNvPr>
        <xdr:cNvSpPr/>
      </xdr:nvSpPr>
      <xdr:spPr>
        <a:xfrm>
          <a:off x="10426700" y="1093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52005</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540D162D-9907-4BDF-8675-82ACAFD5ECE8}"/>
            </a:ext>
          </a:extLst>
        </xdr:cNvPr>
        <xdr:cNvSpPr txBox="1"/>
      </xdr:nvSpPr>
      <xdr:spPr>
        <a:xfrm>
          <a:off x="10515600" y="108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137367</xdr:rowOff>
    </xdr:from>
    <xdr:to>
      <xdr:col>50</xdr:col>
      <xdr:colOff>165100</xdr:colOff>
      <xdr:row>64</xdr:row>
      <xdr:rowOff>67517</xdr:rowOff>
    </xdr:to>
    <xdr:sp macro="" textlink="">
      <xdr:nvSpPr>
        <xdr:cNvPr id="249" name="楕円 248">
          <a:extLst>
            <a:ext uri="{FF2B5EF4-FFF2-40B4-BE49-F238E27FC236}">
              <a16:creationId xmlns:a16="http://schemas.microsoft.com/office/drawing/2014/main" id="{C09C5C96-AE32-4510-A371-57D5A573EA7D}"/>
            </a:ext>
          </a:extLst>
        </xdr:cNvPr>
        <xdr:cNvSpPr/>
      </xdr:nvSpPr>
      <xdr:spPr>
        <a:xfrm>
          <a:off x="9588500" y="1093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16428</xdr:rowOff>
    </xdr:from>
    <xdr:to>
      <xdr:col>55</xdr:col>
      <xdr:colOff>0</xdr:colOff>
      <xdr:row>64</xdr:row>
      <xdr:rowOff>16717</xdr:rowOff>
    </xdr:to>
    <xdr:cxnSp macro="">
      <xdr:nvCxnSpPr>
        <xdr:cNvPr id="250" name="直線コネクタ 249">
          <a:extLst>
            <a:ext uri="{FF2B5EF4-FFF2-40B4-BE49-F238E27FC236}">
              <a16:creationId xmlns:a16="http://schemas.microsoft.com/office/drawing/2014/main" id="{3755014F-FBA5-4B7E-A73F-D428020735F9}"/>
            </a:ext>
          </a:extLst>
        </xdr:cNvPr>
        <xdr:cNvCxnSpPr/>
      </xdr:nvCxnSpPr>
      <xdr:spPr>
        <a:xfrm flipV="1">
          <a:off x="9639300" y="10989228"/>
          <a:ext cx="8382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137836</xdr:rowOff>
    </xdr:from>
    <xdr:to>
      <xdr:col>46</xdr:col>
      <xdr:colOff>38100</xdr:colOff>
      <xdr:row>64</xdr:row>
      <xdr:rowOff>67986</xdr:rowOff>
    </xdr:to>
    <xdr:sp macro="" textlink="">
      <xdr:nvSpPr>
        <xdr:cNvPr id="251" name="楕円 250">
          <a:extLst>
            <a:ext uri="{FF2B5EF4-FFF2-40B4-BE49-F238E27FC236}">
              <a16:creationId xmlns:a16="http://schemas.microsoft.com/office/drawing/2014/main" id="{56434DB4-DF44-4B0F-8C40-9EDE9CBFA66B}"/>
            </a:ext>
          </a:extLst>
        </xdr:cNvPr>
        <xdr:cNvSpPr/>
      </xdr:nvSpPr>
      <xdr:spPr>
        <a:xfrm>
          <a:off x="8699500" y="109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16717</xdr:rowOff>
    </xdr:from>
    <xdr:to>
      <xdr:col>50</xdr:col>
      <xdr:colOff>114300</xdr:colOff>
      <xdr:row>64</xdr:row>
      <xdr:rowOff>17186</xdr:rowOff>
    </xdr:to>
    <xdr:cxnSp macro="">
      <xdr:nvCxnSpPr>
        <xdr:cNvPr id="252" name="直線コネクタ 251">
          <a:extLst>
            <a:ext uri="{FF2B5EF4-FFF2-40B4-BE49-F238E27FC236}">
              <a16:creationId xmlns:a16="http://schemas.microsoft.com/office/drawing/2014/main" id="{A11FCA16-D1B1-45CC-93E8-260203EC67BB}"/>
            </a:ext>
          </a:extLst>
        </xdr:cNvPr>
        <xdr:cNvCxnSpPr/>
      </xdr:nvCxnSpPr>
      <xdr:spPr>
        <a:xfrm flipV="1">
          <a:off x="8750300" y="10989517"/>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138281</xdr:rowOff>
    </xdr:from>
    <xdr:to>
      <xdr:col>41</xdr:col>
      <xdr:colOff>101600</xdr:colOff>
      <xdr:row>64</xdr:row>
      <xdr:rowOff>68431</xdr:rowOff>
    </xdr:to>
    <xdr:sp macro="" textlink="">
      <xdr:nvSpPr>
        <xdr:cNvPr id="253" name="楕円 252">
          <a:extLst>
            <a:ext uri="{FF2B5EF4-FFF2-40B4-BE49-F238E27FC236}">
              <a16:creationId xmlns:a16="http://schemas.microsoft.com/office/drawing/2014/main" id="{3B911F23-27DE-489F-A1D0-84F62A9D963D}"/>
            </a:ext>
          </a:extLst>
        </xdr:cNvPr>
        <xdr:cNvSpPr/>
      </xdr:nvSpPr>
      <xdr:spPr>
        <a:xfrm>
          <a:off x="7810500" y="109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17186</xdr:rowOff>
    </xdr:from>
    <xdr:to>
      <xdr:col>45</xdr:col>
      <xdr:colOff>177800</xdr:colOff>
      <xdr:row>64</xdr:row>
      <xdr:rowOff>17631</xdr:rowOff>
    </xdr:to>
    <xdr:cxnSp macro="">
      <xdr:nvCxnSpPr>
        <xdr:cNvPr id="254" name="直線コネクタ 253">
          <a:extLst>
            <a:ext uri="{FF2B5EF4-FFF2-40B4-BE49-F238E27FC236}">
              <a16:creationId xmlns:a16="http://schemas.microsoft.com/office/drawing/2014/main" id="{13E50E13-3711-4767-B0AF-63A52ADD9550}"/>
            </a:ext>
          </a:extLst>
        </xdr:cNvPr>
        <xdr:cNvCxnSpPr/>
      </xdr:nvCxnSpPr>
      <xdr:spPr>
        <a:xfrm flipV="1">
          <a:off x="7861300" y="10989986"/>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138743</xdr:rowOff>
    </xdr:from>
    <xdr:to>
      <xdr:col>36</xdr:col>
      <xdr:colOff>165100</xdr:colOff>
      <xdr:row>64</xdr:row>
      <xdr:rowOff>68893</xdr:rowOff>
    </xdr:to>
    <xdr:sp macro="" textlink="">
      <xdr:nvSpPr>
        <xdr:cNvPr id="255" name="楕円 254">
          <a:extLst>
            <a:ext uri="{FF2B5EF4-FFF2-40B4-BE49-F238E27FC236}">
              <a16:creationId xmlns:a16="http://schemas.microsoft.com/office/drawing/2014/main" id="{BF946BD1-3106-482F-BA6B-9B68924B3226}"/>
            </a:ext>
          </a:extLst>
        </xdr:cNvPr>
        <xdr:cNvSpPr/>
      </xdr:nvSpPr>
      <xdr:spPr>
        <a:xfrm>
          <a:off x="6921500" y="109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17631</xdr:rowOff>
    </xdr:from>
    <xdr:to>
      <xdr:col>41</xdr:col>
      <xdr:colOff>50800</xdr:colOff>
      <xdr:row>64</xdr:row>
      <xdr:rowOff>18093</xdr:rowOff>
    </xdr:to>
    <xdr:cxnSp macro="">
      <xdr:nvCxnSpPr>
        <xdr:cNvPr id="256" name="直線コネクタ 255">
          <a:extLst>
            <a:ext uri="{FF2B5EF4-FFF2-40B4-BE49-F238E27FC236}">
              <a16:creationId xmlns:a16="http://schemas.microsoft.com/office/drawing/2014/main" id="{549151A9-60F5-48B9-8E88-B0D872F703E5}"/>
            </a:ext>
          </a:extLst>
        </xdr:cNvPr>
        <xdr:cNvCxnSpPr/>
      </xdr:nvCxnSpPr>
      <xdr:spPr>
        <a:xfrm flipV="1">
          <a:off x="6972300" y="10990431"/>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C025F845-DD11-465C-966A-0D78BFEBA5AF}"/>
            </a:ext>
          </a:extLst>
        </xdr:cNvPr>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1CB2F3F7-F49C-43D5-9308-C6E61616C6B3}"/>
            </a:ext>
          </a:extLst>
        </xdr:cNvPr>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FD71C02F-FDFB-481D-AABB-1AFA6EE5F506}"/>
            </a:ext>
          </a:extLst>
        </xdr:cNvPr>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BBA7C70B-EE6B-48E2-8ECD-E61E0A361BB3}"/>
            </a:ext>
          </a:extLst>
        </xdr:cNvPr>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58644</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7450CE03-CF84-48F8-A8E4-68DCB865BD61}"/>
            </a:ext>
          </a:extLst>
        </xdr:cNvPr>
        <xdr:cNvSpPr txBox="1"/>
      </xdr:nvSpPr>
      <xdr:spPr>
        <a:xfrm>
          <a:off x="9359411" y="1103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59113</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C6104649-9234-4FC1-BA0E-5A4DA6DA4726}"/>
            </a:ext>
          </a:extLst>
        </xdr:cNvPr>
        <xdr:cNvSpPr txBox="1"/>
      </xdr:nvSpPr>
      <xdr:spPr>
        <a:xfrm>
          <a:off x="8483111" y="110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59558</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BFDFB7B6-37E8-4841-A75B-E8E084DD7AEF}"/>
            </a:ext>
          </a:extLst>
        </xdr:cNvPr>
        <xdr:cNvSpPr txBox="1"/>
      </xdr:nvSpPr>
      <xdr:spPr>
        <a:xfrm>
          <a:off x="7594111" y="110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60020</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FCD8BFE-1577-477F-A955-FB3313A10793}"/>
            </a:ext>
          </a:extLst>
        </xdr:cNvPr>
        <xdr:cNvSpPr txBox="1"/>
      </xdr:nvSpPr>
      <xdr:spPr>
        <a:xfrm>
          <a:off x="6705111" y="1103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DD3DAAA-2C38-4753-BCA5-1EA47C501DB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A061603-449F-4C1A-84CA-ED68912A112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E2FD0DB-0349-46B2-96F2-03F9CF839F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50BCBFC-9144-413F-99A2-D5D05721740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983D5FE-A3D2-4D96-A257-F2041ED30B3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28F989A-69CA-4B1C-985C-622FCA2BD96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23801D8-6BD7-41FA-B7E6-AD48C09A15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21BA582-DDE3-4A24-B9B9-639535BFEE1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A1F6806-76DD-4022-B1A6-0D9C1393B7F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DEB36E82-2598-42D5-8160-E1145449021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E71F91A5-18EE-48F1-B0D0-B695F12D6D9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AF85D3EA-0FE5-4710-B579-16E5F9B0B90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61F7CDA7-EC6E-492D-B663-07762CF42AC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D23DD350-4A0E-4B9F-9F56-82CE8AE4ECC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A0A688B0-92AB-4798-AC11-8FD1BC3292F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FC28F0B-B6AE-46DC-84EF-5F504DE40C0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85A3421A-9264-4C22-888F-D5E4D4138D7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D669029A-C09C-4C26-9B55-94EC9089944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5E55CBBB-F4D1-4E2C-91C8-C2D86A31342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1B5613A5-023A-41AE-9552-C1177281367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F6E6F659-983C-4131-90BB-F007666DF92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CE647D7-3048-4DD7-BD5F-DF33D50BC54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3BFE91DA-C2B6-42DC-A20D-A7FF31393DE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46E67015-CA1A-4E45-AD2D-CEABB0EEFD4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1C66EA4D-1A03-4A2D-81CB-D8300CA3A374}"/>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64A828BD-C34F-4C0A-B74E-54BF78FD72B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9B8BE9FF-DFDF-469A-AA56-06E99B25FD6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60672E5F-4907-4598-B7FA-0DE0716FAC66}"/>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FAB1B856-4320-466A-892F-76F4105BED89}"/>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1D43E38D-D8E4-4001-8622-EC78B374403B}"/>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a:extLst>
            <a:ext uri="{FF2B5EF4-FFF2-40B4-BE49-F238E27FC236}">
              <a16:creationId xmlns:a16="http://schemas.microsoft.com/office/drawing/2014/main" id="{63367D90-8731-44D1-9F30-0194997F3259}"/>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AC110B39-576C-4043-84F8-BD79CAC5ABB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a:extLst>
            <a:ext uri="{FF2B5EF4-FFF2-40B4-BE49-F238E27FC236}">
              <a16:creationId xmlns:a16="http://schemas.microsoft.com/office/drawing/2014/main" id="{74F5ED54-778A-4837-ADBB-5A38B7C73D40}"/>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a:extLst>
            <a:ext uri="{FF2B5EF4-FFF2-40B4-BE49-F238E27FC236}">
              <a16:creationId xmlns:a16="http://schemas.microsoft.com/office/drawing/2014/main" id="{BEFA9076-389A-4E35-ADA0-A27588C01BE6}"/>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a:extLst>
            <a:ext uri="{FF2B5EF4-FFF2-40B4-BE49-F238E27FC236}">
              <a16:creationId xmlns:a16="http://schemas.microsoft.com/office/drawing/2014/main" id="{53B5A48B-4400-4A4C-AFC6-A4B4E1BB1109}"/>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4F66C35-6633-4538-B3C0-F79204BF1C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02BD0BA-EDF8-4356-B7A0-0BFFB909972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6E94D40-FAA9-4317-A97E-3C06995A691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3DF8EBD-775D-40A8-A358-D72FD26AB87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076AE80-0673-4BF3-8CED-A975232CBF4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5" name="楕円 304">
          <a:extLst>
            <a:ext uri="{FF2B5EF4-FFF2-40B4-BE49-F238E27FC236}">
              <a16:creationId xmlns:a16="http://schemas.microsoft.com/office/drawing/2014/main" id="{909C70B9-EFD1-4FC6-9ED6-6C45B46C9740}"/>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6" name="【公営住宅】&#10;有形固定資産減価償却率該当値テキスト">
          <a:extLst>
            <a:ext uri="{FF2B5EF4-FFF2-40B4-BE49-F238E27FC236}">
              <a16:creationId xmlns:a16="http://schemas.microsoft.com/office/drawing/2014/main" id="{65CB74D4-1E42-4C15-808D-0C388E8761A1}"/>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7" name="楕円 306">
          <a:extLst>
            <a:ext uri="{FF2B5EF4-FFF2-40B4-BE49-F238E27FC236}">
              <a16:creationId xmlns:a16="http://schemas.microsoft.com/office/drawing/2014/main" id="{18A12349-F78B-42E5-A012-24D646C31B6E}"/>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8" name="直線コネクタ 307">
          <a:extLst>
            <a:ext uri="{FF2B5EF4-FFF2-40B4-BE49-F238E27FC236}">
              <a16:creationId xmlns:a16="http://schemas.microsoft.com/office/drawing/2014/main" id="{14D3B90E-1CCE-42A6-8BD7-49CE725CE428}"/>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9" name="楕円 308">
          <a:extLst>
            <a:ext uri="{FF2B5EF4-FFF2-40B4-BE49-F238E27FC236}">
              <a16:creationId xmlns:a16="http://schemas.microsoft.com/office/drawing/2014/main" id="{F76B0EFC-14DE-4F63-ACBD-9FF2D882852E}"/>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0" name="直線コネクタ 309">
          <a:extLst>
            <a:ext uri="{FF2B5EF4-FFF2-40B4-BE49-F238E27FC236}">
              <a16:creationId xmlns:a16="http://schemas.microsoft.com/office/drawing/2014/main" id="{AA23E161-8744-4889-9BFE-0552B6627F56}"/>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1" name="楕円 310">
          <a:extLst>
            <a:ext uri="{FF2B5EF4-FFF2-40B4-BE49-F238E27FC236}">
              <a16:creationId xmlns:a16="http://schemas.microsoft.com/office/drawing/2014/main" id="{FD1F4DF0-C8F7-4ACE-AEEC-FF2EF525F495}"/>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2" name="直線コネクタ 311">
          <a:extLst>
            <a:ext uri="{FF2B5EF4-FFF2-40B4-BE49-F238E27FC236}">
              <a16:creationId xmlns:a16="http://schemas.microsoft.com/office/drawing/2014/main" id="{108A4B81-FD39-4254-9B9F-1EBF545C86F5}"/>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3" name="楕円 312">
          <a:extLst>
            <a:ext uri="{FF2B5EF4-FFF2-40B4-BE49-F238E27FC236}">
              <a16:creationId xmlns:a16="http://schemas.microsoft.com/office/drawing/2014/main" id="{5696DC00-918A-4ECB-83C4-335712919254}"/>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4" name="直線コネクタ 313">
          <a:extLst>
            <a:ext uri="{FF2B5EF4-FFF2-40B4-BE49-F238E27FC236}">
              <a16:creationId xmlns:a16="http://schemas.microsoft.com/office/drawing/2014/main" id="{581BD4D1-DBDC-461E-83CF-3BC4447B99ED}"/>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90F92250-5B7F-4971-BEAD-AD8C0CAC17F2}"/>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6" name="n_2aveValue【公営住宅】&#10;有形固定資産減価償却率">
          <a:extLst>
            <a:ext uri="{FF2B5EF4-FFF2-40B4-BE49-F238E27FC236}">
              <a16:creationId xmlns:a16="http://schemas.microsoft.com/office/drawing/2014/main" id="{93A26E84-F7BC-47B7-9B98-1C69449870AA}"/>
            </a:ext>
          </a:extLst>
        </xdr:cNvPr>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7" name="n_3aveValue【公営住宅】&#10;有形固定資産減価償却率">
          <a:extLst>
            <a:ext uri="{FF2B5EF4-FFF2-40B4-BE49-F238E27FC236}">
              <a16:creationId xmlns:a16="http://schemas.microsoft.com/office/drawing/2014/main" id="{0D16B1E9-EC6C-4508-A24E-04C30A2C504B}"/>
            </a:ext>
          </a:extLst>
        </xdr:cNvPr>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18" name="n_4aveValue【公営住宅】&#10;有形固定資産減価償却率">
          <a:extLst>
            <a:ext uri="{FF2B5EF4-FFF2-40B4-BE49-F238E27FC236}">
              <a16:creationId xmlns:a16="http://schemas.microsoft.com/office/drawing/2014/main" id="{D57B003D-37D4-48C8-B97C-8E7A427DE4DC}"/>
            </a:ext>
          </a:extLst>
        </xdr:cNvPr>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9" name="n_1mainValue【公営住宅】&#10;有形固定資産減価償却率">
          <a:extLst>
            <a:ext uri="{FF2B5EF4-FFF2-40B4-BE49-F238E27FC236}">
              <a16:creationId xmlns:a16="http://schemas.microsoft.com/office/drawing/2014/main" id="{0FAA56C3-FF1D-4323-8888-0DC9F8892396}"/>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0" name="n_2mainValue【公営住宅】&#10;有形固定資産減価償却率">
          <a:extLst>
            <a:ext uri="{FF2B5EF4-FFF2-40B4-BE49-F238E27FC236}">
              <a16:creationId xmlns:a16="http://schemas.microsoft.com/office/drawing/2014/main" id="{0BA38E6C-55C4-4DD1-8610-94363CCEADD9}"/>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1" name="n_3mainValue【公営住宅】&#10;有形固定資産減価償却率">
          <a:extLst>
            <a:ext uri="{FF2B5EF4-FFF2-40B4-BE49-F238E27FC236}">
              <a16:creationId xmlns:a16="http://schemas.microsoft.com/office/drawing/2014/main" id="{EE8254BF-2B09-40E9-9CF0-C2DF0C75A371}"/>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2" name="n_4mainValue【公営住宅】&#10;有形固定資産減価償却率">
          <a:extLst>
            <a:ext uri="{FF2B5EF4-FFF2-40B4-BE49-F238E27FC236}">
              <a16:creationId xmlns:a16="http://schemas.microsoft.com/office/drawing/2014/main" id="{66762546-3749-453F-B2BA-8CDE3842F9CC}"/>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84324C01-FB96-4E39-8F4D-9B0B6C34CEE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89F8D14-9D76-482B-BAE1-246A24F627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1284737-B945-49A2-86DB-681CD2521AA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99D12610-EBED-40A7-8176-23E300A856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F8285A3F-BA02-4B74-ABBB-3A6D88F7AE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07196D2-18B9-4479-9682-CFA584262A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0CEEDD2-A7B6-4217-B538-6CB0CB542C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A57F12F-E881-42B5-ABD5-626D8B1E5E8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BFD9B0A-132A-4F23-B7A8-D71CEED159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118DEBAA-6D27-4920-9528-DF6DBBD3381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58F3A719-F099-4ABA-A9B2-F0C6DA0858D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3A73DA2B-977D-4222-AB95-5200AEC5293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E8B36043-38BB-40B6-A36E-8BFC0E4E960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4C2EAF3A-A9D0-48CA-A865-B9159E3BA26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2876ED0F-D3F1-420E-A80E-3E5A3207197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64F325F-343A-4230-AC18-672834363A2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E18B23E2-F139-42F3-A8E4-3B8EC1B4F22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8D2F3095-D0D9-4A2D-B160-16E4CA68CA9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AA41759-5635-4636-BB70-17BF40BE7C3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5C08EF93-016C-402F-9F1A-C4FF7B3E94C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E0DF1B0E-AED1-445E-AB46-7C84881BEC6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12F4832C-5EE4-4AF6-A4EF-1360937B268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357E3758-DB74-4B0F-9DF9-1B9AFCAC33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a:extLst>
            <a:ext uri="{FF2B5EF4-FFF2-40B4-BE49-F238E27FC236}">
              <a16:creationId xmlns:a16="http://schemas.microsoft.com/office/drawing/2014/main" id="{6B03D7FE-067C-4F65-B28F-6380C74E5741}"/>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a:extLst>
            <a:ext uri="{FF2B5EF4-FFF2-40B4-BE49-F238E27FC236}">
              <a16:creationId xmlns:a16="http://schemas.microsoft.com/office/drawing/2014/main" id="{B64EAA10-51B8-4301-A61C-87FA476CA03D}"/>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a:extLst>
            <a:ext uri="{FF2B5EF4-FFF2-40B4-BE49-F238E27FC236}">
              <a16:creationId xmlns:a16="http://schemas.microsoft.com/office/drawing/2014/main" id="{8B3A65A0-6081-4F09-B7CD-88DB6DD65AC7}"/>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a:extLst>
            <a:ext uri="{FF2B5EF4-FFF2-40B4-BE49-F238E27FC236}">
              <a16:creationId xmlns:a16="http://schemas.microsoft.com/office/drawing/2014/main" id="{63037AC2-ACA4-4023-BBA4-EC5B201F81D4}"/>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a:extLst>
            <a:ext uri="{FF2B5EF4-FFF2-40B4-BE49-F238E27FC236}">
              <a16:creationId xmlns:a16="http://schemas.microsoft.com/office/drawing/2014/main" id="{3D30D4D3-114D-45B9-A431-0CA9AA2E2E95}"/>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a:extLst>
            <a:ext uri="{FF2B5EF4-FFF2-40B4-BE49-F238E27FC236}">
              <a16:creationId xmlns:a16="http://schemas.microsoft.com/office/drawing/2014/main" id="{05EE688B-FB0C-468B-BD85-CD720C23BE5F}"/>
            </a:ext>
          </a:extLst>
        </xdr:cNvPr>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a:extLst>
            <a:ext uri="{FF2B5EF4-FFF2-40B4-BE49-F238E27FC236}">
              <a16:creationId xmlns:a16="http://schemas.microsoft.com/office/drawing/2014/main" id="{283A3E27-B6BB-4D09-A1F4-897B01D938AB}"/>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a:extLst>
            <a:ext uri="{FF2B5EF4-FFF2-40B4-BE49-F238E27FC236}">
              <a16:creationId xmlns:a16="http://schemas.microsoft.com/office/drawing/2014/main" id="{210CA782-056B-454B-8D6B-1C25DC38D708}"/>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a:extLst>
            <a:ext uri="{FF2B5EF4-FFF2-40B4-BE49-F238E27FC236}">
              <a16:creationId xmlns:a16="http://schemas.microsoft.com/office/drawing/2014/main" id="{6E251F0F-00EC-4929-822E-DA37759B6BB5}"/>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a:extLst>
            <a:ext uri="{FF2B5EF4-FFF2-40B4-BE49-F238E27FC236}">
              <a16:creationId xmlns:a16="http://schemas.microsoft.com/office/drawing/2014/main" id="{B6CA696E-6002-4CD6-9753-24AA68F0E99F}"/>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a:extLst>
            <a:ext uri="{FF2B5EF4-FFF2-40B4-BE49-F238E27FC236}">
              <a16:creationId xmlns:a16="http://schemas.microsoft.com/office/drawing/2014/main" id="{183920C4-ED46-4029-BD03-3F1B3E7060B1}"/>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A04A439-3915-4766-B7C5-722EEB578E8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B2D4DEA-E659-4B9A-A9BB-0D037E9D69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5E8AC06-0F1B-4394-B422-52D4B7038F7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6E8BBCF-FF72-4310-9C0F-8B50079DE3C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03CEB20-6B5D-41DD-91BF-FD09D448F53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60452</xdr:rowOff>
    </xdr:from>
    <xdr:to>
      <xdr:col>55</xdr:col>
      <xdr:colOff>50800</xdr:colOff>
      <xdr:row>86</xdr:row>
      <xdr:rowOff>162052</xdr:rowOff>
    </xdr:to>
    <xdr:sp macro="" textlink="">
      <xdr:nvSpPr>
        <xdr:cNvPr id="362" name="楕円 361">
          <a:extLst>
            <a:ext uri="{FF2B5EF4-FFF2-40B4-BE49-F238E27FC236}">
              <a16:creationId xmlns:a16="http://schemas.microsoft.com/office/drawing/2014/main" id="{64DBDA43-D8CB-42C3-8116-42A4BC8C6C8B}"/>
            </a:ext>
          </a:extLst>
        </xdr:cNvPr>
        <xdr:cNvSpPr/>
      </xdr:nvSpPr>
      <xdr:spPr>
        <a:xfrm>
          <a:off x="104267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146829</xdr:rowOff>
    </xdr:from>
    <xdr:ext cx="469744" cy="259045"/>
    <xdr:sp macro="" textlink="">
      <xdr:nvSpPr>
        <xdr:cNvPr id="363" name="【公営住宅】&#10;一人当たり面積該当値テキスト">
          <a:extLst>
            <a:ext uri="{FF2B5EF4-FFF2-40B4-BE49-F238E27FC236}">
              <a16:creationId xmlns:a16="http://schemas.microsoft.com/office/drawing/2014/main" id="{C74D9DDB-7DF2-49E5-A4C1-BE378430EBAA}"/>
            </a:ext>
          </a:extLst>
        </xdr:cNvPr>
        <xdr:cNvSpPr txBox="1"/>
      </xdr:nvSpPr>
      <xdr:spPr>
        <a:xfrm>
          <a:off x="10515600" y="1472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59689</xdr:rowOff>
    </xdr:from>
    <xdr:to>
      <xdr:col>50</xdr:col>
      <xdr:colOff>165100</xdr:colOff>
      <xdr:row>86</xdr:row>
      <xdr:rowOff>161289</xdr:rowOff>
    </xdr:to>
    <xdr:sp macro="" textlink="">
      <xdr:nvSpPr>
        <xdr:cNvPr id="364" name="楕円 363">
          <a:extLst>
            <a:ext uri="{FF2B5EF4-FFF2-40B4-BE49-F238E27FC236}">
              <a16:creationId xmlns:a16="http://schemas.microsoft.com/office/drawing/2014/main" id="{6FA04EC3-34A2-413B-9666-368BCD57E2FB}"/>
            </a:ext>
          </a:extLst>
        </xdr:cNvPr>
        <xdr:cNvSpPr/>
      </xdr:nvSpPr>
      <xdr:spPr>
        <a:xfrm>
          <a:off x="9588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110489</xdr:rowOff>
    </xdr:from>
    <xdr:to>
      <xdr:col>55</xdr:col>
      <xdr:colOff>0</xdr:colOff>
      <xdr:row>86</xdr:row>
      <xdr:rowOff>111252</xdr:rowOff>
    </xdr:to>
    <xdr:cxnSp macro="">
      <xdr:nvCxnSpPr>
        <xdr:cNvPr id="365" name="直線コネクタ 364">
          <a:extLst>
            <a:ext uri="{FF2B5EF4-FFF2-40B4-BE49-F238E27FC236}">
              <a16:creationId xmlns:a16="http://schemas.microsoft.com/office/drawing/2014/main" id="{92E49912-AE32-4CD8-9844-A2BB178FD50B}"/>
            </a:ext>
          </a:extLst>
        </xdr:cNvPr>
        <xdr:cNvCxnSpPr/>
      </xdr:nvCxnSpPr>
      <xdr:spPr>
        <a:xfrm>
          <a:off x="9639300" y="14855189"/>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58165</xdr:rowOff>
    </xdr:from>
    <xdr:to>
      <xdr:col>46</xdr:col>
      <xdr:colOff>38100</xdr:colOff>
      <xdr:row>86</xdr:row>
      <xdr:rowOff>159765</xdr:rowOff>
    </xdr:to>
    <xdr:sp macro="" textlink="">
      <xdr:nvSpPr>
        <xdr:cNvPr id="366" name="楕円 365">
          <a:extLst>
            <a:ext uri="{FF2B5EF4-FFF2-40B4-BE49-F238E27FC236}">
              <a16:creationId xmlns:a16="http://schemas.microsoft.com/office/drawing/2014/main" id="{674C7D51-9A42-4E97-B379-DDD2C9F06A3A}"/>
            </a:ext>
          </a:extLst>
        </xdr:cNvPr>
        <xdr:cNvSpPr/>
      </xdr:nvSpPr>
      <xdr:spPr>
        <a:xfrm>
          <a:off x="8699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108965</xdr:rowOff>
    </xdr:from>
    <xdr:to>
      <xdr:col>50</xdr:col>
      <xdr:colOff>114300</xdr:colOff>
      <xdr:row>86</xdr:row>
      <xdr:rowOff>110489</xdr:rowOff>
    </xdr:to>
    <xdr:cxnSp macro="">
      <xdr:nvCxnSpPr>
        <xdr:cNvPr id="367" name="直線コネクタ 366">
          <a:extLst>
            <a:ext uri="{FF2B5EF4-FFF2-40B4-BE49-F238E27FC236}">
              <a16:creationId xmlns:a16="http://schemas.microsoft.com/office/drawing/2014/main" id="{80D82B39-AF11-4044-A556-2F434F2BE409}"/>
            </a:ext>
          </a:extLst>
        </xdr:cNvPr>
        <xdr:cNvCxnSpPr/>
      </xdr:nvCxnSpPr>
      <xdr:spPr>
        <a:xfrm>
          <a:off x="8750300" y="148536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58165</xdr:rowOff>
    </xdr:from>
    <xdr:to>
      <xdr:col>41</xdr:col>
      <xdr:colOff>101600</xdr:colOff>
      <xdr:row>86</xdr:row>
      <xdr:rowOff>159765</xdr:rowOff>
    </xdr:to>
    <xdr:sp macro="" textlink="">
      <xdr:nvSpPr>
        <xdr:cNvPr id="368" name="楕円 367">
          <a:extLst>
            <a:ext uri="{FF2B5EF4-FFF2-40B4-BE49-F238E27FC236}">
              <a16:creationId xmlns:a16="http://schemas.microsoft.com/office/drawing/2014/main" id="{CE94BC50-A688-47A7-807D-DBB1EDAB8E63}"/>
            </a:ext>
          </a:extLst>
        </xdr:cNvPr>
        <xdr:cNvSpPr/>
      </xdr:nvSpPr>
      <xdr:spPr>
        <a:xfrm>
          <a:off x="7810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108965</xdr:rowOff>
    </xdr:from>
    <xdr:to>
      <xdr:col>45</xdr:col>
      <xdr:colOff>177800</xdr:colOff>
      <xdr:row>86</xdr:row>
      <xdr:rowOff>108965</xdr:rowOff>
    </xdr:to>
    <xdr:cxnSp macro="">
      <xdr:nvCxnSpPr>
        <xdr:cNvPr id="369" name="直線コネクタ 368">
          <a:extLst>
            <a:ext uri="{FF2B5EF4-FFF2-40B4-BE49-F238E27FC236}">
              <a16:creationId xmlns:a16="http://schemas.microsoft.com/office/drawing/2014/main" id="{8FB1303D-DD74-4D1C-AFF1-A275A9690F9A}"/>
            </a:ext>
          </a:extLst>
        </xdr:cNvPr>
        <xdr:cNvCxnSpPr/>
      </xdr:nvCxnSpPr>
      <xdr:spPr>
        <a:xfrm>
          <a:off x="7861300" y="14853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58165</xdr:rowOff>
    </xdr:from>
    <xdr:to>
      <xdr:col>36</xdr:col>
      <xdr:colOff>165100</xdr:colOff>
      <xdr:row>86</xdr:row>
      <xdr:rowOff>159765</xdr:rowOff>
    </xdr:to>
    <xdr:sp macro="" textlink="">
      <xdr:nvSpPr>
        <xdr:cNvPr id="370" name="楕円 369">
          <a:extLst>
            <a:ext uri="{FF2B5EF4-FFF2-40B4-BE49-F238E27FC236}">
              <a16:creationId xmlns:a16="http://schemas.microsoft.com/office/drawing/2014/main" id="{C5F768D7-612B-425F-B100-4F19ED94E751}"/>
            </a:ext>
          </a:extLst>
        </xdr:cNvPr>
        <xdr:cNvSpPr/>
      </xdr:nvSpPr>
      <xdr:spPr>
        <a:xfrm>
          <a:off x="6921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108965</xdr:rowOff>
    </xdr:from>
    <xdr:to>
      <xdr:col>41</xdr:col>
      <xdr:colOff>50800</xdr:colOff>
      <xdr:row>86</xdr:row>
      <xdr:rowOff>108965</xdr:rowOff>
    </xdr:to>
    <xdr:cxnSp macro="">
      <xdr:nvCxnSpPr>
        <xdr:cNvPr id="371" name="直線コネクタ 370">
          <a:extLst>
            <a:ext uri="{FF2B5EF4-FFF2-40B4-BE49-F238E27FC236}">
              <a16:creationId xmlns:a16="http://schemas.microsoft.com/office/drawing/2014/main" id="{44D59E75-60A0-4F9E-90D7-3D0D901FACF6}"/>
            </a:ext>
          </a:extLst>
        </xdr:cNvPr>
        <xdr:cNvCxnSpPr/>
      </xdr:nvCxnSpPr>
      <xdr:spPr>
        <a:xfrm>
          <a:off x="6972300" y="14853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a:extLst>
            <a:ext uri="{FF2B5EF4-FFF2-40B4-BE49-F238E27FC236}">
              <a16:creationId xmlns:a16="http://schemas.microsoft.com/office/drawing/2014/main" id="{B3A06F23-EB75-41C2-867A-D13468A07821}"/>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a:extLst>
            <a:ext uri="{FF2B5EF4-FFF2-40B4-BE49-F238E27FC236}">
              <a16:creationId xmlns:a16="http://schemas.microsoft.com/office/drawing/2014/main" id="{636AF106-6BA9-4F43-82C2-F21F90689101}"/>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a:extLst>
            <a:ext uri="{FF2B5EF4-FFF2-40B4-BE49-F238E27FC236}">
              <a16:creationId xmlns:a16="http://schemas.microsoft.com/office/drawing/2014/main" id="{F26D6438-CDB6-45AD-946B-971B5C9EFD43}"/>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a:extLst>
            <a:ext uri="{FF2B5EF4-FFF2-40B4-BE49-F238E27FC236}">
              <a16:creationId xmlns:a16="http://schemas.microsoft.com/office/drawing/2014/main" id="{1116EFE1-A19B-42CA-A2C3-2CA03C056203}"/>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152416</xdr:rowOff>
    </xdr:from>
    <xdr:ext cx="469744" cy="259045"/>
    <xdr:sp macro="" textlink="">
      <xdr:nvSpPr>
        <xdr:cNvPr id="376" name="n_1mainValue【公営住宅】&#10;一人当たり面積">
          <a:extLst>
            <a:ext uri="{FF2B5EF4-FFF2-40B4-BE49-F238E27FC236}">
              <a16:creationId xmlns:a16="http://schemas.microsoft.com/office/drawing/2014/main" id="{5A89D550-CE10-49C1-BD78-2CA47A3FF4D8}"/>
            </a:ext>
          </a:extLst>
        </xdr:cNvPr>
        <xdr:cNvSpPr txBox="1"/>
      </xdr:nvSpPr>
      <xdr:spPr>
        <a:xfrm>
          <a:off x="93917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150892</xdr:rowOff>
    </xdr:from>
    <xdr:ext cx="469744" cy="259045"/>
    <xdr:sp macro="" textlink="">
      <xdr:nvSpPr>
        <xdr:cNvPr id="377" name="n_2mainValue【公営住宅】&#10;一人当たり面積">
          <a:extLst>
            <a:ext uri="{FF2B5EF4-FFF2-40B4-BE49-F238E27FC236}">
              <a16:creationId xmlns:a16="http://schemas.microsoft.com/office/drawing/2014/main" id="{C81E1ECD-2816-433E-B29F-E742B963A5F0}"/>
            </a:ext>
          </a:extLst>
        </xdr:cNvPr>
        <xdr:cNvSpPr txBox="1"/>
      </xdr:nvSpPr>
      <xdr:spPr>
        <a:xfrm>
          <a:off x="85154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150892</xdr:rowOff>
    </xdr:from>
    <xdr:ext cx="469744" cy="259045"/>
    <xdr:sp macro="" textlink="">
      <xdr:nvSpPr>
        <xdr:cNvPr id="378" name="n_3mainValue【公営住宅】&#10;一人当たり面積">
          <a:extLst>
            <a:ext uri="{FF2B5EF4-FFF2-40B4-BE49-F238E27FC236}">
              <a16:creationId xmlns:a16="http://schemas.microsoft.com/office/drawing/2014/main" id="{9B3FBC0A-D536-4BD0-93AF-BDFBE1E85EBA}"/>
            </a:ext>
          </a:extLst>
        </xdr:cNvPr>
        <xdr:cNvSpPr txBox="1"/>
      </xdr:nvSpPr>
      <xdr:spPr>
        <a:xfrm>
          <a:off x="76264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150892</xdr:rowOff>
    </xdr:from>
    <xdr:ext cx="469744" cy="259045"/>
    <xdr:sp macro="" textlink="">
      <xdr:nvSpPr>
        <xdr:cNvPr id="379" name="n_4mainValue【公営住宅】&#10;一人当たり面積">
          <a:extLst>
            <a:ext uri="{FF2B5EF4-FFF2-40B4-BE49-F238E27FC236}">
              <a16:creationId xmlns:a16="http://schemas.microsoft.com/office/drawing/2014/main" id="{9DA57C01-62E7-4544-A428-88D3BE452B66}"/>
            </a:ext>
          </a:extLst>
        </xdr:cNvPr>
        <xdr:cNvSpPr txBox="1"/>
      </xdr:nvSpPr>
      <xdr:spPr>
        <a:xfrm>
          <a:off x="67374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2A04094-23AD-44BB-B001-7DF6216A78E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4530C5D-F757-44D6-98D0-D3B667BAFC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174CE3C5-0C39-4ACB-B780-5C4C2028901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A55533FE-7B7D-440F-A152-BE55BDDC6C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C4C201AE-F7EE-42B1-A65A-E0DE39B58F0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322DBBDA-86EE-4982-BCDE-26C14173C2B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0F7F535-EB0A-4B2E-AF29-62EF9BEF7ED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9673D43-F3DC-4F45-92F7-91832D4CA1A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CE509D12-E53C-4047-B93B-6A7183E011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A3108899-EB0C-48B4-B8FA-789C656AEDF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A338F3EE-C6B3-455A-8B21-8DD79379E6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58EDAAAC-7853-497D-A168-DA63FDB6DCE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AD572822-DBC4-42DA-A216-B685DF6B60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D8AA287C-0CF2-4308-9780-D6D4800E326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59C35E58-6FEF-4640-BC92-8911D6DD70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328282A-B71A-4D8E-ABB3-254542E4E0B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47E056A9-9252-43AA-9271-11FEF7EA5E7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EF92DEAB-D09E-43DB-B66D-A1D11015B85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D179C26-1044-46DD-BAD2-0A1A5576D85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250F96AD-888B-40A7-8284-CED4EFF2C8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6A3E8C05-AB3E-4D0A-907B-CC97B68EE96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9F0B5144-82AA-46E4-9C8F-DFB369E4640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3039712B-AEBA-466F-B8D8-CA192DE7E0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1142CE78-1F39-440D-8E68-0AB1C900D3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812B81CF-EBDB-4D4B-89B9-287694E901F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B2C9BAC0-8737-4A60-B469-D103A08537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57445C0E-28F5-4F79-9DB7-F45E4329465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C2FBB91A-8BD5-495E-A79F-56F46E26A51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5940B7C5-0FF2-4462-848C-A6684AA9605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5D63E99F-17C3-402F-85A1-F17E094BE7C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364D61D2-20FE-4392-8E05-B1C09D0C8E1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2ECADE37-27C2-44C8-B56F-ADA7B2F8BF9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EE19B51E-20BE-44ED-96AF-DF318FE5DDC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D59827F0-E41C-4A2A-8EF9-D74AB1704DF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55DC9F7B-260C-422D-81A4-A7FA6A5C325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54B9DBD3-E585-4818-BBF9-FDA84D74FA7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DA8759F5-C37B-460B-B3D9-3512F574DF8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B5F48EA0-F64B-42CA-B039-6BA79A940E4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56066B3A-D03B-4E4B-900D-840658D64B4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58CF8C78-0487-4C28-9B35-8CA675EFE75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0D65E5F-7503-4157-BC3B-78D85B4520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a:extLst>
            <a:ext uri="{FF2B5EF4-FFF2-40B4-BE49-F238E27FC236}">
              <a16:creationId xmlns:a16="http://schemas.microsoft.com/office/drawing/2014/main" id="{4C875A80-29C5-4081-9FED-0C836747DF7B}"/>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7C53AC62-A17F-41F6-8CC7-9252EFEB37A6}"/>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a:extLst>
            <a:ext uri="{FF2B5EF4-FFF2-40B4-BE49-F238E27FC236}">
              <a16:creationId xmlns:a16="http://schemas.microsoft.com/office/drawing/2014/main" id="{383F5957-B238-4C54-939C-330B23A25916}"/>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8D21AB7-7336-44C2-89E7-43F0B272F7E9}"/>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a:extLst>
            <a:ext uri="{FF2B5EF4-FFF2-40B4-BE49-F238E27FC236}">
              <a16:creationId xmlns:a16="http://schemas.microsoft.com/office/drawing/2014/main" id="{FCE14B7F-E101-4617-A1C0-284F2E47D8A7}"/>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DA240ADA-1C53-4135-9153-FE185D389054}"/>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a:extLst>
            <a:ext uri="{FF2B5EF4-FFF2-40B4-BE49-F238E27FC236}">
              <a16:creationId xmlns:a16="http://schemas.microsoft.com/office/drawing/2014/main" id="{8B7C4D7C-52C8-4DF0-B95C-B0B230DFA8BB}"/>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a:extLst>
            <a:ext uri="{FF2B5EF4-FFF2-40B4-BE49-F238E27FC236}">
              <a16:creationId xmlns:a16="http://schemas.microsoft.com/office/drawing/2014/main" id="{267C9532-BA1B-48EB-B3AB-D6BEB8B4B4C9}"/>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a:extLst>
            <a:ext uri="{FF2B5EF4-FFF2-40B4-BE49-F238E27FC236}">
              <a16:creationId xmlns:a16="http://schemas.microsoft.com/office/drawing/2014/main" id="{0DFCF246-24BA-4DFF-8152-276DEDB143AF}"/>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a:extLst>
            <a:ext uri="{FF2B5EF4-FFF2-40B4-BE49-F238E27FC236}">
              <a16:creationId xmlns:a16="http://schemas.microsoft.com/office/drawing/2014/main" id="{95A45B0C-884B-4CCC-B2D2-4C5E3BFA414A}"/>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a:extLst>
            <a:ext uri="{FF2B5EF4-FFF2-40B4-BE49-F238E27FC236}">
              <a16:creationId xmlns:a16="http://schemas.microsoft.com/office/drawing/2014/main" id="{82C64F8C-63D9-481F-A689-D4C8E5DCA475}"/>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4A421E0-1BDF-4ADB-834D-CF816218969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FED1987-5E20-48C8-835E-96F45143747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35810CA-D94D-446A-8432-BCBECE0CCE2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1B222B6-F323-43ED-991B-5E820E6AFE7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B8F4A82-D2F0-4953-AC8E-5BE7BCDC27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134801</xdr:rowOff>
    </xdr:from>
    <xdr:to>
      <xdr:col>85</xdr:col>
      <xdr:colOff>177800</xdr:colOff>
      <xdr:row>36</xdr:row>
      <xdr:rowOff>64951</xdr:rowOff>
    </xdr:to>
    <xdr:sp macro="" textlink="">
      <xdr:nvSpPr>
        <xdr:cNvPr id="437" name="楕円 436">
          <a:extLst>
            <a:ext uri="{FF2B5EF4-FFF2-40B4-BE49-F238E27FC236}">
              <a16:creationId xmlns:a16="http://schemas.microsoft.com/office/drawing/2014/main" id="{19275A37-34D7-4BBB-9B17-839C34E39170}"/>
            </a:ext>
          </a:extLst>
        </xdr:cNvPr>
        <xdr:cNvSpPr/>
      </xdr:nvSpPr>
      <xdr:spPr>
        <a:xfrm>
          <a:off x="16268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157678</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18836C1B-2165-49A6-BF3E-ABE555A6F742}"/>
            </a:ext>
          </a:extLst>
        </xdr:cNvPr>
        <xdr:cNvSpPr txBox="1"/>
      </xdr:nvSpPr>
      <xdr:spPr>
        <a:xfrm>
          <a:off x="16357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97246</xdr:rowOff>
    </xdr:from>
    <xdr:to>
      <xdr:col>81</xdr:col>
      <xdr:colOff>101600</xdr:colOff>
      <xdr:row>36</xdr:row>
      <xdr:rowOff>27396</xdr:rowOff>
    </xdr:to>
    <xdr:sp macro="" textlink="">
      <xdr:nvSpPr>
        <xdr:cNvPr id="439" name="楕円 438">
          <a:extLst>
            <a:ext uri="{FF2B5EF4-FFF2-40B4-BE49-F238E27FC236}">
              <a16:creationId xmlns:a16="http://schemas.microsoft.com/office/drawing/2014/main" id="{A769F6D6-CF65-4E5C-B34B-C73E2819E006}"/>
            </a:ext>
          </a:extLst>
        </xdr:cNvPr>
        <xdr:cNvSpPr/>
      </xdr:nvSpPr>
      <xdr:spPr>
        <a:xfrm>
          <a:off x="15430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148046</xdr:rowOff>
    </xdr:from>
    <xdr:to>
      <xdr:col>85</xdr:col>
      <xdr:colOff>127000</xdr:colOff>
      <xdr:row>36</xdr:row>
      <xdr:rowOff>14151</xdr:rowOff>
    </xdr:to>
    <xdr:cxnSp macro="">
      <xdr:nvCxnSpPr>
        <xdr:cNvPr id="440" name="直線コネクタ 439">
          <a:extLst>
            <a:ext uri="{FF2B5EF4-FFF2-40B4-BE49-F238E27FC236}">
              <a16:creationId xmlns:a16="http://schemas.microsoft.com/office/drawing/2014/main" id="{D2A2CC58-B21E-4022-B9DA-EC6B6A2ED5CD}"/>
            </a:ext>
          </a:extLst>
        </xdr:cNvPr>
        <xdr:cNvCxnSpPr/>
      </xdr:nvCxnSpPr>
      <xdr:spPr>
        <a:xfrm>
          <a:off x="15481300" y="614879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149497</xdr:rowOff>
    </xdr:from>
    <xdr:to>
      <xdr:col>76</xdr:col>
      <xdr:colOff>165100</xdr:colOff>
      <xdr:row>36</xdr:row>
      <xdr:rowOff>79647</xdr:rowOff>
    </xdr:to>
    <xdr:sp macro="" textlink="">
      <xdr:nvSpPr>
        <xdr:cNvPr id="441" name="楕円 440">
          <a:extLst>
            <a:ext uri="{FF2B5EF4-FFF2-40B4-BE49-F238E27FC236}">
              <a16:creationId xmlns:a16="http://schemas.microsoft.com/office/drawing/2014/main" id="{70F1A108-690A-4C0C-B8BA-A4C27B8F49A3}"/>
            </a:ext>
          </a:extLst>
        </xdr:cNvPr>
        <xdr:cNvSpPr/>
      </xdr:nvSpPr>
      <xdr:spPr>
        <a:xfrm>
          <a:off x="14541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148046</xdr:rowOff>
    </xdr:from>
    <xdr:to>
      <xdr:col>81</xdr:col>
      <xdr:colOff>50800</xdr:colOff>
      <xdr:row>36</xdr:row>
      <xdr:rowOff>28847</xdr:rowOff>
    </xdr:to>
    <xdr:cxnSp macro="">
      <xdr:nvCxnSpPr>
        <xdr:cNvPr id="442" name="直線コネクタ 441">
          <a:extLst>
            <a:ext uri="{FF2B5EF4-FFF2-40B4-BE49-F238E27FC236}">
              <a16:creationId xmlns:a16="http://schemas.microsoft.com/office/drawing/2014/main" id="{89A35BC1-AB9A-4727-9082-228471ADD324}"/>
            </a:ext>
          </a:extLst>
        </xdr:cNvPr>
        <xdr:cNvCxnSpPr/>
      </xdr:nvCxnSpPr>
      <xdr:spPr>
        <a:xfrm flipV="1">
          <a:off x="14592300" y="614879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85816</xdr:rowOff>
    </xdr:from>
    <xdr:to>
      <xdr:col>72</xdr:col>
      <xdr:colOff>38100</xdr:colOff>
      <xdr:row>36</xdr:row>
      <xdr:rowOff>15966</xdr:rowOff>
    </xdr:to>
    <xdr:sp macro="" textlink="">
      <xdr:nvSpPr>
        <xdr:cNvPr id="443" name="楕円 442">
          <a:extLst>
            <a:ext uri="{FF2B5EF4-FFF2-40B4-BE49-F238E27FC236}">
              <a16:creationId xmlns:a16="http://schemas.microsoft.com/office/drawing/2014/main" id="{E9B416C4-DBFB-4117-AD2E-C8A831D17859}"/>
            </a:ext>
          </a:extLst>
        </xdr:cNvPr>
        <xdr:cNvSpPr/>
      </xdr:nvSpPr>
      <xdr:spPr>
        <a:xfrm>
          <a:off x="13652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136616</xdr:rowOff>
    </xdr:from>
    <xdr:to>
      <xdr:col>76</xdr:col>
      <xdr:colOff>114300</xdr:colOff>
      <xdr:row>36</xdr:row>
      <xdr:rowOff>28847</xdr:rowOff>
    </xdr:to>
    <xdr:cxnSp macro="">
      <xdr:nvCxnSpPr>
        <xdr:cNvPr id="444" name="直線コネクタ 443">
          <a:extLst>
            <a:ext uri="{FF2B5EF4-FFF2-40B4-BE49-F238E27FC236}">
              <a16:creationId xmlns:a16="http://schemas.microsoft.com/office/drawing/2014/main" id="{76A8DFD5-345D-4F1B-8374-969A90FCAB4C}"/>
            </a:ext>
          </a:extLst>
        </xdr:cNvPr>
        <xdr:cNvCxnSpPr/>
      </xdr:nvCxnSpPr>
      <xdr:spPr>
        <a:xfrm>
          <a:off x="13703300" y="613736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89081</xdr:rowOff>
    </xdr:from>
    <xdr:to>
      <xdr:col>67</xdr:col>
      <xdr:colOff>101600</xdr:colOff>
      <xdr:row>36</xdr:row>
      <xdr:rowOff>19231</xdr:rowOff>
    </xdr:to>
    <xdr:sp macro="" textlink="">
      <xdr:nvSpPr>
        <xdr:cNvPr id="445" name="楕円 444">
          <a:extLst>
            <a:ext uri="{FF2B5EF4-FFF2-40B4-BE49-F238E27FC236}">
              <a16:creationId xmlns:a16="http://schemas.microsoft.com/office/drawing/2014/main" id="{4958D5A2-C71A-4FEE-A80D-B9520A3188A4}"/>
            </a:ext>
          </a:extLst>
        </xdr:cNvPr>
        <xdr:cNvSpPr/>
      </xdr:nvSpPr>
      <xdr:spPr>
        <a:xfrm>
          <a:off x="12763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136616</xdr:rowOff>
    </xdr:from>
    <xdr:to>
      <xdr:col>71</xdr:col>
      <xdr:colOff>177800</xdr:colOff>
      <xdr:row>35</xdr:row>
      <xdr:rowOff>139881</xdr:rowOff>
    </xdr:to>
    <xdr:cxnSp macro="">
      <xdr:nvCxnSpPr>
        <xdr:cNvPr id="446" name="直線コネクタ 445">
          <a:extLst>
            <a:ext uri="{FF2B5EF4-FFF2-40B4-BE49-F238E27FC236}">
              <a16:creationId xmlns:a16="http://schemas.microsoft.com/office/drawing/2014/main" id="{582BF89D-9CFB-4038-B795-DA2448A0460A}"/>
            </a:ext>
          </a:extLst>
        </xdr:cNvPr>
        <xdr:cNvCxnSpPr/>
      </xdr:nvCxnSpPr>
      <xdr:spPr>
        <a:xfrm flipV="1">
          <a:off x="12814300" y="61373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5B8556C2-5A42-4391-9332-F30C5740B3CC}"/>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1176BC93-3FC2-442F-912F-5F8339A97244}"/>
            </a:ext>
          </a:extLst>
        </xdr:cNvPr>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114F31D-E2BD-40E6-9AC5-3F7660A93502}"/>
            </a:ext>
          </a:extLst>
        </xdr:cNvPr>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EDFE107-D63B-485D-ABCC-3D784FCA8798}"/>
            </a:ext>
          </a:extLst>
        </xdr:cNvPr>
        <xdr:cNvSpPr txBox="1"/>
      </xdr:nvSpPr>
      <xdr:spPr>
        <a:xfrm>
          <a:off x="12611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43923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AD49A21-BCFD-441A-BAAA-024468820C3C}"/>
            </a:ext>
          </a:extLst>
        </xdr:cNvPr>
        <xdr:cNvSpPr txBox="1"/>
      </xdr:nvSpPr>
      <xdr:spPr>
        <a:xfrm>
          <a:off x="152660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96174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3A67D311-1BB1-48FC-80F3-013C0EA45BA1}"/>
            </a:ext>
          </a:extLst>
        </xdr:cNvPr>
        <xdr:cNvSpPr txBox="1"/>
      </xdr:nvSpPr>
      <xdr:spPr>
        <a:xfrm>
          <a:off x="14389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32493</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173E642D-34E3-4FFB-BBFB-8F5BF4303FE8}"/>
            </a:ext>
          </a:extLst>
        </xdr:cNvPr>
        <xdr:cNvSpPr txBox="1"/>
      </xdr:nvSpPr>
      <xdr:spPr>
        <a:xfrm>
          <a:off x="13500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35758</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688E0C97-419A-4B5C-ACFE-668C3DF3F6FB}"/>
            </a:ext>
          </a:extLst>
        </xdr:cNvPr>
        <xdr:cNvSpPr txBox="1"/>
      </xdr:nvSpPr>
      <xdr:spPr>
        <a:xfrm>
          <a:off x="12611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17726910-EA93-459D-9422-EFAE9EE32E0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AF675B6-1359-494B-BAAC-051128C742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6D97FC56-39A6-4231-97EA-5B972A37BF9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299A3E0-33CC-4359-AC5A-90778CD0AD0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34B0C858-5090-43E6-9F76-03C5D8AD37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94CEA37B-792C-43DB-B88A-AD6F4152C8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FE0272BC-586A-430D-9684-9DD6E30C3B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2A0479D8-7D26-46F3-A7C9-1079019026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F42B3BA2-9EE4-4F3D-BF94-B4B844875A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990FC2CA-72B7-4C1E-BBF7-0C65AC7CF7D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F07ACE0B-31DA-48AF-972A-5A589139B5B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A373B89C-8B3C-4F33-AC3E-69BBD0F581E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2ADD7AF1-1F8F-4F0C-A9DA-8B2A1A4DB92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4E6FA094-5FED-47BB-95F1-6EA0FF2C83A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83A03DD4-3741-4802-9525-E637403B443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E5E09306-03E5-4CF7-9A6D-536C67AFBA3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57D57CD6-86B0-4A37-9626-040C9C5A56F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E034CA10-930F-4709-833C-AFF1D32D694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F99080D3-1C94-4DB4-97ED-E76675243FB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751D2DC8-D42C-4DA2-A6B3-03DCD9952DB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64262A7D-CD8A-47A7-B6A9-42FAC229C79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952531F5-0013-42C2-BC1E-18E2B5ABDDE0}"/>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62925E7E-DD74-4E4B-B512-4EA73FDE4144}"/>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6983D25D-F9C2-4856-946B-CABC9F864FD6}"/>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22A65B7C-DA75-42E5-B501-2ED0F64779AF}"/>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a:extLst>
            <a:ext uri="{FF2B5EF4-FFF2-40B4-BE49-F238E27FC236}">
              <a16:creationId xmlns:a16="http://schemas.microsoft.com/office/drawing/2014/main" id="{84B0351F-63F6-4912-810E-EC07A524D762}"/>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A044C6C4-4074-4F0A-9052-61693D77DCE0}"/>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a:extLst>
            <a:ext uri="{FF2B5EF4-FFF2-40B4-BE49-F238E27FC236}">
              <a16:creationId xmlns:a16="http://schemas.microsoft.com/office/drawing/2014/main" id="{C5938322-2F5E-4E39-ABE9-FFF063D0651D}"/>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a:extLst>
            <a:ext uri="{FF2B5EF4-FFF2-40B4-BE49-F238E27FC236}">
              <a16:creationId xmlns:a16="http://schemas.microsoft.com/office/drawing/2014/main" id="{79AB60C4-9E82-4FA2-AB45-5B7C1287875D}"/>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a:extLst>
            <a:ext uri="{FF2B5EF4-FFF2-40B4-BE49-F238E27FC236}">
              <a16:creationId xmlns:a16="http://schemas.microsoft.com/office/drawing/2014/main" id="{4051641F-D674-4E59-9F2A-CB12E2020F91}"/>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a:extLst>
            <a:ext uri="{FF2B5EF4-FFF2-40B4-BE49-F238E27FC236}">
              <a16:creationId xmlns:a16="http://schemas.microsoft.com/office/drawing/2014/main" id="{278F3423-D412-4BF4-BB10-DD1CA17E1AB5}"/>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a:extLst>
            <a:ext uri="{FF2B5EF4-FFF2-40B4-BE49-F238E27FC236}">
              <a16:creationId xmlns:a16="http://schemas.microsoft.com/office/drawing/2014/main" id="{FA13EFA2-6063-4D7F-B93F-9E81CA2D00EF}"/>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F63814E-FA32-4493-9C9E-EA6E303B26B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0B6940F-7FA5-42FC-9D38-245A6B6B2B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6F6E196-1F25-4BD7-8505-F7D114BBF35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C0A6BA8-DCEE-44E5-9E84-01B937D021C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EDF8DFE-AFCF-4C64-9D63-22E8A6A2933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492" name="楕円 491">
          <a:extLst>
            <a:ext uri="{FF2B5EF4-FFF2-40B4-BE49-F238E27FC236}">
              <a16:creationId xmlns:a16="http://schemas.microsoft.com/office/drawing/2014/main" id="{A4B3C75D-2852-4985-974D-D63179D1FE60}"/>
            </a:ext>
          </a:extLst>
        </xdr:cNvPr>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B7D30786-FB09-495F-A806-08366DB7C002}"/>
            </a:ext>
          </a:extLst>
        </xdr:cNvPr>
        <xdr:cNvSpPr txBox="1"/>
      </xdr:nvSpPr>
      <xdr:spPr>
        <a:xfrm>
          <a:off x="22199600"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135128</xdr:rowOff>
    </xdr:from>
    <xdr:to>
      <xdr:col>112</xdr:col>
      <xdr:colOff>38100</xdr:colOff>
      <xdr:row>39</xdr:row>
      <xdr:rowOff>65278</xdr:rowOff>
    </xdr:to>
    <xdr:sp macro="" textlink="">
      <xdr:nvSpPr>
        <xdr:cNvPr id="494" name="楕円 493">
          <a:extLst>
            <a:ext uri="{FF2B5EF4-FFF2-40B4-BE49-F238E27FC236}">
              <a16:creationId xmlns:a16="http://schemas.microsoft.com/office/drawing/2014/main" id="{5ED85930-8829-454F-9338-0A7CF25E12A9}"/>
            </a:ext>
          </a:extLst>
        </xdr:cNvPr>
        <xdr:cNvSpPr/>
      </xdr:nvSpPr>
      <xdr:spPr>
        <a:xfrm>
          <a:off x="21272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xdr:rowOff>
    </xdr:from>
    <xdr:to>
      <xdr:col>116</xdr:col>
      <xdr:colOff>63500</xdr:colOff>
      <xdr:row>39</xdr:row>
      <xdr:rowOff>14478</xdr:rowOff>
    </xdr:to>
    <xdr:cxnSp macro="">
      <xdr:nvCxnSpPr>
        <xdr:cNvPr id="495" name="直線コネクタ 494">
          <a:extLst>
            <a:ext uri="{FF2B5EF4-FFF2-40B4-BE49-F238E27FC236}">
              <a16:creationId xmlns:a16="http://schemas.microsoft.com/office/drawing/2014/main" id="{1FB737E4-2FF0-4A5E-8A91-7DAAAD9452E9}"/>
            </a:ext>
          </a:extLst>
        </xdr:cNvPr>
        <xdr:cNvCxnSpPr/>
      </xdr:nvCxnSpPr>
      <xdr:spPr>
        <a:xfrm flipV="1">
          <a:off x="21323300" y="6696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496" name="楕円 495">
          <a:extLst>
            <a:ext uri="{FF2B5EF4-FFF2-40B4-BE49-F238E27FC236}">
              <a16:creationId xmlns:a16="http://schemas.microsoft.com/office/drawing/2014/main" id="{C8BCBB45-5307-4414-B403-528C2BB3E800}"/>
            </a:ext>
          </a:extLst>
        </xdr:cNvPr>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14478</xdr:rowOff>
    </xdr:from>
    <xdr:to>
      <xdr:col>111</xdr:col>
      <xdr:colOff>177800</xdr:colOff>
      <xdr:row>39</xdr:row>
      <xdr:rowOff>19050</xdr:rowOff>
    </xdr:to>
    <xdr:cxnSp macro="">
      <xdr:nvCxnSpPr>
        <xdr:cNvPr id="497" name="直線コネクタ 496">
          <a:extLst>
            <a:ext uri="{FF2B5EF4-FFF2-40B4-BE49-F238E27FC236}">
              <a16:creationId xmlns:a16="http://schemas.microsoft.com/office/drawing/2014/main" id="{7007871C-52EE-4E85-84CD-FEA6FF1EF650}"/>
            </a:ext>
          </a:extLst>
        </xdr:cNvPr>
        <xdr:cNvCxnSpPr/>
      </xdr:nvCxnSpPr>
      <xdr:spPr>
        <a:xfrm flipV="1">
          <a:off x="20434300" y="6701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8" name="楕円 497">
          <a:extLst>
            <a:ext uri="{FF2B5EF4-FFF2-40B4-BE49-F238E27FC236}">
              <a16:creationId xmlns:a16="http://schemas.microsoft.com/office/drawing/2014/main" id="{9886D7F5-606D-4379-96B1-AAD51DB3AF01}"/>
            </a:ext>
          </a:extLst>
        </xdr:cNvPr>
        <xdr:cNvSpPr/>
      </xdr:nvSpPr>
      <xdr:spPr>
        <a:xfrm>
          <a:off x="19494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19050</xdr:rowOff>
    </xdr:from>
    <xdr:to>
      <xdr:col>107</xdr:col>
      <xdr:colOff>50800</xdr:colOff>
      <xdr:row>39</xdr:row>
      <xdr:rowOff>19050</xdr:rowOff>
    </xdr:to>
    <xdr:cxnSp macro="">
      <xdr:nvCxnSpPr>
        <xdr:cNvPr id="499" name="直線コネクタ 498">
          <a:extLst>
            <a:ext uri="{FF2B5EF4-FFF2-40B4-BE49-F238E27FC236}">
              <a16:creationId xmlns:a16="http://schemas.microsoft.com/office/drawing/2014/main" id="{A3149F5E-6E00-4983-8766-702062262C59}"/>
            </a:ext>
          </a:extLst>
        </xdr:cNvPr>
        <xdr:cNvCxnSpPr/>
      </xdr:nvCxnSpPr>
      <xdr:spPr>
        <a:xfrm>
          <a:off x="19545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34544</xdr:rowOff>
    </xdr:from>
    <xdr:to>
      <xdr:col>98</xdr:col>
      <xdr:colOff>38100</xdr:colOff>
      <xdr:row>38</xdr:row>
      <xdr:rowOff>136144</xdr:rowOff>
    </xdr:to>
    <xdr:sp macro="" textlink="">
      <xdr:nvSpPr>
        <xdr:cNvPr id="500" name="楕円 499">
          <a:extLst>
            <a:ext uri="{FF2B5EF4-FFF2-40B4-BE49-F238E27FC236}">
              <a16:creationId xmlns:a16="http://schemas.microsoft.com/office/drawing/2014/main" id="{D897F410-9B1F-4CBD-A9D6-312E611A30D9}"/>
            </a:ext>
          </a:extLst>
        </xdr:cNvPr>
        <xdr:cNvSpPr/>
      </xdr:nvSpPr>
      <xdr:spPr>
        <a:xfrm>
          <a:off x="18605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85344</xdr:rowOff>
    </xdr:from>
    <xdr:to>
      <xdr:col>102</xdr:col>
      <xdr:colOff>114300</xdr:colOff>
      <xdr:row>39</xdr:row>
      <xdr:rowOff>19050</xdr:rowOff>
    </xdr:to>
    <xdr:cxnSp macro="">
      <xdr:nvCxnSpPr>
        <xdr:cNvPr id="501" name="直線コネクタ 500">
          <a:extLst>
            <a:ext uri="{FF2B5EF4-FFF2-40B4-BE49-F238E27FC236}">
              <a16:creationId xmlns:a16="http://schemas.microsoft.com/office/drawing/2014/main" id="{7BF07C8D-BDF5-47E3-A80C-38CEB56027CB}"/>
            </a:ext>
          </a:extLst>
        </xdr:cNvPr>
        <xdr:cNvCxnSpPr/>
      </xdr:nvCxnSpPr>
      <xdr:spPr>
        <a:xfrm>
          <a:off x="18656300" y="66004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8EBFED5A-68CC-427D-B776-D03BBB69C794}"/>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BF506AAD-C2C2-4D54-8177-266D0C5FA8C4}"/>
            </a:ext>
          </a:extLst>
        </xdr:cNvPr>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6A666237-C63C-496B-8F43-C6C3AEF1BADF}"/>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17543</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54479030-322D-4CE1-837D-1C01F4D41113}"/>
            </a:ext>
          </a:extLst>
        </xdr:cNvPr>
        <xdr:cNvSpPr txBox="1"/>
      </xdr:nvSpPr>
      <xdr:spPr>
        <a:xfrm>
          <a:off x="18421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81805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D047963E-C1A3-4AE3-B1AB-C2E90175A2F2}"/>
            </a:ext>
          </a:extLst>
        </xdr:cNvPr>
        <xdr:cNvSpPr txBox="1"/>
      </xdr:nvSpPr>
      <xdr:spPr>
        <a:xfrm>
          <a:off x="21075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FF277C7C-4501-4A6A-955F-4528FFAD20D4}"/>
            </a:ext>
          </a:extLst>
        </xdr:cNvPr>
        <xdr:cNvSpPr txBox="1"/>
      </xdr:nvSpPr>
      <xdr:spPr>
        <a:xfrm>
          <a:off x="20199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DF3DDAB-34E2-4F0A-BB6B-7E2B1AA5B943}"/>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152671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BCF17467-116E-4E5D-9DF6-867D5FE7FB14}"/>
            </a:ext>
          </a:extLst>
        </xdr:cNvPr>
        <xdr:cNvSpPr txBox="1"/>
      </xdr:nvSpPr>
      <xdr:spPr>
        <a:xfrm>
          <a:off x="18421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83CF07F6-CAED-4E48-B51F-D78A39AD053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63995DAB-C44F-4B44-88ED-9A8AFB00657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E3086BE4-49C0-4085-B223-D52AA755361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6B85803B-C089-442D-9617-AAC09229A7E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9CE138C7-0863-4C3A-A47B-A36592A0E57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9A4CA4D3-5453-4FF9-A999-B4335F33D3B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9A526646-E504-4207-B08A-81375BADA93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E2F8A217-E96C-4624-8BBD-5217FA20EAB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D1CEC80E-1979-4E39-997B-B32388D754E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67679FB6-F416-4E2F-B945-C1BF96E4C4B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4E394BB-866C-4F59-BBF6-0CBA4F5B145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232E9AD3-D487-47C3-B8C2-BD470F2FE6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a:extLst>
            <a:ext uri="{FF2B5EF4-FFF2-40B4-BE49-F238E27FC236}">
              <a16:creationId xmlns:a16="http://schemas.microsoft.com/office/drawing/2014/main" id="{4E3BCC40-D1A8-4053-999B-F4015DD965F3}"/>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3501524E-E899-4ABC-A90F-24415028996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a:extLst>
            <a:ext uri="{FF2B5EF4-FFF2-40B4-BE49-F238E27FC236}">
              <a16:creationId xmlns:a16="http://schemas.microsoft.com/office/drawing/2014/main" id="{429AC858-E60F-4350-B758-09F2E1601C4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2B809F4E-55FB-4E63-96A6-FA7E5A3744C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a:extLst>
            <a:ext uri="{FF2B5EF4-FFF2-40B4-BE49-F238E27FC236}">
              <a16:creationId xmlns:a16="http://schemas.microsoft.com/office/drawing/2014/main" id="{A3424D52-F538-4782-9F9A-D61033EB80F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8013831D-22AB-414F-9740-50FD5E570D7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a:extLst>
            <a:ext uri="{FF2B5EF4-FFF2-40B4-BE49-F238E27FC236}">
              <a16:creationId xmlns:a16="http://schemas.microsoft.com/office/drawing/2014/main" id="{93E74911-5238-4B7C-9082-4EB92156A12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2CA672E7-D9CC-4DC0-90E9-F0E8793B283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4F1F5228-50F8-4C66-A767-26C6CAC4236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EF18CE5F-1EB0-4725-AA26-73539C71B2E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a:extLst>
            <a:ext uri="{FF2B5EF4-FFF2-40B4-BE49-F238E27FC236}">
              <a16:creationId xmlns:a16="http://schemas.microsoft.com/office/drawing/2014/main" id="{208F1CD0-3940-4230-A589-10154F1D41F2}"/>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F9257B21-1277-4A88-B9AB-9A9036B88D20}"/>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a:extLst>
            <a:ext uri="{FF2B5EF4-FFF2-40B4-BE49-F238E27FC236}">
              <a16:creationId xmlns:a16="http://schemas.microsoft.com/office/drawing/2014/main" id="{CDE8C615-1336-466A-AF5A-5B1A34D9320C}"/>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B2424E8E-FBA1-4ABF-BD6D-BA8D25AA3011}"/>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a:extLst>
            <a:ext uri="{FF2B5EF4-FFF2-40B4-BE49-F238E27FC236}">
              <a16:creationId xmlns:a16="http://schemas.microsoft.com/office/drawing/2014/main" id="{B35CB587-8A45-4F57-8850-AAFAD910A728}"/>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D90499F1-308A-4E7D-B4D6-396E4A59F394}"/>
            </a:ext>
          </a:extLst>
        </xdr:cNvPr>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a:extLst>
            <a:ext uri="{FF2B5EF4-FFF2-40B4-BE49-F238E27FC236}">
              <a16:creationId xmlns:a16="http://schemas.microsoft.com/office/drawing/2014/main" id="{C2004F7A-172F-4338-BC83-2EF09ED3E4CA}"/>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a:extLst>
            <a:ext uri="{FF2B5EF4-FFF2-40B4-BE49-F238E27FC236}">
              <a16:creationId xmlns:a16="http://schemas.microsoft.com/office/drawing/2014/main" id="{FF13673E-7666-4A27-8BE3-690B1576FC1F}"/>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a:extLst>
            <a:ext uri="{FF2B5EF4-FFF2-40B4-BE49-F238E27FC236}">
              <a16:creationId xmlns:a16="http://schemas.microsoft.com/office/drawing/2014/main" id="{9C045A3D-0A50-4D06-8FB4-4351368459D3}"/>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a:extLst>
            <a:ext uri="{FF2B5EF4-FFF2-40B4-BE49-F238E27FC236}">
              <a16:creationId xmlns:a16="http://schemas.microsoft.com/office/drawing/2014/main" id="{0DB96347-1A19-4F6D-AB9B-B515F45CCB22}"/>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a:extLst>
            <a:ext uri="{FF2B5EF4-FFF2-40B4-BE49-F238E27FC236}">
              <a16:creationId xmlns:a16="http://schemas.microsoft.com/office/drawing/2014/main" id="{11C6B56A-DA28-4093-BA2C-E06B4FBDB544}"/>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25C19CF-22B5-4312-BF9B-8FDCC8FF8CB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864A8FE-83C9-4D89-858B-3BC94BBD088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FB79050-42D5-41B1-B2C5-EA29DAE47FC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9436DEC-EFA9-4963-B8CF-335F76209EE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51FE431-B664-4C56-B676-337EACC7E0F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49784</xdr:rowOff>
    </xdr:from>
    <xdr:to>
      <xdr:col>85</xdr:col>
      <xdr:colOff>177800</xdr:colOff>
      <xdr:row>61</xdr:row>
      <xdr:rowOff>151384</xdr:rowOff>
    </xdr:to>
    <xdr:sp macro="" textlink="">
      <xdr:nvSpPr>
        <xdr:cNvPr id="548" name="楕円 547">
          <a:extLst>
            <a:ext uri="{FF2B5EF4-FFF2-40B4-BE49-F238E27FC236}">
              <a16:creationId xmlns:a16="http://schemas.microsoft.com/office/drawing/2014/main" id="{C6827892-1B91-48AB-A917-A8DE03CA5CB3}"/>
            </a:ext>
          </a:extLst>
        </xdr:cNvPr>
        <xdr:cNvSpPr/>
      </xdr:nvSpPr>
      <xdr:spPr>
        <a:xfrm>
          <a:off x="162687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28211</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CC04C1DC-8A3F-4AB6-BEA3-F4CEC801B656}"/>
            </a:ext>
          </a:extLst>
        </xdr:cNvPr>
        <xdr:cNvSpPr txBox="1"/>
      </xdr:nvSpPr>
      <xdr:spPr>
        <a:xfrm>
          <a:off x="16357600"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50" name="楕円 549">
          <a:extLst>
            <a:ext uri="{FF2B5EF4-FFF2-40B4-BE49-F238E27FC236}">
              <a16:creationId xmlns:a16="http://schemas.microsoft.com/office/drawing/2014/main" id="{546C8B5C-623B-4E81-BA26-716DA7F8AA03}"/>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100584</xdr:rowOff>
    </xdr:from>
    <xdr:to>
      <xdr:col>85</xdr:col>
      <xdr:colOff>127000</xdr:colOff>
      <xdr:row>61</xdr:row>
      <xdr:rowOff>102870</xdr:rowOff>
    </xdr:to>
    <xdr:cxnSp macro="">
      <xdr:nvCxnSpPr>
        <xdr:cNvPr id="551" name="直線コネクタ 550">
          <a:extLst>
            <a:ext uri="{FF2B5EF4-FFF2-40B4-BE49-F238E27FC236}">
              <a16:creationId xmlns:a16="http://schemas.microsoft.com/office/drawing/2014/main" id="{62CF7838-4713-46D2-8AFC-DEB8ECBE8BB6}"/>
            </a:ext>
          </a:extLst>
        </xdr:cNvPr>
        <xdr:cNvCxnSpPr/>
      </xdr:nvCxnSpPr>
      <xdr:spPr>
        <a:xfrm flipV="1">
          <a:off x="15481300" y="1055903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552" name="楕円 551">
          <a:extLst>
            <a:ext uri="{FF2B5EF4-FFF2-40B4-BE49-F238E27FC236}">
              <a16:creationId xmlns:a16="http://schemas.microsoft.com/office/drawing/2014/main" id="{ACF447F4-D959-4454-B3EC-742E4E3EF4CC}"/>
            </a:ext>
          </a:extLst>
        </xdr:cNvPr>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102870</xdr:rowOff>
    </xdr:to>
    <xdr:cxnSp macro="">
      <xdr:nvCxnSpPr>
        <xdr:cNvPr id="553" name="直線コネクタ 552">
          <a:extLst>
            <a:ext uri="{FF2B5EF4-FFF2-40B4-BE49-F238E27FC236}">
              <a16:creationId xmlns:a16="http://schemas.microsoft.com/office/drawing/2014/main" id="{6A1C8E8F-6803-4E32-A014-B2A6CBCAB33C}"/>
            </a:ext>
          </a:extLst>
        </xdr:cNvPr>
        <xdr:cNvCxnSpPr/>
      </xdr:nvCxnSpPr>
      <xdr:spPr>
        <a:xfrm>
          <a:off x="14592300" y="105041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xdr:rowOff>
    </xdr:from>
    <xdr:to>
      <xdr:col>72</xdr:col>
      <xdr:colOff>38100</xdr:colOff>
      <xdr:row>61</xdr:row>
      <xdr:rowOff>117094</xdr:rowOff>
    </xdr:to>
    <xdr:sp macro="" textlink="">
      <xdr:nvSpPr>
        <xdr:cNvPr id="554" name="楕円 553">
          <a:extLst>
            <a:ext uri="{FF2B5EF4-FFF2-40B4-BE49-F238E27FC236}">
              <a16:creationId xmlns:a16="http://schemas.microsoft.com/office/drawing/2014/main" id="{0513A5EA-CA5F-41FA-878F-5FB3C4922442}"/>
            </a:ext>
          </a:extLst>
        </xdr:cNvPr>
        <xdr:cNvSpPr/>
      </xdr:nvSpPr>
      <xdr:spPr>
        <a:xfrm>
          <a:off x="13652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45720</xdr:rowOff>
    </xdr:from>
    <xdr:to>
      <xdr:col>76</xdr:col>
      <xdr:colOff>114300</xdr:colOff>
      <xdr:row>61</xdr:row>
      <xdr:rowOff>66294</xdr:rowOff>
    </xdr:to>
    <xdr:cxnSp macro="">
      <xdr:nvCxnSpPr>
        <xdr:cNvPr id="555" name="直線コネクタ 554">
          <a:extLst>
            <a:ext uri="{FF2B5EF4-FFF2-40B4-BE49-F238E27FC236}">
              <a16:creationId xmlns:a16="http://schemas.microsoft.com/office/drawing/2014/main" id="{7A8D8E4A-43B2-4CBE-B882-5BEB8258DEED}"/>
            </a:ext>
          </a:extLst>
        </xdr:cNvPr>
        <xdr:cNvCxnSpPr/>
      </xdr:nvCxnSpPr>
      <xdr:spPr>
        <a:xfrm flipV="1">
          <a:off x="13703300" y="105041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157226</xdr:rowOff>
    </xdr:from>
    <xdr:to>
      <xdr:col>67</xdr:col>
      <xdr:colOff>101600</xdr:colOff>
      <xdr:row>59</xdr:row>
      <xdr:rowOff>87376</xdr:rowOff>
    </xdr:to>
    <xdr:sp macro="" textlink="">
      <xdr:nvSpPr>
        <xdr:cNvPr id="556" name="楕円 555">
          <a:extLst>
            <a:ext uri="{FF2B5EF4-FFF2-40B4-BE49-F238E27FC236}">
              <a16:creationId xmlns:a16="http://schemas.microsoft.com/office/drawing/2014/main" id="{C5D13A2D-5776-4DF6-A214-A2E4D583487A}"/>
            </a:ext>
          </a:extLst>
        </xdr:cNvPr>
        <xdr:cNvSpPr/>
      </xdr:nvSpPr>
      <xdr:spPr>
        <a:xfrm>
          <a:off x="12763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36576</xdr:rowOff>
    </xdr:from>
    <xdr:to>
      <xdr:col>71</xdr:col>
      <xdr:colOff>177800</xdr:colOff>
      <xdr:row>61</xdr:row>
      <xdr:rowOff>66294</xdr:rowOff>
    </xdr:to>
    <xdr:cxnSp macro="">
      <xdr:nvCxnSpPr>
        <xdr:cNvPr id="557" name="直線コネクタ 556">
          <a:extLst>
            <a:ext uri="{FF2B5EF4-FFF2-40B4-BE49-F238E27FC236}">
              <a16:creationId xmlns:a16="http://schemas.microsoft.com/office/drawing/2014/main" id="{750CBA8B-5156-4564-93CB-C194B7B5ABA2}"/>
            </a:ext>
          </a:extLst>
        </xdr:cNvPr>
        <xdr:cNvCxnSpPr/>
      </xdr:nvCxnSpPr>
      <xdr:spPr>
        <a:xfrm>
          <a:off x="12814300" y="10152126"/>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58" name="n_1aveValue【学校施設】&#10;有形固定資産減価償却率">
          <a:extLst>
            <a:ext uri="{FF2B5EF4-FFF2-40B4-BE49-F238E27FC236}">
              <a16:creationId xmlns:a16="http://schemas.microsoft.com/office/drawing/2014/main" id="{89D6A22F-1447-460F-9F32-BC66CE87234B}"/>
            </a:ext>
          </a:extLst>
        </xdr:cNvPr>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59" name="n_2aveValue【学校施設】&#10;有形固定資産減価償却率">
          <a:extLst>
            <a:ext uri="{FF2B5EF4-FFF2-40B4-BE49-F238E27FC236}">
              <a16:creationId xmlns:a16="http://schemas.microsoft.com/office/drawing/2014/main" id="{947E6FF9-EC22-49A6-AF43-B1300CB070E8}"/>
            </a:ext>
          </a:extLst>
        </xdr:cNvPr>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60" name="n_3aveValue【学校施設】&#10;有形固定資産減価償却率">
          <a:extLst>
            <a:ext uri="{FF2B5EF4-FFF2-40B4-BE49-F238E27FC236}">
              <a16:creationId xmlns:a16="http://schemas.microsoft.com/office/drawing/2014/main" id="{115DA4BE-30B7-4985-9188-16F91FD10E69}"/>
            </a:ext>
          </a:extLst>
        </xdr:cNvPr>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61" name="n_4aveValue【学校施設】&#10;有形固定資産減価償却率">
          <a:extLst>
            <a:ext uri="{FF2B5EF4-FFF2-40B4-BE49-F238E27FC236}">
              <a16:creationId xmlns:a16="http://schemas.microsoft.com/office/drawing/2014/main" id="{9F8BD02B-B457-4DDC-9EB3-6C76F3099977}"/>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62" name="n_1mainValue【学校施設】&#10;有形固定資産減価償却率">
          <a:extLst>
            <a:ext uri="{FF2B5EF4-FFF2-40B4-BE49-F238E27FC236}">
              <a16:creationId xmlns:a16="http://schemas.microsoft.com/office/drawing/2014/main" id="{7F83C3C8-8D17-4759-9858-EFB68855C41F}"/>
            </a:ext>
          </a:extLst>
        </xdr:cNvPr>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563" name="n_2mainValue【学校施設】&#10;有形固定資産減価償却率">
          <a:extLst>
            <a:ext uri="{FF2B5EF4-FFF2-40B4-BE49-F238E27FC236}">
              <a16:creationId xmlns:a16="http://schemas.microsoft.com/office/drawing/2014/main" id="{52507779-768B-4B4D-8A8F-8D92F0EC3213}"/>
            </a:ext>
          </a:extLst>
        </xdr:cNvPr>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108221</xdr:rowOff>
    </xdr:from>
    <xdr:ext cx="405111" cy="259045"/>
    <xdr:sp macro="" textlink="">
      <xdr:nvSpPr>
        <xdr:cNvPr id="564" name="n_3mainValue【学校施設】&#10;有形固定資産減価償却率">
          <a:extLst>
            <a:ext uri="{FF2B5EF4-FFF2-40B4-BE49-F238E27FC236}">
              <a16:creationId xmlns:a16="http://schemas.microsoft.com/office/drawing/2014/main" id="{3B39F219-773A-4A7C-9DC5-51B3A5BD213D}"/>
            </a:ext>
          </a:extLst>
        </xdr:cNvPr>
        <xdr:cNvSpPr txBox="1"/>
      </xdr:nvSpPr>
      <xdr:spPr>
        <a:xfrm>
          <a:off x="135007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78503</xdr:rowOff>
    </xdr:from>
    <xdr:ext cx="405111" cy="259045"/>
    <xdr:sp macro="" textlink="">
      <xdr:nvSpPr>
        <xdr:cNvPr id="565" name="n_4mainValue【学校施設】&#10;有形固定資産減価償却率">
          <a:extLst>
            <a:ext uri="{FF2B5EF4-FFF2-40B4-BE49-F238E27FC236}">
              <a16:creationId xmlns:a16="http://schemas.microsoft.com/office/drawing/2014/main" id="{229703B3-C530-45F3-9C8D-2224B1228043}"/>
            </a:ext>
          </a:extLst>
        </xdr:cNvPr>
        <xdr:cNvSpPr txBox="1"/>
      </xdr:nvSpPr>
      <xdr:spPr>
        <a:xfrm>
          <a:off x="12611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12FEBF43-DF03-4875-AF02-86657C18B8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F18C283A-C8D9-4D0B-89CA-47A6306BF58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2A52001F-F90C-49ED-92DA-BE36B1BCD1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80B8F463-946E-4712-80BD-701C676BAA2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AB7B5C26-3BBC-4711-96AF-27CB3E45512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1563DEC0-C86A-4181-B464-F0F28B4838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AEA5E09D-1646-4190-93C6-6F1A601541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B366ADC5-EE60-4E1A-89B9-6436F441DFC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EA174E3E-3DF4-47B3-A4FF-4812C4B2155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28F6F9E0-BDB8-4794-B038-EB29AC4427D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ADC6A2C9-6B0F-4518-83F0-4632D3E2D95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BBCD5FB8-A8FF-4C0A-852B-B0D33203CA2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691A2AD6-1EAD-4486-9B33-FF2AB7166B3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2972CDEA-5D3C-4883-AFFF-C109A0192A6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A771EB23-8FAE-4863-AFE9-8619858A3FA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95CD973A-56D8-4D03-A446-79379890FC8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60EF6DA5-7B0B-48ED-A656-2FEE4ECA6BA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173E92E5-6067-42DB-9D60-D10A3052425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28582325-A71A-4034-B7F7-A24B4FC2BA1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255DF036-8072-41CF-983E-46E70EFCD95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B07B267-3D4F-43E2-AB36-63370D54302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66009784-110A-4867-8589-9C343BEB712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6D854E30-6087-4ECF-9082-F43F268F644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a:extLst>
            <a:ext uri="{FF2B5EF4-FFF2-40B4-BE49-F238E27FC236}">
              <a16:creationId xmlns:a16="http://schemas.microsoft.com/office/drawing/2014/main" id="{289AB6D3-F60B-4E40-B9B6-5CFDE7B96C04}"/>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a:extLst>
            <a:ext uri="{FF2B5EF4-FFF2-40B4-BE49-F238E27FC236}">
              <a16:creationId xmlns:a16="http://schemas.microsoft.com/office/drawing/2014/main" id="{D5D8FA9D-640F-4F41-98B0-650B24FAB381}"/>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a:extLst>
            <a:ext uri="{FF2B5EF4-FFF2-40B4-BE49-F238E27FC236}">
              <a16:creationId xmlns:a16="http://schemas.microsoft.com/office/drawing/2014/main" id="{19EFFF9D-4251-419E-B9E0-980E25E3F01E}"/>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a:extLst>
            <a:ext uri="{FF2B5EF4-FFF2-40B4-BE49-F238E27FC236}">
              <a16:creationId xmlns:a16="http://schemas.microsoft.com/office/drawing/2014/main" id="{9A717063-9A54-408A-9528-BCC629C5AEAB}"/>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a:extLst>
            <a:ext uri="{FF2B5EF4-FFF2-40B4-BE49-F238E27FC236}">
              <a16:creationId xmlns:a16="http://schemas.microsoft.com/office/drawing/2014/main" id="{7D68996B-ACB8-473B-8ED3-564269E84DC9}"/>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a:extLst>
            <a:ext uri="{FF2B5EF4-FFF2-40B4-BE49-F238E27FC236}">
              <a16:creationId xmlns:a16="http://schemas.microsoft.com/office/drawing/2014/main" id="{8D2432FD-3599-4112-8B5E-5CBE95C368A3}"/>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a:extLst>
            <a:ext uri="{FF2B5EF4-FFF2-40B4-BE49-F238E27FC236}">
              <a16:creationId xmlns:a16="http://schemas.microsoft.com/office/drawing/2014/main" id="{1B4A9E2B-023C-476D-8AFF-F1DC5849F2B6}"/>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a:extLst>
            <a:ext uri="{FF2B5EF4-FFF2-40B4-BE49-F238E27FC236}">
              <a16:creationId xmlns:a16="http://schemas.microsoft.com/office/drawing/2014/main" id="{8A338422-A89B-4FAE-91BF-762CF3698E14}"/>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a:extLst>
            <a:ext uri="{FF2B5EF4-FFF2-40B4-BE49-F238E27FC236}">
              <a16:creationId xmlns:a16="http://schemas.microsoft.com/office/drawing/2014/main" id="{E41FAC20-9BDB-46A6-967D-7974977DB762}"/>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a:extLst>
            <a:ext uri="{FF2B5EF4-FFF2-40B4-BE49-F238E27FC236}">
              <a16:creationId xmlns:a16="http://schemas.microsoft.com/office/drawing/2014/main" id="{2598CC21-7CB4-49CF-8DE7-E031D27839F8}"/>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a:extLst>
            <a:ext uri="{FF2B5EF4-FFF2-40B4-BE49-F238E27FC236}">
              <a16:creationId xmlns:a16="http://schemas.microsoft.com/office/drawing/2014/main" id="{37B4B96F-ABFD-45CD-BF86-FC7D71F5D9B6}"/>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98ACD7E-258F-479E-B86C-958DDED46B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6C21F63-AB39-4D77-B976-A464DD93217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5123234-CABB-4A6E-8CA0-8B169924AEE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0056A9E-0B9F-4991-9295-AD1C18730D0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FBA50F4-93D4-49A4-9F3C-146D458C70A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127698</xdr:rowOff>
    </xdr:from>
    <xdr:to>
      <xdr:col>116</xdr:col>
      <xdr:colOff>114300</xdr:colOff>
      <xdr:row>63</xdr:row>
      <xdr:rowOff>57848</xdr:rowOff>
    </xdr:to>
    <xdr:sp macro="" textlink="">
      <xdr:nvSpPr>
        <xdr:cNvPr id="605" name="楕円 604">
          <a:extLst>
            <a:ext uri="{FF2B5EF4-FFF2-40B4-BE49-F238E27FC236}">
              <a16:creationId xmlns:a16="http://schemas.microsoft.com/office/drawing/2014/main" id="{D10A259C-3990-42EB-8478-0ED9F15E8ED4}"/>
            </a:ext>
          </a:extLst>
        </xdr:cNvPr>
        <xdr:cNvSpPr/>
      </xdr:nvSpPr>
      <xdr:spPr>
        <a:xfrm>
          <a:off x="22110700" y="1075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606" name="【学校施設】&#10;一人当たり面積該当値テキスト">
          <a:extLst>
            <a:ext uri="{FF2B5EF4-FFF2-40B4-BE49-F238E27FC236}">
              <a16:creationId xmlns:a16="http://schemas.microsoft.com/office/drawing/2014/main" id="{09175027-6075-4471-A814-71ECCE6DE4A2}"/>
            </a:ext>
          </a:extLst>
        </xdr:cNvPr>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128842</xdr:rowOff>
    </xdr:from>
    <xdr:to>
      <xdr:col>112</xdr:col>
      <xdr:colOff>38100</xdr:colOff>
      <xdr:row>63</xdr:row>
      <xdr:rowOff>58992</xdr:rowOff>
    </xdr:to>
    <xdr:sp macro="" textlink="">
      <xdr:nvSpPr>
        <xdr:cNvPr id="607" name="楕円 606">
          <a:extLst>
            <a:ext uri="{FF2B5EF4-FFF2-40B4-BE49-F238E27FC236}">
              <a16:creationId xmlns:a16="http://schemas.microsoft.com/office/drawing/2014/main" id="{31EAE2DF-3FC0-4708-B6ED-055901D56CAF}"/>
            </a:ext>
          </a:extLst>
        </xdr:cNvPr>
        <xdr:cNvSpPr/>
      </xdr:nvSpPr>
      <xdr:spPr>
        <a:xfrm>
          <a:off x="21272500" y="107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7048</xdr:rowOff>
    </xdr:from>
    <xdr:to>
      <xdr:col>116</xdr:col>
      <xdr:colOff>63500</xdr:colOff>
      <xdr:row>63</xdr:row>
      <xdr:rowOff>8192</xdr:rowOff>
    </xdr:to>
    <xdr:cxnSp macro="">
      <xdr:nvCxnSpPr>
        <xdr:cNvPr id="608" name="直線コネクタ 607">
          <a:extLst>
            <a:ext uri="{FF2B5EF4-FFF2-40B4-BE49-F238E27FC236}">
              <a16:creationId xmlns:a16="http://schemas.microsoft.com/office/drawing/2014/main" id="{75B4B9C9-F229-4DDE-8D87-FDFDB17CD68C}"/>
            </a:ext>
          </a:extLst>
        </xdr:cNvPr>
        <xdr:cNvCxnSpPr/>
      </xdr:nvCxnSpPr>
      <xdr:spPr>
        <a:xfrm flipV="1">
          <a:off x="21323300" y="1080839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130746</xdr:rowOff>
    </xdr:from>
    <xdr:to>
      <xdr:col>107</xdr:col>
      <xdr:colOff>101600</xdr:colOff>
      <xdr:row>63</xdr:row>
      <xdr:rowOff>60896</xdr:rowOff>
    </xdr:to>
    <xdr:sp macro="" textlink="">
      <xdr:nvSpPr>
        <xdr:cNvPr id="609" name="楕円 608">
          <a:extLst>
            <a:ext uri="{FF2B5EF4-FFF2-40B4-BE49-F238E27FC236}">
              <a16:creationId xmlns:a16="http://schemas.microsoft.com/office/drawing/2014/main" id="{D2E21991-B51D-42EB-8877-097A302693AE}"/>
            </a:ext>
          </a:extLst>
        </xdr:cNvPr>
        <xdr:cNvSpPr/>
      </xdr:nvSpPr>
      <xdr:spPr>
        <a:xfrm>
          <a:off x="20383500" y="107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8192</xdr:rowOff>
    </xdr:from>
    <xdr:to>
      <xdr:col>111</xdr:col>
      <xdr:colOff>177800</xdr:colOff>
      <xdr:row>63</xdr:row>
      <xdr:rowOff>10096</xdr:rowOff>
    </xdr:to>
    <xdr:cxnSp macro="">
      <xdr:nvCxnSpPr>
        <xdr:cNvPr id="610" name="直線コネクタ 609">
          <a:extLst>
            <a:ext uri="{FF2B5EF4-FFF2-40B4-BE49-F238E27FC236}">
              <a16:creationId xmlns:a16="http://schemas.microsoft.com/office/drawing/2014/main" id="{EF0284B4-A922-4A3A-8E44-5663624CCC03}"/>
            </a:ext>
          </a:extLst>
        </xdr:cNvPr>
        <xdr:cNvCxnSpPr/>
      </xdr:nvCxnSpPr>
      <xdr:spPr>
        <a:xfrm flipV="1">
          <a:off x="20434300" y="10809542"/>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131699</xdr:rowOff>
    </xdr:from>
    <xdr:to>
      <xdr:col>102</xdr:col>
      <xdr:colOff>165100</xdr:colOff>
      <xdr:row>63</xdr:row>
      <xdr:rowOff>61849</xdr:rowOff>
    </xdr:to>
    <xdr:sp macro="" textlink="">
      <xdr:nvSpPr>
        <xdr:cNvPr id="611" name="楕円 610">
          <a:extLst>
            <a:ext uri="{FF2B5EF4-FFF2-40B4-BE49-F238E27FC236}">
              <a16:creationId xmlns:a16="http://schemas.microsoft.com/office/drawing/2014/main" id="{0885B381-3987-4F8A-9442-F56820FE086A}"/>
            </a:ext>
          </a:extLst>
        </xdr:cNvPr>
        <xdr:cNvSpPr/>
      </xdr:nvSpPr>
      <xdr:spPr>
        <a:xfrm>
          <a:off x="19494500" y="107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10096</xdr:rowOff>
    </xdr:from>
    <xdr:to>
      <xdr:col>107</xdr:col>
      <xdr:colOff>50800</xdr:colOff>
      <xdr:row>63</xdr:row>
      <xdr:rowOff>11049</xdr:rowOff>
    </xdr:to>
    <xdr:cxnSp macro="">
      <xdr:nvCxnSpPr>
        <xdr:cNvPr id="612" name="直線コネクタ 611">
          <a:extLst>
            <a:ext uri="{FF2B5EF4-FFF2-40B4-BE49-F238E27FC236}">
              <a16:creationId xmlns:a16="http://schemas.microsoft.com/office/drawing/2014/main" id="{08932CA9-5401-42DA-BDEB-F96AC5E07672}"/>
            </a:ext>
          </a:extLst>
        </xdr:cNvPr>
        <xdr:cNvCxnSpPr/>
      </xdr:nvCxnSpPr>
      <xdr:spPr>
        <a:xfrm flipV="1">
          <a:off x="19545300" y="10811446"/>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136081</xdr:rowOff>
    </xdr:from>
    <xdr:to>
      <xdr:col>98</xdr:col>
      <xdr:colOff>38100</xdr:colOff>
      <xdr:row>63</xdr:row>
      <xdr:rowOff>66231</xdr:rowOff>
    </xdr:to>
    <xdr:sp macro="" textlink="">
      <xdr:nvSpPr>
        <xdr:cNvPr id="613" name="楕円 612">
          <a:extLst>
            <a:ext uri="{FF2B5EF4-FFF2-40B4-BE49-F238E27FC236}">
              <a16:creationId xmlns:a16="http://schemas.microsoft.com/office/drawing/2014/main" id="{19C41462-3157-4EA6-89E6-5CD5160D5BF5}"/>
            </a:ext>
          </a:extLst>
        </xdr:cNvPr>
        <xdr:cNvSpPr/>
      </xdr:nvSpPr>
      <xdr:spPr>
        <a:xfrm>
          <a:off x="18605500" y="107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11049</xdr:rowOff>
    </xdr:from>
    <xdr:to>
      <xdr:col>102</xdr:col>
      <xdr:colOff>114300</xdr:colOff>
      <xdr:row>63</xdr:row>
      <xdr:rowOff>15431</xdr:rowOff>
    </xdr:to>
    <xdr:cxnSp macro="">
      <xdr:nvCxnSpPr>
        <xdr:cNvPr id="614" name="直線コネクタ 613">
          <a:extLst>
            <a:ext uri="{FF2B5EF4-FFF2-40B4-BE49-F238E27FC236}">
              <a16:creationId xmlns:a16="http://schemas.microsoft.com/office/drawing/2014/main" id="{BAAAB370-0CF4-4B9E-A457-6706F40AF836}"/>
            </a:ext>
          </a:extLst>
        </xdr:cNvPr>
        <xdr:cNvCxnSpPr/>
      </xdr:nvCxnSpPr>
      <xdr:spPr>
        <a:xfrm flipV="1">
          <a:off x="18656300" y="10812399"/>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a:extLst>
            <a:ext uri="{FF2B5EF4-FFF2-40B4-BE49-F238E27FC236}">
              <a16:creationId xmlns:a16="http://schemas.microsoft.com/office/drawing/2014/main" id="{ABD5BD65-585E-4804-ABFE-41EBB1339EF6}"/>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a:extLst>
            <a:ext uri="{FF2B5EF4-FFF2-40B4-BE49-F238E27FC236}">
              <a16:creationId xmlns:a16="http://schemas.microsoft.com/office/drawing/2014/main" id="{BFD25D98-5982-4307-B8C7-861C41E412EF}"/>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a:extLst>
            <a:ext uri="{FF2B5EF4-FFF2-40B4-BE49-F238E27FC236}">
              <a16:creationId xmlns:a16="http://schemas.microsoft.com/office/drawing/2014/main" id="{AB52AED4-4124-4024-A11B-057FCD2782E7}"/>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a:extLst>
            <a:ext uri="{FF2B5EF4-FFF2-40B4-BE49-F238E27FC236}">
              <a16:creationId xmlns:a16="http://schemas.microsoft.com/office/drawing/2014/main" id="{A87B9E7F-8412-4907-B66F-082D4082B9B6}"/>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50119</xdr:rowOff>
    </xdr:from>
    <xdr:ext cx="469744" cy="259045"/>
    <xdr:sp macro="" textlink="">
      <xdr:nvSpPr>
        <xdr:cNvPr id="619" name="n_1mainValue【学校施設】&#10;一人当たり面積">
          <a:extLst>
            <a:ext uri="{FF2B5EF4-FFF2-40B4-BE49-F238E27FC236}">
              <a16:creationId xmlns:a16="http://schemas.microsoft.com/office/drawing/2014/main" id="{31D49BFC-C0F1-43B4-A2C0-6F14B7ACB435}"/>
            </a:ext>
          </a:extLst>
        </xdr:cNvPr>
        <xdr:cNvSpPr txBox="1"/>
      </xdr:nvSpPr>
      <xdr:spPr>
        <a:xfrm>
          <a:off x="21075727" y="1085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52023</xdr:rowOff>
    </xdr:from>
    <xdr:ext cx="469744" cy="259045"/>
    <xdr:sp macro="" textlink="">
      <xdr:nvSpPr>
        <xdr:cNvPr id="620" name="n_2mainValue【学校施設】&#10;一人当たり面積">
          <a:extLst>
            <a:ext uri="{FF2B5EF4-FFF2-40B4-BE49-F238E27FC236}">
              <a16:creationId xmlns:a16="http://schemas.microsoft.com/office/drawing/2014/main" id="{76E74549-F58A-4F59-A9A1-538224D6DB5B}"/>
            </a:ext>
          </a:extLst>
        </xdr:cNvPr>
        <xdr:cNvSpPr txBox="1"/>
      </xdr:nvSpPr>
      <xdr:spPr>
        <a:xfrm>
          <a:off x="20199427" y="1085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52976</xdr:rowOff>
    </xdr:from>
    <xdr:ext cx="469744" cy="259045"/>
    <xdr:sp macro="" textlink="">
      <xdr:nvSpPr>
        <xdr:cNvPr id="621" name="n_3mainValue【学校施設】&#10;一人当たり面積">
          <a:extLst>
            <a:ext uri="{FF2B5EF4-FFF2-40B4-BE49-F238E27FC236}">
              <a16:creationId xmlns:a16="http://schemas.microsoft.com/office/drawing/2014/main" id="{7E037E42-DA7E-4108-B08F-5FEDC837EC4E}"/>
            </a:ext>
          </a:extLst>
        </xdr:cNvPr>
        <xdr:cNvSpPr txBox="1"/>
      </xdr:nvSpPr>
      <xdr:spPr>
        <a:xfrm>
          <a:off x="19310427" y="1085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57358</xdr:rowOff>
    </xdr:from>
    <xdr:ext cx="469744" cy="259045"/>
    <xdr:sp macro="" textlink="">
      <xdr:nvSpPr>
        <xdr:cNvPr id="622" name="n_4mainValue【学校施設】&#10;一人当たり面積">
          <a:extLst>
            <a:ext uri="{FF2B5EF4-FFF2-40B4-BE49-F238E27FC236}">
              <a16:creationId xmlns:a16="http://schemas.microsoft.com/office/drawing/2014/main" id="{19AA1D16-705D-40DA-873A-EE53F55D00B9}"/>
            </a:ext>
          </a:extLst>
        </xdr:cNvPr>
        <xdr:cNvSpPr txBox="1"/>
      </xdr:nvSpPr>
      <xdr:spPr>
        <a:xfrm>
          <a:off x="18421427" y="108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B2FA9D7A-5EBD-420A-9560-07D093EEE0C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D696FC48-04D8-4DBA-8BD4-FD9F2601DA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7968E50D-4C86-4E44-856F-D59EB23DA14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F6219D8-D713-4354-95A9-517A0774883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B2885304-9833-4AA3-AD6D-B21489C195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369F264-F0E0-4CCF-BF3F-B18BE1FF63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43EE14FD-0D48-4C0D-A833-03B49B4D8BC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504AB2DA-1203-4DFE-83C5-FD8625A00E7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4F666D0B-9037-4428-9580-251A43EB2BE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15C8E62F-F71A-4E47-BC95-2AA09E29B8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679D87E2-347A-4CD9-A382-6EF4C7EEEFA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9E5E6F73-1060-4FD9-A814-5754AD6D937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459DEE4F-5276-4C59-B566-13EA2424340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4440DD0A-FA9C-4D91-8413-6C4261AA30D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BD77ABF8-F2D4-46AA-9B3B-A154E12E9D7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FB5849DF-25A1-4F3D-9C0A-FBFD4E914EE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A2219482-61D5-4E2B-A470-127B1664B79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E010029B-9801-4096-B00D-D6853B04F1F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D433DEEC-A3D2-445E-967F-3452D673706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FDC0995E-99B7-4E43-9C26-22948749752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75D0B68-447F-4AE9-97E8-C2D7E2D4C22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51A1E683-A0DC-4344-A337-038C4A529DA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69EA7213-1CA8-4E26-B82F-CAA87124B48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F57B82FB-DB44-4542-A325-B66721D84F7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6F5CA0E4-3CC3-4CE7-A162-20A6EACA4A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a:extLst>
            <a:ext uri="{FF2B5EF4-FFF2-40B4-BE49-F238E27FC236}">
              <a16:creationId xmlns:a16="http://schemas.microsoft.com/office/drawing/2014/main" id="{696CF719-4B00-452D-86DD-2B4B74D7CC85}"/>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a:extLst>
            <a:ext uri="{FF2B5EF4-FFF2-40B4-BE49-F238E27FC236}">
              <a16:creationId xmlns:a16="http://schemas.microsoft.com/office/drawing/2014/main" id="{E3D966E9-ABA1-42A2-9777-0A4A29A947AB}"/>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a:extLst>
            <a:ext uri="{FF2B5EF4-FFF2-40B4-BE49-F238E27FC236}">
              <a16:creationId xmlns:a16="http://schemas.microsoft.com/office/drawing/2014/main" id="{D871E08D-49A5-4C6C-B4C0-EED2CF0F7620}"/>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a:extLst>
            <a:ext uri="{FF2B5EF4-FFF2-40B4-BE49-F238E27FC236}">
              <a16:creationId xmlns:a16="http://schemas.microsoft.com/office/drawing/2014/main" id="{7F923F14-779B-47F6-B88B-340F713A2382}"/>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a:extLst>
            <a:ext uri="{FF2B5EF4-FFF2-40B4-BE49-F238E27FC236}">
              <a16:creationId xmlns:a16="http://schemas.microsoft.com/office/drawing/2014/main" id="{B8E0FF7E-E054-4153-8867-346AE49AD779}"/>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53" name="【児童館】&#10;有形固定資産減価償却率平均値テキスト">
          <a:extLst>
            <a:ext uri="{FF2B5EF4-FFF2-40B4-BE49-F238E27FC236}">
              <a16:creationId xmlns:a16="http://schemas.microsoft.com/office/drawing/2014/main" id="{633BF907-F32F-400E-BF4E-F618DB720547}"/>
            </a:ext>
          </a:extLst>
        </xdr:cNvPr>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a:extLst>
            <a:ext uri="{FF2B5EF4-FFF2-40B4-BE49-F238E27FC236}">
              <a16:creationId xmlns:a16="http://schemas.microsoft.com/office/drawing/2014/main" id="{910A894E-1098-42A9-8404-0CD477CEFBB8}"/>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a:extLst>
            <a:ext uri="{FF2B5EF4-FFF2-40B4-BE49-F238E27FC236}">
              <a16:creationId xmlns:a16="http://schemas.microsoft.com/office/drawing/2014/main" id="{95289B0E-07DC-4EF2-A878-0A1F31C5FD96}"/>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a:extLst>
            <a:ext uri="{FF2B5EF4-FFF2-40B4-BE49-F238E27FC236}">
              <a16:creationId xmlns:a16="http://schemas.microsoft.com/office/drawing/2014/main" id="{1637AEAB-A20A-47A7-B989-4EB608B2DEDE}"/>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7" name="フローチャート: 判断 656">
          <a:extLst>
            <a:ext uri="{FF2B5EF4-FFF2-40B4-BE49-F238E27FC236}">
              <a16:creationId xmlns:a16="http://schemas.microsoft.com/office/drawing/2014/main" id="{A2D13448-067F-47CA-B3C9-FDA669515385}"/>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8" name="フローチャート: 判断 657">
          <a:extLst>
            <a:ext uri="{FF2B5EF4-FFF2-40B4-BE49-F238E27FC236}">
              <a16:creationId xmlns:a16="http://schemas.microsoft.com/office/drawing/2014/main" id="{48C65946-A238-47BE-90BC-B8E151FE45A5}"/>
            </a:ext>
          </a:extLst>
        </xdr:cNvPr>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9E7209CD-4D7F-47F8-9A8F-1FB95DEF703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3CB7FDCB-C69E-44E9-8DEA-242F868A41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C1CA601-DE3E-412F-A5A0-DE9F8242CA5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D637060C-8223-4D30-90D6-957CD22D101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E23D013-50BF-48FB-AB5C-7716FD5BB7C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64" name="楕円 663">
          <a:extLst>
            <a:ext uri="{FF2B5EF4-FFF2-40B4-BE49-F238E27FC236}">
              <a16:creationId xmlns:a16="http://schemas.microsoft.com/office/drawing/2014/main" id="{AAB5B426-2504-48F8-A160-E7164C9D0DBD}"/>
            </a:ext>
          </a:extLst>
        </xdr:cNvPr>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665" name="【児童館】&#10;有形固定資産減価償却率該当値テキスト">
          <a:extLst>
            <a:ext uri="{FF2B5EF4-FFF2-40B4-BE49-F238E27FC236}">
              <a16:creationId xmlns:a16="http://schemas.microsoft.com/office/drawing/2014/main" id="{5AD74E2A-587D-41BE-AF25-FC18EE0294BE}"/>
            </a:ext>
          </a:extLst>
        </xdr:cNvPr>
        <xdr:cNvSpPr txBox="1"/>
      </xdr:nvSpPr>
      <xdr:spPr>
        <a:xfrm>
          <a:off x="16357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99968</xdr:rowOff>
    </xdr:from>
    <xdr:to>
      <xdr:col>81</xdr:col>
      <xdr:colOff>101600</xdr:colOff>
      <xdr:row>82</xdr:row>
      <xdr:rowOff>30118</xdr:rowOff>
    </xdr:to>
    <xdr:sp macro="" textlink="">
      <xdr:nvSpPr>
        <xdr:cNvPr id="666" name="楕円 665">
          <a:extLst>
            <a:ext uri="{FF2B5EF4-FFF2-40B4-BE49-F238E27FC236}">
              <a16:creationId xmlns:a16="http://schemas.microsoft.com/office/drawing/2014/main" id="{3ABB49B9-2E84-4563-AADE-36E646870E56}"/>
            </a:ext>
          </a:extLst>
        </xdr:cNvPr>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150768</xdr:rowOff>
    </xdr:to>
    <xdr:cxnSp macro="">
      <xdr:nvCxnSpPr>
        <xdr:cNvPr id="667" name="直線コネクタ 666">
          <a:extLst>
            <a:ext uri="{FF2B5EF4-FFF2-40B4-BE49-F238E27FC236}">
              <a16:creationId xmlns:a16="http://schemas.microsoft.com/office/drawing/2014/main" id="{BAEC3544-7A23-422A-95D5-FF29E55DDFF8}"/>
            </a:ext>
          </a:extLst>
        </xdr:cNvPr>
        <xdr:cNvCxnSpPr/>
      </xdr:nvCxnSpPr>
      <xdr:spPr>
        <a:xfrm flipV="1">
          <a:off x="15481300" y="13982700"/>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96701</xdr:rowOff>
    </xdr:from>
    <xdr:to>
      <xdr:col>76</xdr:col>
      <xdr:colOff>165100</xdr:colOff>
      <xdr:row>82</xdr:row>
      <xdr:rowOff>26851</xdr:rowOff>
    </xdr:to>
    <xdr:sp macro="" textlink="">
      <xdr:nvSpPr>
        <xdr:cNvPr id="668" name="楕円 667">
          <a:extLst>
            <a:ext uri="{FF2B5EF4-FFF2-40B4-BE49-F238E27FC236}">
              <a16:creationId xmlns:a16="http://schemas.microsoft.com/office/drawing/2014/main" id="{E3FA0E51-6B51-4B2D-A9FB-2FE94B484A77}"/>
            </a:ext>
          </a:extLst>
        </xdr:cNvPr>
        <xdr:cNvSpPr/>
      </xdr:nvSpPr>
      <xdr:spPr>
        <a:xfrm>
          <a:off x="14541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81</xdr:row>
      <xdr:rowOff>150768</xdr:rowOff>
    </xdr:to>
    <xdr:cxnSp macro="">
      <xdr:nvCxnSpPr>
        <xdr:cNvPr id="669" name="直線コネクタ 668">
          <a:extLst>
            <a:ext uri="{FF2B5EF4-FFF2-40B4-BE49-F238E27FC236}">
              <a16:creationId xmlns:a16="http://schemas.microsoft.com/office/drawing/2014/main" id="{41DE7B65-C003-4DF5-B4AA-0F56CA39C703}"/>
            </a:ext>
          </a:extLst>
        </xdr:cNvPr>
        <xdr:cNvCxnSpPr/>
      </xdr:nvCxnSpPr>
      <xdr:spPr>
        <a:xfrm>
          <a:off x="14592300" y="140349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54248</xdr:rowOff>
    </xdr:from>
    <xdr:to>
      <xdr:col>72</xdr:col>
      <xdr:colOff>38100</xdr:colOff>
      <xdr:row>81</xdr:row>
      <xdr:rowOff>155848</xdr:rowOff>
    </xdr:to>
    <xdr:sp macro="" textlink="">
      <xdr:nvSpPr>
        <xdr:cNvPr id="670" name="楕円 669">
          <a:extLst>
            <a:ext uri="{FF2B5EF4-FFF2-40B4-BE49-F238E27FC236}">
              <a16:creationId xmlns:a16="http://schemas.microsoft.com/office/drawing/2014/main" id="{7BE17F30-B1F9-40C2-99CF-516D48B7A83A}"/>
            </a:ext>
          </a:extLst>
        </xdr:cNvPr>
        <xdr:cNvSpPr/>
      </xdr:nvSpPr>
      <xdr:spPr>
        <a:xfrm>
          <a:off x="13652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105048</xdr:rowOff>
    </xdr:from>
    <xdr:to>
      <xdr:col>76</xdr:col>
      <xdr:colOff>114300</xdr:colOff>
      <xdr:row>81</xdr:row>
      <xdr:rowOff>147501</xdr:rowOff>
    </xdr:to>
    <xdr:cxnSp macro="">
      <xdr:nvCxnSpPr>
        <xdr:cNvPr id="671" name="直線コネクタ 670">
          <a:extLst>
            <a:ext uri="{FF2B5EF4-FFF2-40B4-BE49-F238E27FC236}">
              <a16:creationId xmlns:a16="http://schemas.microsoft.com/office/drawing/2014/main" id="{CFA4D025-E4B7-4220-971F-02A58786BC95}"/>
            </a:ext>
          </a:extLst>
        </xdr:cNvPr>
        <xdr:cNvCxnSpPr/>
      </xdr:nvCxnSpPr>
      <xdr:spPr>
        <a:xfrm>
          <a:off x="13703300" y="1399249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57513</xdr:rowOff>
    </xdr:from>
    <xdr:to>
      <xdr:col>67</xdr:col>
      <xdr:colOff>101600</xdr:colOff>
      <xdr:row>80</xdr:row>
      <xdr:rowOff>159113</xdr:rowOff>
    </xdr:to>
    <xdr:sp macro="" textlink="">
      <xdr:nvSpPr>
        <xdr:cNvPr id="672" name="楕円 671">
          <a:extLst>
            <a:ext uri="{FF2B5EF4-FFF2-40B4-BE49-F238E27FC236}">
              <a16:creationId xmlns:a16="http://schemas.microsoft.com/office/drawing/2014/main" id="{830790D1-F1F3-4BF6-BED4-FD807EABB8F3}"/>
            </a:ext>
          </a:extLst>
        </xdr:cNvPr>
        <xdr:cNvSpPr/>
      </xdr:nvSpPr>
      <xdr:spPr>
        <a:xfrm>
          <a:off x="12763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108313</xdr:rowOff>
    </xdr:from>
    <xdr:to>
      <xdr:col>71</xdr:col>
      <xdr:colOff>177800</xdr:colOff>
      <xdr:row>81</xdr:row>
      <xdr:rowOff>105048</xdr:rowOff>
    </xdr:to>
    <xdr:cxnSp macro="">
      <xdr:nvCxnSpPr>
        <xdr:cNvPr id="673" name="直線コネクタ 672">
          <a:extLst>
            <a:ext uri="{FF2B5EF4-FFF2-40B4-BE49-F238E27FC236}">
              <a16:creationId xmlns:a16="http://schemas.microsoft.com/office/drawing/2014/main" id="{A5673909-E316-4042-A009-E8D23BD13511}"/>
            </a:ext>
          </a:extLst>
        </xdr:cNvPr>
        <xdr:cNvCxnSpPr/>
      </xdr:nvCxnSpPr>
      <xdr:spPr>
        <a:xfrm>
          <a:off x="12814300" y="13824313"/>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74" name="n_1aveValue【児童館】&#10;有形固定資産減価償却率">
          <a:extLst>
            <a:ext uri="{FF2B5EF4-FFF2-40B4-BE49-F238E27FC236}">
              <a16:creationId xmlns:a16="http://schemas.microsoft.com/office/drawing/2014/main" id="{BA14AA76-7BFA-43F8-B861-9B5B29574366}"/>
            </a:ext>
          </a:extLst>
        </xdr:cNvPr>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75" name="n_2aveValue【児童館】&#10;有形固定資産減価償却率">
          <a:extLst>
            <a:ext uri="{FF2B5EF4-FFF2-40B4-BE49-F238E27FC236}">
              <a16:creationId xmlns:a16="http://schemas.microsoft.com/office/drawing/2014/main" id="{0410806F-3338-4201-B7F5-D24D23413B1F}"/>
            </a:ext>
          </a:extLst>
        </xdr:cNvPr>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76" name="n_3aveValue【児童館】&#10;有形固定資産減価償却率">
          <a:extLst>
            <a:ext uri="{FF2B5EF4-FFF2-40B4-BE49-F238E27FC236}">
              <a16:creationId xmlns:a16="http://schemas.microsoft.com/office/drawing/2014/main" id="{C8D6CE27-E6F2-4B00-A839-4C44665D5608}"/>
            </a:ext>
          </a:extLst>
        </xdr:cNvPr>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166569</xdr:rowOff>
    </xdr:from>
    <xdr:ext cx="405111" cy="259045"/>
    <xdr:sp macro="" textlink="">
      <xdr:nvSpPr>
        <xdr:cNvPr id="677" name="n_4aveValue【児童館】&#10;有形固定資産減価償却率">
          <a:extLst>
            <a:ext uri="{FF2B5EF4-FFF2-40B4-BE49-F238E27FC236}">
              <a16:creationId xmlns:a16="http://schemas.microsoft.com/office/drawing/2014/main" id="{F60968FF-9CAE-43CA-8860-8AF38866F157}"/>
            </a:ext>
          </a:extLst>
        </xdr:cNvPr>
        <xdr:cNvSpPr txBox="1"/>
      </xdr:nvSpPr>
      <xdr:spPr>
        <a:xfrm>
          <a:off x="12611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46645</xdr:rowOff>
    </xdr:from>
    <xdr:ext cx="405111" cy="259045"/>
    <xdr:sp macro="" textlink="">
      <xdr:nvSpPr>
        <xdr:cNvPr id="678" name="n_1mainValue【児童館】&#10;有形固定資産減価償却率">
          <a:extLst>
            <a:ext uri="{FF2B5EF4-FFF2-40B4-BE49-F238E27FC236}">
              <a16:creationId xmlns:a16="http://schemas.microsoft.com/office/drawing/2014/main" id="{EDBEDDE9-928E-4F65-B37E-834B6AD59F23}"/>
            </a:ext>
          </a:extLst>
        </xdr:cNvPr>
        <xdr:cNvSpPr txBox="1"/>
      </xdr:nvSpPr>
      <xdr:spPr>
        <a:xfrm>
          <a:off x="152660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43378</xdr:rowOff>
    </xdr:from>
    <xdr:ext cx="405111" cy="259045"/>
    <xdr:sp macro="" textlink="">
      <xdr:nvSpPr>
        <xdr:cNvPr id="679" name="n_2mainValue【児童館】&#10;有形固定資産減価償却率">
          <a:extLst>
            <a:ext uri="{FF2B5EF4-FFF2-40B4-BE49-F238E27FC236}">
              <a16:creationId xmlns:a16="http://schemas.microsoft.com/office/drawing/2014/main" id="{5872A5E3-88CE-45B8-86E1-CB87AF6C174D}"/>
            </a:ext>
          </a:extLst>
        </xdr:cNvPr>
        <xdr:cNvSpPr txBox="1"/>
      </xdr:nvSpPr>
      <xdr:spPr>
        <a:xfrm>
          <a:off x="14389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925</xdr:rowOff>
    </xdr:from>
    <xdr:ext cx="405111" cy="259045"/>
    <xdr:sp macro="" textlink="">
      <xdr:nvSpPr>
        <xdr:cNvPr id="680" name="n_3mainValue【児童館】&#10;有形固定資産減価償却率">
          <a:extLst>
            <a:ext uri="{FF2B5EF4-FFF2-40B4-BE49-F238E27FC236}">
              <a16:creationId xmlns:a16="http://schemas.microsoft.com/office/drawing/2014/main" id="{979A4123-CEA7-4006-AB9C-C4535F19BAB9}"/>
            </a:ext>
          </a:extLst>
        </xdr:cNvPr>
        <xdr:cNvSpPr txBox="1"/>
      </xdr:nvSpPr>
      <xdr:spPr>
        <a:xfrm>
          <a:off x="13500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4190</xdr:rowOff>
    </xdr:from>
    <xdr:ext cx="405111" cy="259045"/>
    <xdr:sp macro="" textlink="">
      <xdr:nvSpPr>
        <xdr:cNvPr id="681" name="n_4mainValue【児童館】&#10;有形固定資産減価償却率">
          <a:extLst>
            <a:ext uri="{FF2B5EF4-FFF2-40B4-BE49-F238E27FC236}">
              <a16:creationId xmlns:a16="http://schemas.microsoft.com/office/drawing/2014/main" id="{43AC8597-241E-4A2D-A12E-DF750A189E3F}"/>
            </a:ext>
          </a:extLst>
        </xdr:cNvPr>
        <xdr:cNvSpPr txBox="1"/>
      </xdr:nvSpPr>
      <xdr:spPr>
        <a:xfrm>
          <a:off x="12611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CACC57F1-1A35-43EE-A5CF-C2242A5B509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C371DB23-57F2-4945-A4FE-90B505D1CC0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BD9893A2-F420-4B1F-8B71-FB472A29941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6EB8A97A-662E-4087-926A-BFFD640F400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AD832108-7202-4B46-A748-34B74947E64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385C8D9A-23B3-453E-9C55-024B604A53E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4CCCE586-B30A-4735-9F50-0DA087E7AB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1FE7EA3A-BEEC-43A9-AD1E-1D9518FB7E7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4E537017-1F7D-4A35-9446-97CA5B399F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D332886D-5CCC-4DDA-8ED6-85AF029F44D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61D3A89D-87F6-44B3-AF2D-AFD16BB9B43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FBC27519-8C33-4DEA-9F15-707B3E4C5F9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6AE0FE09-49D5-4714-9A3D-AFBEC6EEA0D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907709CC-8A3F-402D-BFA7-4D0A76FFB74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38D7196A-6042-47A1-A415-61FCDCCED40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D8B8D241-A909-4962-8B57-20CCB99957A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410034E-66A0-4EE2-AA4D-B51331C7046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7996A962-3672-491D-B971-5594FB9B2C6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554422A7-6D25-4236-AA2E-CEC002999A3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613C62E9-584D-4A00-B4C9-D2D4F3A16F9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9FBF40AA-630A-4F2C-8008-28BF279661B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3" name="直線コネクタ 702">
          <a:extLst>
            <a:ext uri="{FF2B5EF4-FFF2-40B4-BE49-F238E27FC236}">
              <a16:creationId xmlns:a16="http://schemas.microsoft.com/office/drawing/2014/main" id="{59267A51-BE4D-49A2-962E-1043400335A9}"/>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4" name="【児童館】&#10;一人当たり面積最小値テキスト">
          <a:extLst>
            <a:ext uri="{FF2B5EF4-FFF2-40B4-BE49-F238E27FC236}">
              <a16:creationId xmlns:a16="http://schemas.microsoft.com/office/drawing/2014/main" id="{74E48CAD-752C-4595-B696-A6F5AB04F2C3}"/>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5" name="直線コネクタ 704">
          <a:extLst>
            <a:ext uri="{FF2B5EF4-FFF2-40B4-BE49-F238E27FC236}">
              <a16:creationId xmlns:a16="http://schemas.microsoft.com/office/drawing/2014/main" id="{3D8D4C98-FF9B-4E8D-8D8C-5D2F364CE07A}"/>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6" name="【児童館】&#10;一人当たり面積最大値テキスト">
          <a:extLst>
            <a:ext uri="{FF2B5EF4-FFF2-40B4-BE49-F238E27FC236}">
              <a16:creationId xmlns:a16="http://schemas.microsoft.com/office/drawing/2014/main" id="{D6FA3382-58B7-4A27-BDD1-5095F93EE11B}"/>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7" name="直線コネクタ 706">
          <a:extLst>
            <a:ext uri="{FF2B5EF4-FFF2-40B4-BE49-F238E27FC236}">
              <a16:creationId xmlns:a16="http://schemas.microsoft.com/office/drawing/2014/main" id="{11CD4D80-C068-4B64-975C-380222B6ECF1}"/>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08" name="【児童館】&#10;一人当たり面積平均値テキスト">
          <a:extLst>
            <a:ext uri="{FF2B5EF4-FFF2-40B4-BE49-F238E27FC236}">
              <a16:creationId xmlns:a16="http://schemas.microsoft.com/office/drawing/2014/main" id="{00EC355B-DF46-4D1C-A8D6-47D9945C6EED}"/>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9" name="フローチャート: 判断 708">
          <a:extLst>
            <a:ext uri="{FF2B5EF4-FFF2-40B4-BE49-F238E27FC236}">
              <a16:creationId xmlns:a16="http://schemas.microsoft.com/office/drawing/2014/main" id="{C678FD55-7110-4BBB-8A6F-EF2075B2F01A}"/>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10" name="フローチャート: 判断 709">
          <a:extLst>
            <a:ext uri="{FF2B5EF4-FFF2-40B4-BE49-F238E27FC236}">
              <a16:creationId xmlns:a16="http://schemas.microsoft.com/office/drawing/2014/main" id="{03E26327-0BCE-4193-9FDB-38918CF38703}"/>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11" name="フローチャート: 判断 710">
          <a:extLst>
            <a:ext uri="{FF2B5EF4-FFF2-40B4-BE49-F238E27FC236}">
              <a16:creationId xmlns:a16="http://schemas.microsoft.com/office/drawing/2014/main" id="{B4C7B775-5C8E-44F5-9387-F4D92B5BB847}"/>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2" name="フローチャート: 判断 711">
          <a:extLst>
            <a:ext uri="{FF2B5EF4-FFF2-40B4-BE49-F238E27FC236}">
              <a16:creationId xmlns:a16="http://schemas.microsoft.com/office/drawing/2014/main" id="{7A1067B6-E581-4C08-ADF7-A46B7D2B6C0D}"/>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13" name="フローチャート: 判断 712">
          <a:extLst>
            <a:ext uri="{FF2B5EF4-FFF2-40B4-BE49-F238E27FC236}">
              <a16:creationId xmlns:a16="http://schemas.microsoft.com/office/drawing/2014/main" id="{CBF66254-B301-478B-AF14-AA35C09B985B}"/>
            </a:ext>
          </a:extLst>
        </xdr:cNvPr>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71F0243A-9DE0-4467-A1F0-A5DEDD13864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57AF9BC8-EEB0-4860-87CB-B12462173E6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D5B37FC-6043-4B69-B3BB-126FEA78B09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C1A14FE0-F9E4-4525-8EFE-2B4AA758215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7A0F0CE-41EB-4EB0-A74E-E39C46449BF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719" name="楕円 718">
          <a:extLst>
            <a:ext uri="{FF2B5EF4-FFF2-40B4-BE49-F238E27FC236}">
              <a16:creationId xmlns:a16="http://schemas.microsoft.com/office/drawing/2014/main" id="{0930A8F3-DE51-4B20-83D9-75288AA5CA84}"/>
            </a:ext>
          </a:extLst>
        </xdr:cNvPr>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xdr:rowOff>
    </xdr:from>
    <xdr:ext cx="469744" cy="259045"/>
    <xdr:sp macro="" textlink="">
      <xdr:nvSpPr>
        <xdr:cNvPr id="720" name="【児童館】&#10;一人当たり面積該当値テキスト">
          <a:extLst>
            <a:ext uri="{FF2B5EF4-FFF2-40B4-BE49-F238E27FC236}">
              <a16:creationId xmlns:a16="http://schemas.microsoft.com/office/drawing/2014/main" id="{3DD7532D-A17B-40D2-B2AE-45C06C010191}"/>
            </a:ext>
          </a:extLst>
        </xdr:cNvPr>
        <xdr:cNvSpPr txBox="1"/>
      </xdr:nvSpPr>
      <xdr:spPr>
        <a:xfrm>
          <a:off x="22199600"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721" name="楕円 720">
          <a:extLst>
            <a:ext uri="{FF2B5EF4-FFF2-40B4-BE49-F238E27FC236}">
              <a16:creationId xmlns:a16="http://schemas.microsoft.com/office/drawing/2014/main" id="{E88ED06D-89CD-41DF-AC19-0B23A3EBCAAC}"/>
            </a:ext>
          </a:extLst>
        </xdr:cNvPr>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118111</xdr:rowOff>
    </xdr:to>
    <xdr:cxnSp macro="">
      <xdr:nvCxnSpPr>
        <xdr:cNvPr id="722" name="直線コネクタ 721">
          <a:extLst>
            <a:ext uri="{FF2B5EF4-FFF2-40B4-BE49-F238E27FC236}">
              <a16:creationId xmlns:a16="http://schemas.microsoft.com/office/drawing/2014/main" id="{175C1F50-46BA-49AE-97D7-AA2A68AA764B}"/>
            </a:ext>
          </a:extLst>
        </xdr:cNvPr>
        <xdr:cNvCxnSpPr/>
      </xdr:nvCxnSpPr>
      <xdr:spPr>
        <a:xfrm flipV="1">
          <a:off x="21323300" y="143027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723" name="楕円 722">
          <a:extLst>
            <a:ext uri="{FF2B5EF4-FFF2-40B4-BE49-F238E27FC236}">
              <a16:creationId xmlns:a16="http://schemas.microsoft.com/office/drawing/2014/main" id="{2B845D09-DE16-4860-8309-D89C72B25164}"/>
            </a:ext>
          </a:extLst>
        </xdr:cNvPr>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118111</xdr:rowOff>
    </xdr:to>
    <xdr:cxnSp macro="">
      <xdr:nvCxnSpPr>
        <xdr:cNvPr id="724" name="直線コネクタ 723">
          <a:extLst>
            <a:ext uri="{FF2B5EF4-FFF2-40B4-BE49-F238E27FC236}">
              <a16:creationId xmlns:a16="http://schemas.microsoft.com/office/drawing/2014/main" id="{27BFA427-74B7-457D-BF16-0D89077D7EDE}"/>
            </a:ext>
          </a:extLst>
        </xdr:cNvPr>
        <xdr:cNvCxnSpPr/>
      </xdr:nvCxnSpPr>
      <xdr:spPr>
        <a:xfrm>
          <a:off x="20434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25" name="楕円 724">
          <a:extLst>
            <a:ext uri="{FF2B5EF4-FFF2-40B4-BE49-F238E27FC236}">
              <a16:creationId xmlns:a16="http://schemas.microsoft.com/office/drawing/2014/main" id="{56003AA2-9AFB-4591-A85E-9D3F0DA55604}"/>
            </a:ext>
          </a:extLst>
        </xdr:cNvPr>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118111</xdr:rowOff>
    </xdr:to>
    <xdr:cxnSp macro="">
      <xdr:nvCxnSpPr>
        <xdr:cNvPr id="726" name="直線コネクタ 725">
          <a:extLst>
            <a:ext uri="{FF2B5EF4-FFF2-40B4-BE49-F238E27FC236}">
              <a16:creationId xmlns:a16="http://schemas.microsoft.com/office/drawing/2014/main" id="{EB17ED1F-23BF-4E3C-9CBB-D9A80D804F53}"/>
            </a:ext>
          </a:extLst>
        </xdr:cNvPr>
        <xdr:cNvCxnSpPr/>
      </xdr:nvCxnSpPr>
      <xdr:spPr>
        <a:xfrm>
          <a:off x="19545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27" name="楕円 726">
          <a:extLst>
            <a:ext uri="{FF2B5EF4-FFF2-40B4-BE49-F238E27FC236}">
              <a16:creationId xmlns:a16="http://schemas.microsoft.com/office/drawing/2014/main" id="{845FBE1B-2E5A-4D42-8B5B-A86339A7F96A}"/>
            </a:ext>
          </a:extLst>
        </xdr:cNvPr>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84</xdr:row>
      <xdr:rowOff>15239</xdr:rowOff>
    </xdr:to>
    <xdr:cxnSp macro="">
      <xdr:nvCxnSpPr>
        <xdr:cNvPr id="728" name="直線コネクタ 727">
          <a:extLst>
            <a:ext uri="{FF2B5EF4-FFF2-40B4-BE49-F238E27FC236}">
              <a16:creationId xmlns:a16="http://schemas.microsoft.com/office/drawing/2014/main" id="{5AAF85B2-F65C-4EB2-BFD2-DBA8116A4E63}"/>
            </a:ext>
          </a:extLst>
        </xdr:cNvPr>
        <xdr:cNvCxnSpPr/>
      </xdr:nvCxnSpPr>
      <xdr:spPr>
        <a:xfrm flipV="1">
          <a:off x="18656300" y="14348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729" name="n_1aveValue【児童館】&#10;一人当たり面積">
          <a:extLst>
            <a:ext uri="{FF2B5EF4-FFF2-40B4-BE49-F238E27FC236}">
              <a16:creationId xmlns:a16="http://schemas.microsoft.com/office/drawing/2014/main" id="{A3194764-D8D8-43EB-8EE3-F52F510D410D}"/>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30" name="n_2aveValue【児童館】&#10;一人当たり面積">
          <a:extLst>
            <a:ext uri="{FF2B5EF4-FFF2-40B4-BE49-F238E27FC236}">
              <a16:creationId xmlns:a16="http://schemas.microsoft.com/office/drawing/2014/main" id="{0DF2DB34-71FA-4B4C-8283-03C476686D63}"/>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1" name="n_3aveValue【児童館】&#10;一人当たり面積">
          <a:extLst>
            <a:ext uri="{FF2B5EF4-FFF2-40B4-BE49-F238E27FC236}">
              <a16:creationId xmlns:a16="http://schemas.microsoft.com/office/drawing/2014/main" id="{6B570470-FD33-44B5-8716-D90E2410974F}"/>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732" name="n_4aveValue【児童館】&#10;一人当たり面積">
          <a:extLst>
            <a:ext uri="{FF2B5EF4-FFF2-40B4-BE49-F238E27FC236}">
              <a16:creationId xmlns:a16="http://schemas.microsoft.com/office/drawing/2014/main" id="{C52BBFA3-8FBC-4A2E-B849-E5E137DFF909}"/>
            </a:ext>
          </a:extLst>
        </xdr:cNvPr>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733" name="n_1mainValue【児童館】&#10;一人当たり面積">
          <a:extLst>
            <a:ext uri="{FF2B5EF4-FFF2-40B4-BE49-F238E27FC236}">
              <a16:creationId xmlns:a16="http://schemas.microsoft.com/office/drawing/2014/main" id="{B12F4919-3501-4D0A-AD04-16D1CF198BBA}"/>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34" name="n_2mainValue【児童館】&#10;一人当たり面積">
          <a:extLst>
            <a:ext uri="{FF2B5EF4-FFF2-40B4-BE49-F238E27FC236}">
              <a16:creationId xmlns:a16="http://schemas.microsoft.com/office/drawing/2014/main" id="{8464D8D5-29CE-414B-AA72-4B84148E4C9A}"/>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735" name="n_3mainValue【児童館】&#10;一人当たり面積">
          <a:extLst>
            <a:ext uri="{FF2B5EF4-FFF2-40B4-BE49-F238E27FC236}">
              <a16:creationId xmlns:a16="http://schemas.microsoft.com/office/drawing/2014/main" id="{83F89317-FD18-4D91-9208-AD7D7E2822E1}"/>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736" name="n_4mainValue【児童館】&#10;一人当たり面積">
          <a:extLst>
            <a:ext uri="{FF2B5EF4-FFF2-40B4-BE49-F238E27FC236}">
              <a16:creationId xmlns:a16="http://schemas.microsoft.com/office/drawing/2014/main" id="{57BE17D8-80D6-4DD2-82CA-6B257A916302}"/>
            </a:ext>
          </a:extLst>
        </xdr:cNvPr>
        <xdr:cNvSpPr txBox="1"/>
      </xdr:nvSpPr>
      <xdr:spPr>
        <a:xfrm>
          <a:off x="18421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DF08A92D-AF01-4BA1-82A6-CB506CF1355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A17506DB-5C9F-44B0-A35D-616BE6CBD0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9989043C-7D1E-4E9B-A41A-11BC9381A8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7B316F8-A91A-4F95-B4EC-43CCFB5B607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83EEAA05-2CF1-4DDC-8716-2A4EA1636A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ACC05C53-BC87-4E81-9F83-3263A74F294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75E4351A-73EE-450A-AD8D-B66157367BB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57DA7E70-3109-4FB3-A5FA-9C50CB4B45E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315DC262-2857-4BAE-996E-03CBE56929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4D42C861-2D71-4E0B-9A8F-47FC348A0EF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1C224BAA-DE03-481C-B59B-4CFA76B1BE2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CE5179DA-6D29-4F3E-8EA8-F7873F23544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B4289AC4-8ACC-4B1C-8D5A-5C2198E2D48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3A4E2F3F-E5CF-4F4B-818B-D0E8D1BC560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C14A5BF2-4261-4CA2-8B34-22D85CAC0F4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C63BA57D-A819-43FD-884C-0EE420AB613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9752B054-C95B-4ED8-BE96-82EF515D857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12266FDF-E7CE-4630-A888-C24BEA09821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C935A875-7730-49A8-AD4F-4639957B9F7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F6CCF357-0BE9-45B7-9E1F-541D6FA71AB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32B1BE89-8CAB-43AE-B32A-C3D4F492CBC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E91B2849-1A96-4D24-9C1D-6410310951F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4113EAE2-7A6E-4375-89CE-589A83FFD2A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832C43F5-59A7-4A0C-ADD9-1B587F66A65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2F25FD83-2666-49F0-B537-5BC321561D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EF0B8B35-AD45-4AB6-A3A9-26C4C20AA206}"/>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a:extLst>
            <a:ext uri="{FF2B5EF4-FFF2-40B4-BE49-F238E27FC236}">
              <a16:creationId xmlns:a16="http://schemas.microsoft.com/office/drawing/2014/main" id="{E354A50B-3C5F-4B7E-A161-A40EF26B49B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AFC99726-0FFB-45B6-A17F-08C839CC8E8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44383D9B-033A-4F3E-BC26-4355C64686F6}"/>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B77CA0D8-9422-43F3-AEBD-DE8C1919F414}"/>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67" name="【公民館】&#10;有形固定資産減価償却率平均値テキスト">
          <a:extLst>
            <a:ext uri="{FF2B5EF4-FFF2-40B4-BE49-F238E27FC236}">
              <a16:creationId xmlns:a16="http://schemas.microsoft.com/office/drawing/2014/main" id="{653FAAB2-1A10-4EE4-9DB8-493495E53E89}"/>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8" name="フローチャート: 判断 767">
          <a:extLst>
            <a:ext uri="{FF2B5EF4-FFF2-40B4-BE49-F238E27FC236}">
              <a16:creationId xmlns:a16="http://schemas.microsoft.com/office/drawing/2014/main" id="{66EBCDA6-5935-45CD-BA22-87634B4F5589}"/>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9" name="フローチャート: 判断 768">
          <a:extLst>
            <a:ext uri="{FF2B5EF4-FFF2-40B4-BE49-F238E27FC236}">
              <a16:creationId xmlns:a16="http://schemas.microsoft.com/office/drawing/2014/main" id="{1EECAE14-6A38-4A53-AF91-9A11298A1C37}"/>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70" name="フローチャート: 判断 769">
          <a:extLst>
            <a:ext uri="{FF2B5EF4-FFF2-40B4-BE49-F238E27FC236}">
              <a16:creationId xmlns:a16="http://schemas.microsoft.com/office/drawing/2014/main" id="{DE255FEB-9191-4940-BE59-FED979930C29}"/>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1" name="フローチャート: 判断 770">
          <a:extLst>
            <a:ext uri="{FF2B5EF4-FFF2-40B4-BE49-F238E27FC236}">
              <a16:creationId xmlns:a16="http://schemas.microsoft.com/office/drawing/2014/main" id="{1B3C0C50-430F-40BA-90C0-0EB3626F9556}"/>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72" name="フローチャート: 判断 771">
          <a:extLst>
            <a:ext uri="{FF2B5EF4-FFF2-40B4-BE49-F238E27FC236}">
              <a16:creationId xmlns:a16="http://schemas.microsoft.com/office/drawing/2014/main" id="{6317C685-4178-44DC-9F37-31944E9E11D8}"/>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6E6A7CF-D514-4772-9A6B-2F39C630AC3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BA039CC-84A4-4BFC-980E-591599B2FBD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F5BCCD2-1963-4EF8-88D2-D3D29A17042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A1BB3A2-7998-4404-B5E9-5683FBBB44C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5AD3239-6C4E-407B-9768-13C6F1D25CA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136434</xdr:rowOff>
    </xdr:from>
    <xdr:to>
      <xdr:col>85</xdr:col>
      <xdr:colOff>177800</xdr:colOff>
      <xdr:row>107</xdr:row>
      <xdr:rowOff>66584</xdr:rowOff>
    </xdr:to>
    <xdr:sp macro="" textlink="">
      <xdr:nvSpPr>
        <xdr:cNvPr id="778" name="楕円 777">
          <a:extLst>
            <a:ext uri="{FF2B5EF4-FFF2-40B4-BE49-F238E27FC236}">
              <a16:creationId xmlns:a16="http://schemas.microsoft.com/office/drawing/2014/main" id="{3241D3E0-5F94-409F-9110-AF922AEA77F5}"/>
            </a:ext>
          </a:extLst>
        </xdr:cNvPr>
        <xdr:cNvSpPr/>
      </xdr:nvSpPr>
      <xdr:spPr>
        <a:xfrm>
          <a:off x="16268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114861</xdr:rowOff>
    </xdr:from>
    <xdr:ext cx="405111" cy="259045"/>
    <xdr:sp macro="" textlink="">
      <xdr:nvSpPr>
        <xdr:cNvPr id="779" name="【公民館】&#10;有形固定資産減価償却率該当値テキスト">
          <a:extLst>
            <a:ext uri="{FF2B5EF4-FFF2-40B4-BE49-F238E27FC236}">
              <a16:creationId xmlns:a16="http://schemas.microsoft.com/office/drawing/2014/main" id="{5540F5A3-4F45-4F52-9540-058E4747BA74}"/>
            </a:ext>
          </a:extLst>
        </xdr:cNvPr>
        <xdr:cNvSpPr txBox="1"/>
      </xdr:nvSpPr>
      <xdr:spPr>
        <a:xfrm>
          <a:off x="16357600"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115207</xdr:rowOff>
    </xdr:from>
    <xdr:to>
      <xdr:col>81</xdr:col>
      <xdr:colOff>101600</xdr:colOff>
      <xdr:row>107</xdr:row>
      <xdr:rowOff>45357</xdr:rowOff>
    </xdr:to>
    <xdr:sp macro="" textlink="">
      <xdr:nvSpPr>
        <xdr:cNvPr id="780" name="楕円 779">
          <a:extLst>
            <a:ext uri="{FF2B5EF4-FFF2-40B4-BE49-F238E27FC236}">
              <a16:creationId xmlns:a16="http://schemas.microsoft.com/office/drawing/2014/main" id="{065AC8EF-29DE-4269-8B70-F37335FACD4F}"/>
            </a:ext>
          </a:extLst>
        </xdr:cNvPr>
        <xdr:cNvSpPr/>
      </xdr:nvSpPr>
      <xdr:spPr>
        <a:xfrm>
          <a:off x="15430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166007</xdr:rowOff>
    </xdr:from>
    <xdr:to>
      <xdr:col>85</xdr:col>
      <xdr:colOff>127000</xdr:colOff>
      <xdr:row>107</xdr:row>
      <xdr:rowOff>15784</xdr:rowOff>
    </xdr:to>
    <xdr:cxnSp macro="">
      <xdr:nvCxnSpPr>
        <xdr:cNvPr id="781" name="直線コネクタ 780">
          <a:extLst>
            <a:ext uri="{FF2B5EF4-FFF2-40B4-BE49-F238E27FC236}">
              <a16:creationId xmlns:a16="http://schemas.microsoft.com/office/drawing/2014/main" id="{58853688-E839-4689-9EB7-AE606B8B6C41}"/>
            </a:ext>
          </a:extLst>
        </xdr:cNvPr>
        <xdr:cNvCxnSpPr/>
      </xdr:nvCxnSpPr>
      <xdr:spPr>
        <a:xfrm>
          <a:off x="15481300" y="1833970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92348</xdr:rowOff>
    </xdr:from>
    <xdr:to>
      <xdr:col>76</xdr:col>
      <xdr:colOff>165100</xdr:colOff>
      <xdr:row>107</xdr:row>
      <xdr:rowOff>22498</xdr:rowOff>
    </xdr:to>
    <xdr:sp macro="" textlink="">
      <xdr:nvSpPr>
        <xdr:cNvPr id="782" name="楕円 781">
          <a:extLst>
            <a:ext uri="{FF2B5EF4-FFF2-40B4-BE49-F238E27FC236}">
              <a16:creationId xmlns:a16="http://schemas.microsoft.com/office/drawing/2014/main" id="{EA2A1875-8AA9-4E56-9B99-DA1B176C3B27}"/>
            </a:ext>
          </a:extLst>
        </xdr:cNvPr>
        <xdr:cNvSpPr/>
      </xdr:nvSpPr>
      <xdr:spPr>
        <a:xfrm>
          <a:off x="14541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143148</xdr:rowOff>
    </xdr:from>
    <xdr:to>
      <xdr:col>81</xdr:col>
      <xdr:colOff>50800</xdr:colOff>
      <xdr:row>106</xdr:row>
      <xdr:rowOff>166007</xdr:rowOff>
    </xdr:to>
    <xdr:cxnSp macro="">
      <xdr:nvCxnSpPr>
        <xdr:cNvPr id="783" name="直線コネクタ 782">
          <a:extLst>
            <a:ext uri="{FF2B5EF4-FFF2-40B4-BE49-F238E27FC236}">
              <a16:creationId xmlns:a16="http://schemas.microsoft.com/office/drawing/2014/main" id="{DD55883E-D0D7-4B02-BCDD-5B0BF45B25A1}"/>
            </a:ext>
          </a:extLst>
        </xdr:cNvPr>
        <xdr:cNvCxnSpPr/>
      </xdr:nvCxnSpPr>
      <xdr:spPr>
        <a:xfrm>
          <a:off x="14592300" y="183168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784" name="楕円 783">
          <a:extLst>
            <a:ext uri="{FF2B5EF4-FFF2-40B4-BE49-F238E27FC236}">
              <a16:creationId xmlns:a16="http://schemas.microsoft.com/office/drawing/2014/main" id="{25892D5F-CB2C-4879-99C1-9BD36411B9FE}"/>
            </a:ext>
          </a:extLst>
        </xdr:cNvPr>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92529</xdr:rowOff>
    </xdr:from>
    <xdr:to>
      <xdr:col>76</xdr:col>
      <xdr:colOff>114300</xdr:colOff>
      <xdr:row>106</xdr:row>
      <xdr:rowOff>143148</xdr:rowOff>
    </xdr:to>
    <xdr:cxnSp macro="">
      <xdr:nvCxnSpPr>
        <xdr:cNvPr id="785" name="直線コネクタ 784">
          <a:extLst>
            <a:ext uri="{FF2B5EF4-FFF2-40B4-BE49-F238E27FC236}">
              <a16:creationId xmlns:a16="http://schemas.microsoft.com/office/drawing/2014/main" id="{F5AF3AEA-9A1E-40A8-95A5-E7919CCB674E}"/>
            </a:ext>
          </a:extLst>
        </xdr:cNvPr>
        <xdr:cNvCxnSpPr/>
      </xdr:nvCxnSpPr>
      <xdr:spPr>
        <a:xfrm>
          <a:off x="13703300" y="1826622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162561</xdr:rowOff>
    </xdr:from>
    <xdr:to>
      <xdr:col>67</xdr:col>
      <xdr:colOff>101600</xdr:colOff>
      <xdr:row>106</xdr:row>
      <xdr:rowOff>92711</xdr:rowOff>
    </xdr:to>
    <xdr:sp macro="" textlink="">
      <xdr:nvSpPr>
        <xdr:cNvPr id="786" name="楕円 785">
          <a:extLst>
            <a:ext uri="{FF2B5EF4-FFF2-40B4-BE49-F238E27FC236}">
              <a16:creationId xmlns:a16="http://schemas.microsoft.com/office/drawing/2014/main" id="{8087CF6B-AE77-46F1-A61D-CE86DFA1D287}"/>
            </a:ext>
          </a:extLst>
        </xdr:cNvPr>
        <xdr:cNvSpPr/>
      </xdr:nvSpPr>
      <xdr:spPr>
        <a:xfrm>
          <a:off x="1276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41911</xdr:rowOff>
    </xdr:from>
    <xdr:to>
      <xdr:col>71</xdr:col>
      <xdr:colOff>177800</xdr:colOff>
      <xdr:row>106</xdr:row>
      <xdr:rowOff>92529</xdr:rowOff>
    </xdr:to>
    <xdr:cxnSp macro="">
      <xdr:nvCxnSpPr>
        <xdr:cNvPr id="787" name="直線コネクタ 786">
          <a:extLst>
            <a:ext uri="{FF2B5EF4-FFF2-40B4-BE49-F238E27FC236}">
              <a16:creationId xmlns:a16="http://schemas.microsoft.com/office/drawing/2014/main" id="{2AE2D1D0-C86B-4566-8D01-8642291EFB4C}"/>
            </a:ext>
          </a:extLst>
        </xdr:cNvPr>
        <xdr:cNvCxnSpPr/>
      </xdr:nvCxnSpPr>
      <xdr:spPr>
        <a:xfrm>
          <a:off x="12814300" y="1821561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88" name="n_1aveValue【公民館】&#10;有形固定資産減価償却率">
          <a:extLst>
            <a:ext uri="{FF2B5EF4-FFF2-40B4-BE49-F238E27FC236}">
              <a16:creationId xmlns:a16="http://schemas.microsoft.com/office/drawing/2014/main" id="{F84A1BBC-94EE-442D-8CB7-7976EC7B84C9}"/>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89" name="n_2aveValue【公民館】&#10;有形固定資産減価償却率">
          <a:extLst>
            <a:ext uri="{FF2B5EF4-FFF2-40B4-BE49-F238E27FC236}">
              <a16:creationId xmlns:a16="http://schemas.microsoft.com/office/drawing/2014/main" id="{5A244A17-BB25-4E5F-A586-6E1F81C5D5BA}"/>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0" name="n_3aveValue【公民館】&#10;有形固定資産減価償却率">
          <a:extLst>
            <a:ext uri="{FF2B5EF4-FFF2-40B4-BE49-F238E27FC236}">
              <a16:creationId xmlns:a16="http://schemas.microsoft.com/office/drawing/2014/main" id="{F13BA704-C23D-4888-9836-4F303FFF790E}"/>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91" name="n_4aveValue【公民館】&#10;有形固定資産減価償却率">
          <a:extLst>
            <a:ext uri="{FF2B5EF4-FFF2-40B4-BE49-F238E27FC236}">
              <a16:creationId xmlns:a16="http://schemas.microsoft.com/office/drawing/2014/main" id="{E4506BC6-6A0A-410D-BE8B-58F718DB801C}"/>
            </a:ext>
          </a:extLst>
        </xdr:cNvPr>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36484</xdr:rowOff>
    </xdr:from>
    <xdr:ext cx="405111" cy="259045"/>
    <xdr:sp macro="" textlink="">
      <xdr:nvSpPr>
        <xdr:cNvPr id="792" name="n_1mainValue【公民館】&#10;有形固定資産減価償却率">
          <a:extLst>
            <a:ext uri="{FF2B5EF4-FFF2-40B4-BE49-F238E27FC236}">
              <a16:creationId xmlns:a16="http://schemas.microsoft.com/office/drawing/2014/main" id="{62ECA3B3-FD32-48AF-AB53-5A46C2B5CB18}"/>
            </a:ext>
          </a:extLst>
        </xdr:cNvPr>
        <xdr:cNvSpPr txBox="1"/>
      </xdr:nvSpPr>
      <xdr:spPr>
        <a:xfrm>
          <a:off x="152660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13625</xdr:rowOff>
    </xdr:from>
    <xdr:ext cx="405111" cy="259045"/>
    <xdr:sp macro="" textlink="">
      <xdr:nvSpPr>
        <xdr:cNvPr id="793" name="n_2mainValue【公民館】&#10;有形固定資産減価償却率">
          <a:extLst>
            <a:ext uri="{FF2B5EF4-FFF2-40B4-BE49-F238E27FC236}">
              <a16:creationId xmlns:a16="http://schemas.microsoft.com/office/drawing/2014/main" id="{3FC50129-9B73-4A2E-8A49-9E5453BA7AFB}"/>
            </a:ext>
          </a:extLst>
        </xdr:cNvPr>
        <xdr:cNvSpPr txBox="1"/>
      </xdr:nvSpPr>
      <xdr:spPr>
        <a:xfrm>
          <a:off x="14389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794" name="n_3mainValue【公民館】&#10;有形固定資産減価償却率">
          <a:extLst>
            <a:ext uri="{FF2B5EF4-FFF2-40B4-BE49-F238E27FC236}">
              <a16:creationId xmlns:a16="http://schemas.microsoft.com/office/drawing/2014/main" id="{7F3522A8-C5DF-455B-9F9D-3DD18C3C127E}"/>
            </a:ext>
          </a:extLst>
        </xdr:cNvPr>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83838</xdr:rowOff>
    </xdr:from>
    <xdr:ext cx="405111" cy="259045"/>
    <xdr:sp macro="" textlink="">
      <xdr:nvSpPr>
        <xdr:cNvPr id="795" name="n_4mainValue【公民館】&#10;有形固定資産減価償却率">
          <a:extLst>
            <a:ext uri="{FF2B5EF4-FFF2-40B4-BE49-F238E27FC236}">
              <a16:creationId xmlns:a16="http://schemas.microsoft.com/office/drawing/2014/main" id="{6C08EE35-1D07-402C-92B8-EA027FF82D09}"/>
            </a:ext>
          </a:extLst>
        </xdr:cNvPr>
        <xdr:cNvSpPr txBox="1"/>
      </xdr:nvSpPr>
      <xdr:spPr>
        <a:xfrm>
          <a:off x="12611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60C3E297-1E78-4913-B141-C9CE7F899C7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CC87C4AC-0E6D-411E-9D82-431BF757755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311D6359-3E84-4E4D-94D7-392A3CE165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612A92D-5F78-4968-A643-741713497A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E0D0EEF1-3BFC-4415-B06E-20BFD066FF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B8759D98-D0DB-46B8-BE6A-FA9DD3EEBC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A68AA6CE-5822-4ECB-8CD0-2D2D27E166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E02A24EB-14CE-4E40-A05E-8376142ADB5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806574EB-3999-42B0-A2BD-5DF239BD602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24C96EC8-E0E2-4106-844D-46A9B6870E7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F321A2EB-3488-403D-B099-8BC9DAC0858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BE9627A5-EBD0-4465-A8D9-C7EC8D600BC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E5AE23AE-2286-4160-9C86-0B02285ED0A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75C3B53B-5167-450E-BAFD-879AC304B3C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C24504E6-B60E-43CC-BBF8-9806D9231A3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1AC27E32-6A14-4D72-B500-F0BCAF063F3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908DB7BB-DD20-4175-98F9-FBE1C979DB7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CA4DEFB5-FBED-4AA7-8A5B-6C0F528AC01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7078903B-7EC0-4BED-A24E-ADE3A41EB79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003269B6-8E61-440F-BC1D-A47349BA591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50285F6C-539A-459B-9015-5E5228F2A06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1ADCB811-B5D0-471B-B083-19B20B591D6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8F274905-902B-42C4-A439-4F1AEE874FD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EFC06637-D2FB-4863-B79F-FDFE2CB02B5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43327CB3-57AE-4EB2-A8FA-DB59A726A1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21" name="直線コネクタ 820">
          <a:extLst>
            <a:ext uri="{FF2B5EF4-FFF2-40B4-BE49-F238E27FC236}">
              <a16:creationId xmlns:a16="http://schemas.microsoft.com/office/drawing/2014/main" id="{0837CAC6-EED8-4398-A0DE-5288F2CD8B60}"/>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22" name="【公民館】&#10;一人当たり面積最小値テキスト">
          <a:extLst>
            <a:ext uri="{FF2B5EF4-FFF2-40B4-BE49-F238E27FC236}">
              <a16:creationId xmlns:a16="http://schemas.microsoft.com/office/drawing/2014/main" id="{52E2FDC4-71D2-4CBC-9339-EC7AC939BF1E}"/>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23" name="直線コネクタ 822">
          <a:extLst>
            <a:ext uri="{FF2B5EF4-FFF2-40B4-BE49-F238E27FC236}">
              <a16:creationId xmlns:a16="http://schemas.microsoft.com/office/drawing/2014/main" id="{204A98C4-2AAA-4065-BBF8-5874E746DB40}"/>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4" name="【公民館】&#10;一人当たり面積最大値テキスト">
          <a:extLst>
            <a:ext uri="{FF2B5EF4-FFF2-40B4-BE49-F238E27FC236}">
              <a16:creationId xmlns:a16="http://schemas.microsoft.com/office/drawing/2014/main" id="{BC8D937B-0308-43C0-9AFE-E80531050292}"/>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5" name="直線コネクタ 824">
          <a:extLst>
            <a:ext uri="{FF2B5EF4-FFF2-40B4-BE49-F238E27FC236}">
              <a16:creationId xmlns:a16="http://schemas.microsoft.com/office/drawing/2014/main" id="{5273CBD6-F264-4783-93D8-CB79BFE9F288}"/>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826" name="【公民館】&#10;一人当たり面積平均値テキスト">
          <a:extLst>
            <a:ext uri="{FF2B5EF4-FFF2-40B4-BE49-F238E27FC236}">
              <a16:creationId xmlns:a16="http://schemas.microsoft.com/office/drawing/2014/main" id="{6D533A58-9AA4-44E3-BE98-96BA67E27F41}"/>
            </a:ext>
          </a:extLst>
        </xdr:cNvPr>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7" name="フローチャート: 判断 826">
          <a:extLst>
            <a:ext uri="{FF2B5EF4-FFF2-40B4-BE49-F238E27FC236}">
              <a16:creationId xmlns:a16="http://schemas.microsoft.com/office/drawing/2014/main" id="{493164AF-D390-4DF2-BC1F-F2CAD854FA10}"/>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8" name="フローチャート: 判断 827">
          <a:extLst>
            <a:ext uri="{FF2B5EF4-FFF2-40B4-BE49-F238E27FC236}">
              <a16:creationId xmlns:a16="http://schemas.microsoft.com/office/drawing/2014/main" id="{8B3832D9-DE68-4AD0-A4DD-51AAC4B0388F}"/>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29" name="フローチャート: 判断 828">
          <a:extLst>
            <a:ext uri="{FF2B5EF4-FFF2-40B4-BE49-F238E27FC236}">
              <a16:creationId xmlns:a16="http://schemas.microsoft.com/office/drawing/2014/main" id="{ACAA4254-A853-454C-9746-6A4DB034E84F}"/>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0" name="フローチャート: 判断 829">
          <a:extLst>
            <a:ext uri="{FF2B5EF4-FFF2-40B4-BE49-F238E27FC236}">
              <a16:creationId xmlns:a16="http://schemas.microsoft.com/office/drawing/2014/main" id="{05E8EA06-3600-4EF9-9A5A-545E36663179}"/>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31" name="フローチャート: 判断 830">
          <a:extLst>
            <a:ext uri="{FF2B5EF4-FFF2-40B4-BE49-F238E27FC236}">
              <a16:creationId xmlns:a16="http://schemas.microsoft.com/office/drawing/2014/main" id="{ED4CD750-808D-4D86-A7FC-0E7C73482165}"/>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7F709295-6839-468A-ABAB-2AB8ADF64F5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1BF86CC-A76C-4708-9D85-5E16D434B79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7568862-4057-4DAE-99E3-7D032F8894E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21D2E61B-3E0F-4977-BBA0-0C6AABAAA36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A62677B2-10E8-4031-8D4E-5D0C7ACFCD7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107043</xdr:rowOff>
    </xdr:from>
    <xdr:to>
      <xdr:col>116</xdr:col>
      <xdr:colOff>114300</xdr:colOff>
      <xdr:row>109</xdr:row>
      <xdr:rowOff>37193</xdr:rowOff>
    </xdr:to>
    <xdr:sp macro="" textlink="">
      <xdr:nvSpPr>
        <xdr:cNvPr id="837" name="楕円 836">
          <a:extLst>
            <a:ext uri="{FF2B5EF4-FFF2-40B4-BE49-F238E27FC236}">
              <a16:creationId xmlns:a16="http://schemas.microsoft.com/office/drawing/2014/main" id="{AD655D42-9700-41BE-8446-F616F9480CC9}"/>
            </a:ext>
          </a:extLst>
        </xdr:cNvPr>
        <xdr:cNvSpPr/>
      </xdr:nvSpPr>
      <xdr:spPr>
        <a:xfrm>
          <a:off x="221107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21970</xdr:rowOff>
    </xdr:from>
    <xdr:ext cx="469744" cy="259045"/>
    <xdr:sp macro="" textlink="">
      <xdr:nvSpPr>
        <xdr:cNvPr id="838" name="【公民館】&#10;一人当たり面積該当値テキスト">
          <a:extLst>
            <a:ext uri="{FF2B5EF4-FFF2-40B4-BE49-F238E27FC236}">
              <a16:creationId xmlns:a16="http://schemas.microsoft.com/office/drawing/2014/main" id="{3C175833-D601-4AE5-AAA9-5C1E43CDC4B3}"/>
            </a:ext>
          </a:extLst>
        </xdr:cNvPr>
        <xdr:cNvSpPr txBox="1"/>
      </xdr:nvSpPr>
      <xdr:spPr>
        <a:xfrm>
          <a:off x="22199600" y="1853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103777</xdr:rowOff>
    </xdr:from>
    <xdr:to>
      <xdr:col>112</xdr:col>
      <xdr:colOff>38100</xdr:colOff>
      <xdr:row>109</xdr:row>
      <xdr:rowOff>33927</xdr:rowOff>
    </xdr:to>
    <xdr:sp macro="" textlink="">
      <xdr:nvSpPr>
        <xdr:cNvPr id="839" name="楕円 838">
          <a:extLst>
            <a:ext uri="{FF2B5EF4-FFF2-40B4-BE49-F238E27FC236}">
              <a16:creationId xmlns:a16="http://schemas.microsoft.com/office/drawing/2014/main" id="{0CBE2C0F-CD73-4B3D-9CB1-F90E2953E358}"/>
            </a:ext>
          </a:extLst>
        </xdr:cNvPr>
        <xdr:cNvSpPr/>
      </xdr:nvSpPr>
      <xdr:spPr>
        <a:xfrm>
          <a:off x="21272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154577</xdr:rowOff>
    </xdr:from>
    <xdr:to>
      <xdr:col>116</xdr:col>
      <xdr:colOff>63500</xdr:colOff>
      <xdr:row>108</xdr:row>
      <xdr:rowOff>157843</xdr:rowOff>
    </xdr:to>
    <xdr:cxnSp macro="">
      <xdr:nvCxnSpPr>
        <xdr:cNvPr id="840" name="直線コネクタ 839">
          <a:extLst>
            <a:ext uri="{FF2B5EF4-FFF2-40B4-BE49-F238E27FC236}">
              <a16:creationId xmlns:a16="http://schemas.microsoft.com/office/drawing/2014/main" id="{D1CCA6C0-71C4-4569-9AB0-67F7A35E3A9A}"/>
            </a:ext>
          </a:extLst>
        </xdr:cNvPr>
        <xdr:cNvCxnSpPr/>
      </xdr:nvCxnSpPr>
      <xdr:spPr>
        <a:xfrm>
          <a:off x="21323300" y="186711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103777</xdr:rowOff>
    </xdr:from>
    <xdr:to>
      <xdr:col>107</xdr:col>
      <xdr:colOff>101600</xdr:colOff>
      <xdr:row>109</xdr:row>
      <xdr:rowOff>33927</xdr:rowOff>
    </xdr:to>
    <xdr:sp macro="" textlink="">
      <xdr:nvSpPr>
        <xdr:cNvPr id="841" name="楕円 840">
          <a:extLst>
            <a:ext uri="{FF2B5EF4-FFF2-40B4-BE49-F238E27FC236}">
              <a16:creationId xmlns:a16="http://schemas.microsoft.com/office/drawing/2014/main" id="{9D3FC90A-52DD-464B-A848-A1EEBE6ECF20}"/>
            </a:ext>
          </a:extLst>
        </xdr:cNvPr>
        <xdr:cNvSpPr/>
      </xdr:nvSpPr>
      <xdr:spPr>
        <a:xfrm>
          <a:off x="2038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154577</xdr:rowOff>
    </xdr:from>
    <xdr:to>
      <xdr:col>111</xdr:col>
      <xdr:colOff>177800</xdr:colOff>
      <xdr:row>108</xdr:row>
      <xdr:rowOff>154577</xdr:rowOff>
    </xdr:to>
    <xdr:cxnSp macro="">
      <xdr:nvCxnSpPr>
        <xdr:cNvPr id="842" name="直線コネクタ 841">
          <a:extLst>
            <a:ext uri="{FF2B5EF4-FFF2-40B4-BE49-F238E27FC236}">
              <a16:creationId xmlns:a16="http://schemas.microsoft.com/office/drawing/2014/main" id="{00BE3C53-D3AD-4B0E-8DE6-B7632D320D19}"/>
            </a:ext>
          </a:extLst>
        </xdr:cNvPr>
        <xdr:cNvCxnSpPr/>
      </xdr:nvCxnSpPr>
      <xdr:spPr>
        <a:xfrm>
          <a:off x="20434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103777</xdr:rowOff>
    </xdr:from>
    <xdr:to>
      <xdr:col>102</xdr:col>
      <xdr:colOff>165100</xdr:colOff>
      <xdr:row>109</xdr:row>
      <xdr:rowOff>33927</xdr:rowOff>
    </xdr:to>
    <xdr:sp macro="" textlink="">
      <xdr:nvSpPr>
        <xdr:cNvPr id="843" name="楕円 842">
          <a:extLst>
            <a:ext uri="{FF2B5EF4-FFF2-40B4-BE49-F238E27FC236}">
              <a16:creationId xmlns:a16="http://schemas.microsoft.com/office/drawing/2014/main" id="{1278052F-6B62-4D71-8902-62A0B9DEA611}"/>
            </a:ext>
          </a:extLst>
        </xdr:cNvPr>
        <xdr:cNvSpPr/>
      </xdr:nvSpPr>
      <xdr:spPr>
        <a:xfrm>
          <a:off x="19494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154577</xdr:rowOff>
    </xdr:from>
    <xdr:to>
      <xdr:col>107</xdr:col>
      <xdr:colOff>50800</xdr:colOff>
      <xdr:row>108</xdr:row>
      <xdr:rowOff>154577</xdr:rowOff>
    </xdr:to>
    <xdr:cxnSp macro="">
      <xdr:nvCxnSpPr>
        <xdr:cNvPr id="844" name="直線コネクタ 843">
          <a:extLst>
            <a:ext uri="{FF2B5EF4-FFF2-40B4-BE49-F238E27FC236}">
              <a16:creationId xmlns:a16="http://schemas.microsoft.com/office/drawing/2014/main" id="{13682A29-97E2-4611-AA14-B8595E37BCBE}"/>
            </a:ext>
          </a:extLst>
        </xdr:cNvPr>
        <xdr:cNvCxnSpPr/>
      </xdr:nvCxnSpPr>
      <xdr:spPr>
        <a:xfrm>
          <a:off x="19545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107043</xdr:rowOff>
    </xdr:from>
    <xdr:to>
      <xdr:col>98</xdr:col>
      <xdr:colOff>38100</xdr:colOff>
      <xdr:row>109</xdr:row>
      <xdr:rowOff>37193</xdr:rowOff>
    </xdr:to>
    <xdr:sp macro="" textlink="">
      <xdr:nvSpPr>
        <xdr:cNvPr id="845" name="楕円 844">
          <a:extLst>
            <a:ext uri="{FF2B5EF4-FFF2-40B4-BE49-F238E27FC236}">
              <a16:creationId xmlns:a16="http://schemas.microsoft.com/office/drawing/2014/main" id="{1A1C91AE-0259-4DD8-9C5B-9FAD427590B6}"/>
            </a:ext>
          </a:extLst>
        </xdr:cNvPr>
        <xdr:cNvSpPr/>
      </xdr:nvSpPr>
      <xdr:spPr>
        <a:xfrm>
          <a:off x="18605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154577</xdr:rowOff>
    </xdr:from>
    <xdr:to>
      <xdr:col>102</xdr:col>
      <xdr:colOff>114300</xdr:colOff>
      <xdr:row>108</xdr:row>
      <xdr:rowOff>157843</xdr:rowOff>
    </xdr:to>
    <xdr:cxnSp macro="">
      <xdr:nvCxnSpPr>
        <xdr:cNvPr id="846" name="直線コネクタ 845">
          <a:extLst>
            <a:ext uri="{FF2B5EF4-FFF2-40B4-BE49-F238E27FC236}">
              <a16:creationId xmlns:a16="http://schemas.microsoft.com/office/drawing/2014/main" id="{29EBE437-FBEA-4863-8C92-D09BD7477624}"/>
            </a:ext>
          </a:extLst>
        </xdr:cNvPr>
        <xdr:cNvCxnSpPr/>
      </xdr:nvCxnSpPr>
      <xdr:spPr>
        <a:xfrm flipV="1">
          <a:off x="18656300" y="186711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47" name="n_1aveValue【公民館】&#10;一人当たり面積">
          <a:extLst>
            <a:ext uri="{FF2B5EF4-FFF2-40B4-BE49-F238E27FC236}">
              <a16:creationId xmlns:a16="http://schemas.microsoft.com/office/drawing/2014/main" id="{853B6C96-6227-4DD1-B505-92FB43CFA479}"/>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48" name="n_2aveValue【公民館】&#10;一人当たり面積">
          <a:extLst>
            <a:ext uri="{FF2B5EF4-FFF2-40B4-BE49-F238E27FC236}">
              <a16:creationId xmlns:a16="http://schemas.microsoft.com/office/drawing/2014/main" id="{A1DD8E5F-D06D-4E42-AA75-8E9B0ECFF667}"/>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49" name="n_3aveValue【公民館】&#10;一人当たり面積">
          <a:extLst>
            <a:ext uri="{FF2B5EF4-FFF2-40B4-BE49-F238E27FC236}">
              <a16:creationId xmlns:a16="http://schemas.microsoft.com/office/drawing/2014/main" id="{FCAD2EC3-1D5B-4654-9184-4145A9FC9E71}"/>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50" name="n_4aveValue【公民館】&#10;一人当たり面積">
          <a:extLst>
            <a:ext uri="{FF2B5EF4-FFF2-40B4-BE49-F238E27FC236}">
              <a16:creationId xmlns:a16="http://schemas.microsoft.com/office/drawing/2014/main" id="{082E4824-395B-4FF3-ADAF-DEE4D34D475E}"/>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25054</xdr:rowOff>
    </xdr:from>
    <xdr:ext cx="469744" cy="259045"/>
    <xdr:sp macro="" textlink="">
      <xdr:nvSpPr>
        <xdr:cNvPr id="851" name="n_1mainValue【公民館】&#10;一人当たり面積">
          <a:extLst>
            <a:ext uri="{FF2B5EF4-FFF2-40B4-BE49-F238E27FC236}">
              <a16:creationId xmlns:a16="http://schemas.microsoft.com/office/drawing/2014/main" id="{93C53B30-B92B-40C2-BE36-E6744576189C}"/>
            </a:ext>
          </a:extLst>
        </xdr:cNvPr>
        <xdr:cNvSpPr txBox="1"/>
      </xdr:nvSpPr>
      <xdr:spPr>
        <a:xfrm>
          <a:off x="210757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25054</xdr:rowOff>
    </xdr:from>
    <xdr:ext cx="469744" cy="259045"/>
    <xdr:sp macro="" textlink="">
      <xdr:nvSpPr>
        <xdr:cNvPr id="852" name="n_2mainValue【公民館】&#10;一人当たり面積">
          <a:extLst>
            <a:ext uri="{FF2B5EF4-FFF2-40B4-BE49-F238E27FC236}">
              <a16:creationId xmlns:a16="http://schemas.microsoft.com/office/drawing/2014/main" id="{AA7F9EC0-AB20-4150-BCC3-11931A4AA7D3}"/>
            </a:ext>
          </a:extLst>
        </xdr:cNvPr>
        <xdr:cNvSpPr txBox="1"/>
      </xdr:nvSpPr>
      <xdr:spPr>
        <a:xfrm>
          <a:off x="20199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25054</xdr:rowOff>
    </xdr:from>
    <xdr:ext cx="469744" cy="259045"/>
    <xdr:sp macro="" textlink="">
      <xdr:nvSpPr>
        <xdr:cNvPr id="853" name="n_3mainValue【公民館】&#10;一人当たり面積">
          <a:extLst>
            <a:ext uri="{FF2B5EF4-FFF2-40B4-BE49-F238E27FC236}">
              <a16:creationId xmlns:a16="http://schemas.microsoft.com/office/drawing/2014/main" id="{9F8FD4A2-6E85-4CAD-8167-912063221FEB}"/>
            </a:ext>
          </a:extLst>
        </xdr:cNvPr>
        <xdr:cNvSpPr txBox="1"/>
      </xdr:nvSpPr>
      <xdr:spPr>
        <a:xfrm>
          <a:off x="19310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28320</xdr:rowOff>
    </xdr:from>
    <xdr:ext cx="469744" cy="259045"/>
    <xdr:sp macro="" textlink="">
      <xdr:nvSpPr>
        <xdr:cNvPr id="854" name="n_4mainValue【公民館】&#10;一人当たり面積">
          <a:extLst>
            <a:ext uri="{FF2B5EF4-FFF2-40B4-BE49-F238E27FC236}">
              <a16:creationId xmlns:a16="http://schemas.microsoft.com/office/drawing/2014/main" id="{4A26FDEA-51A1-4820-A5B5-C691D49E782F}"/>
            </a:ext>
          </a:extLst>
        </xdr:cNvPr>
        <xdr:cNvSpPr txBox="1"/>
      </xdr:nvSpPr>
      <xdr:spPr>
        <a:xfrm>
          <a:off x="18421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FD5BBA6D-07E7-40DE-98A0-DF38BCC96D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FDA1172F-72D5-4C9F-AA02-519EF96A1C6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8A1335A2-E5CE-4415-8B92-78F5B76D083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道路については、継続的に工事実施したことに伴い減価償却率が減少しています。</a:t>
          </a:r>
        </a:p>
        <a:p>
          <a:r>
            <a:rPr kumimoji="1" lang="ja-JP" altLang="en-US" sz="1300">
              <a:latin typeface="ＭＳ Ｐゴシック" panose="020B0600070205080204" pitchFamily="50" charset="-128"/>
              <a:ea typeface="ＭＳ Ｐゴシック" panose="020B0600070205080204" pitchFamily="50" charset="-128"/>
            </a:rPr>
            <a:t>また、公営住宅等更新計画が無いものの用途廃止ができない施設があるため、減価償却率を上昇させる要因となっています。</a:t>
          </a:r>
        </a:p>
        <a:p>
          <a:r>
            <a:rPr kumimoji="1" lang="ja-JP" altLang="en-US" sz="1300">
              <a:latin typeface="ＭＳ Ｐゴシック" panose="020B0600070205080204" pitchFamily="50" charset="-128"/>
              <a:ea typeface="ＭＳ Ｐゴシック" panose="020B0600070205080204" pitchFamily="50" charset="-128"/>
            </a:rPr>
            <a:t>さらに、認定こども園・幼稚園・保育所については、統廃合によって新設及び用途廃止されたことに伴い、減価償却率が平均を下回っています。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今後も、各種施設更新計画に基づき、公共施設の保有・配置の適正化や効率的かつ安心・安全な施設運営を進めます。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27BFB98-2752-4875-A12E-59AC762A418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08FE3A-1C0E-499F-A762-950CA72231F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3B93C7C-1657-490F-B356-4269CDFC6F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9C810F-DEBF-443E-9CBA-A45B1A90C93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C693C1-2A13-4D22-AA28-095A8DE5DC7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56F03F3-FB7B-448C-A30A-275CF0E7793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1EE338-36FE-48E5-B296-E2E0C35321A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CCF479-B069-4FF5-92F8-80D1333ACDC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DF75D02-DA2D-4F5E-848E-EE08442BB40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E3652F-B07C-4B8E-B2EC-3DB1E73558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76,039
75,320
32.71
28,766,110
28,586,646
72,073
15,388,779
39,792,215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6FEC8A-2A6E-45A9-A5B2-424544B726C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E48084E-74CB-492A-851B-FD3990F6A58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9178E9-7A12-40C2-BE18-3A72A9D460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984D89-9376-4A26-BECE-9ECDEEF889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D23CBF-5BBC-451B-853A-C0E0B45CBC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8776C7B-C50E-4F1F-B1F5-984F1A2AEEB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A4AA49A-7A70-40C0-B8AF-5E28F4A29C6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F167FE-F7C2-4316-9290-594917B6824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1151E1-CDF7-4C8B-9DC7-163AC8D0CA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219AD4-C5E4-4A8F-B0DF-44D8D357BB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28E00F-EDBA-4C11-939C-5F630EFC61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AB5F86-665D-489A-BF99-545D0BDC293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9159DC9-160C-45B4-8ABD-052F021EBF5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206AAD0-E68C-4E16-8585-A30A8A74977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BFF876-8917-4F75-AB0B-A20C0D698C5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A03E479-3108-4719-8671-299C19F293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521B99-B148-4747-AE6C-E7E49162BD9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416F676-343F-46A3-98E5-70AB11AA67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E4A193F-BED0-48C1-887E-DDDA5C2B055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5A2E54F-5A98-4F05-B55E-4586290E735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56D5216-6D02-4EE1-AE2A-63D0057F49C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B836A18-10E7-466F-B218-A8BBEA8CF1D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F46B1B6-C490-4F84-AC09-450752CBADD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76AC4CF-6F67-4ACF-9699-4CFA6211032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287A7BE-ED62-4276-8B46-A363AD269A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A2192CD-2690-4040-A18D-F8D4AA7B24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A503F8D-F789-477D-AF8A-2F6DB8A154E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F2BE790-93E6-4628-9A49-A257D9FA77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496CDE-3CB5-4258-8F5A-8AB2D2F73D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574285A-4296-464A-83CC-308EE26E229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81B5EDB-527B-4806-8160-141D42B05B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BE4DF76-446D-4DFB-B9F5-FB026BCFDD6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BE5DA27-72EC-4C24-98D8-2595C52E2CE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61D51AC-46B2-4F9E-9672-7CEE26D63B5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06F238F-91F1-45C3-A3C3-DF313150C0B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3761A3B-9501-4DAC-9C72-5CCDED50BA3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BB95BE1-E5DC-401E-A4B5-0FF8D002F65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DD56FB0-A9B4-4EE8-BB8E-2F63E7A0828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1216145-30D6-4DA7-8314-D92C0383AE1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C3AEF23-C5FA-4684-9FF9-FBE1CFDFD83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789ABC0-F973-4F52-BE83-3AA73DF7F3B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E06261A-EAFE-43C1-B75F-E4200406EB5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CCB9CBF-0281-4D54-ACC4-956BDAE2751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EE7E614-4591-4539-9705-6274F71A441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3D9712A-F8A4-4B1A-A3E8-C3CBC6307CB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746F6DE-80BE-4A0F-815C-45DFCBA9E65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A177CC57-4782-490B-A625-2A8A9D7B6393}"/>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5CDD89A0-6848-4665-8CBA-B4CE8BD2771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64DB3A01-FC9B-4028-99F3-C326194D0669}"/>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56802BE8-2F75-4289-AC5D-6E2C314BED2D}"/>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3F75B477-BEDE-4C6F-B27D-A20701E36C7E}"/>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a:extLst>
            <a:ext uri="{FF2B5EF4-FFF2-40B4-BE49-F238E27FC236}">
              <a16:creationId xmlns:a16="http://schemas.microsoft.com/office/drawing/2014/main" id="{46B81E78-4283-4F86-92A1-8D779E26A420}"/>
            </a:ext>
          </a:extLst>
        </xdr:cNvPr>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24371E97-ED49-4436-9385-1774C9EF62EA}"/>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90E50754-0963-4BED-A7F2-68F27B37E449}"/>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8062107F-42FB-43F3-91DE-E11BAAA6EF06}"/>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F2316A98-0B91-49EF-859A-72FB3F86C5F8}"/>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D43D15F2-D45A-4C90-B5AA-B8075A21328C}"/>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A82582-295C-409F-8296-386AAF1D5BC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A855C77-79F4-4502-93AA-1540B58F83C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632B2F-8425-4039-94E7-C50E0F22FAD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5626864-C22D-4BC1-9052-48B0F76D1C7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FBE2E16-FC2A-45FB-A39B-122147AA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17236</xdr:rowOff>
    </xdr:from>
    <xdr:to>
      <xdr:col>24</xdr:col>
      <xdr:colOff>114300</xdr:colOff>
      <xdr:row>33</xdr:row>
      <xdr:rowOff>118836</xdr:rowOff>
    </xdr:to>
    <xdr:sp macro="" textlink="">
      <xdr:nvSpPr>
        <xdr:cNvPr id="74" name="楕円 73">
          <a:extLst>
            <a:ext uri="{FF2B5EF4-FFF2-40B4-BE49-F238E27FC236}">
              <a16:creationId xmlns:a16="http://schemas.microsoft.com/office/drawing/2014/main" id="{D2A379A3-017F-4C75-B6B5-2EC58DBEA456}"/>
            </a:ext>
          </a:extLst>
        </xdr:cNvPr>
        <xdr:cNvSpPr/>
      </xdr:nvSpPr>
      <xdr:spPr>
        <a:xfrm>
          <a:off x="45847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130283</xdr:rowOff>
    </xdr:from>
    <xdr:ext cx="340478" cy="259045"/>
    <xdr:sp macro="" textlink="">
      <xdr:nvSpPr>
        <xdr:cNvPr id="75" name="【図書館】&#10;有形固定資産減価償却率該当値テキスト">
          <a:extLst>
            <a:ext uri="{FF2B5EF4-FFF2-40B4-BE49-F238E27FC236}">
              <a16:creationId xmlns:a16="http://schemas.microsoft.com/office/drawing/2014/main" id="{ADCC9CCE-5204-4CE8-A152-428D6213ECAB}"/>
            </a:ext>
          </a:extLst>
        </xdr:cNvPr>
        <xdr:cNvSpPr txBox="1"/>
      </xdr:nvSpPr>
      <xdr:spPr>
        <a:xfrm>
          <a:off x="4673600" y="5616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156028</xdr:rowOff>
    </xdr:from>
    <xdr:to>
      <xdr:col>20</xdr:col>
      <xdr:colOff>38100</xdr:colOff>
      <xdr:row>33</xdr:row>
      <xdr:rowOff>86178</xdr:rowOff>
    </xdr:to>
    <xdr:sp macro="" textlink="">
      <xdr:nvSpPr>
        <xdr:cNvPr id="76" name="楕円 75">
          <a:extLst>
            <a:ext uri="{FF2B5EF4-FFF2-40B4-BE49-F238E27FC236}">
              <a16:creationId xmlns:a16="http://schemas.microsoft.com/office/drawing/2014/main" id="{A2344D2A-950A-437F-9783-8C4F7D887338}"/>
            </a:ext>
          </a:extLst>
        </xdr:cNvPr>
        <xdr:cNvSpPr/>
      </xdr:nvSpPr>
      <xdr:spPr>
        <a:xfrm>
          <a:off x="3746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35378</xdr:rowOff>
    </xdr:from>
    <xdr:to>
      <xdr:col>24</xdr:col>
      <xdr:colOff>63500</xdr:colOff>
      <xdr:row>33</xdr:row>
      <xdr:rowOff>68036</xdr:rowOff>
    </xdr:to>
    <xdr:cxnSp macro="">
      <xdr:nvCxnSpPr>
        <xdr:cNvPr id="77" name="直線コネクタ 76">
          <a:extLst>
            <a:ext uri="{FF2B5EF4-FFF2-40B4-BE49-F238E27FC236}">
              <a16:creationId xmlns:a16="http://schemas.microsoft.com/office/drawing/2014/main" id="{135663E2-8D52-4E0F-9950-7758546B0C0B}"/>
            </a:ext>
          </a:extLst>
        </xdr:cNvPr>
        <xdr:cNvCxnSpPr/>
      </xdr:nvCxnSpPr>
      <xdr:spPr>
        <a:xfrm>
          <a:off x="3797300" y="56932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8" name="楕円 77">
          <a:extLst>
            <a:ext uri="{FF2B5EF4-FFF2-40B4-BE49-F238E27FC236}">
              <a16:creationId xmlns:a16="http://schemas.microsoft.com/office/drawing/2014/main" id="{BF9BB697-00E9-4ECD-AA5B-3CEE025049C6}"/>
            </a:ext>
          </a:extLst>
        </xdr:cNvPr>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35378</xdr:rowOff>
    </xdr:to>
    <xdr:cxnSp macro="">
      <xdr:nvCxnSpPr>
        <xdr:cNvPr id="79" name="直線コネクタ 78">
          <a:extLst>
            <a:ext uri="{FF2B5EF4-FFF2-40B4-BE49-F238E27FC236}">
              <a16:creationId xmlns:a16="http://schemas.microsoft.com/office/drawing/2014/main" id="{CE154C79-BC1E-4CF3-86D8-7B30A4C9E6A9}"/>
            </a:ext>
          </a:extLst>
        </xdr:cNvPr>
        <xdr:cNvCxnSpPr/>
      </xdr:nvCxnSpPr>
      <xdr:spPr>
        <a:xfrm>
          <a:off x="2908300" y="5660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a:extLst>
            <a:ext uri="{FF2B5EF4-FFF2-40B4-BE49-F238E27FC236}">
              <a16:creationId xmlns:a16="http://schemas.microsoft.com/office/drawing/2014/main" id="{99B92D02-76BC-4123-9E21-8D1DC7B94828}"/>
            </a:ext>
          </a:extLst>
        </xdr:cNvPr>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37</xdr:row>
      <xdr:rowOff>35378</xdr:rowOff>
    </xdr:to>
    <xdr:cxnSp macro="">
      <xdr:nvCxnSpPr>
        <xdr:cNvPr id="81" name="直線コネクタ 80">
          <a:extLst>
            <a:ext uri="{FF2B5EF4-FFF2-40B4-BE49-F238E27FC236}">
              <a16:creationId xmlns:a16="http://schemas.microsoft.com/office/drawing/2014/main" id="{5C462BF7-4105-4200-94C4-9DAAC5DCCAF4}"/>
            </a:ext>
          </a:extLst>
        </xdr:cNvPr>
        <xdr:cNvCxnSpPr/>
      </xdr:nvCxnSpPr>
      <xdr:spPr>
        <a:xfrm flipV="1">
          <a:off x="2019300" y="5660572"/>
          <a:ext cx="889000" cy="7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82" name="楕円 81">
          <a:extLst>
            <a:ext uri="{FF2B5EF4-FFF2-40B4-BE49-F238E27FC236}">
              <a16:creationId xmlns:a16="http://schemas.microsoft.com/office/drawing/2014/main" id="{1A2C3FEB-60CD-4C48-9C82-81463616BF1A}"/>
            </a:ext>
          </a:extLst>
        </xdr:cNvPr>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35378</xdr:rowOff>
    </xdr:to>
    <xdr:cxnSp macro="">
      <xdr:nvCxnSpPr>
        <xdr:cNvPr id="83" name="直線コネクタ 82">
          <a:extLst>
            <a:ext uri="{FF2B5EF4-FFF2-40B4-BE49-F238E27FC236}">
              <a16:creationId xmlns:a16="http://schemas.microsoft.com/office/drawing/2014/main" id="{7917CCE6-25E6-4840-95A5-B77C69886498}"/>
            </a:ext>
          </a:extLst>
        </xdr:cNvPr>
        <xdr:cNvCxnSpPr/>
      </xdr:nvCxnSpPr>
      <xdr:spPr>
        <a:xfrm>
          <a:off x="1130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84" name="n_1aveValue【図書館】&#10;有形固定資産減価償却率">
          <a:extLst>
            <a:ext uri="{FF2B5EF4-FFF2-40B4-BE49-F238E27FC236}">
              <a16:creationId xmlns:a16="http://schemas.microsoft.com/office/drawing/2014/main" id="{B39D14BB-C6A5-41DF-A64F-C2F711380702}"/>
            </a:ext>
          </a:extLst>
        </xdr:cNvPr>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5" name="n_2aveValue【図書館】&#10;有形固定資産減価償却率">
          <a:extLst>
            <a:ext uri="{FF2B5EF4-FFF2-40B4-BE49-F238E27FC236}">
              <a16:creationId xmlns:a16="http://schemas.microsoft.com/office/drawing/2014/main" id="{09F51D5C-4A78-45A6-8D52-C82930C82C4E}"/>
            </a:ext>
          </a:extLst>
        </xdr:cNvPr>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6" name="n_3aveValue【図書館】&#10;有形固定資産減価償却率">
          <a:extLst>
            <a:ext uri="{FF2B5EF4-FFF2-40B4-BE49-F238E27FC236}">
              <a16:creationId xmlns:a16="http://schemas.microsoft.com/office/drawing/2014/main" id="{3353B1D9-C766-4AF9-90AC-F6113363E8AD}"/>
            </a:ext>
          </a:extLst>
        </xdr:cNvPr>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100166</xdr:rowOff>
    </xdr:from>
    <xdr:ext cx="405111" cy="259045"/>
    <xdr:sp macro="" textlink="">
      <xdr:nvSpPr>
        <xdr:cNvPr id="87" name="n_4aveValue【図書館】&#10;有形固定資産減価償却率">
          <a:extLst>
            <a:ext uri="{FF2B5EF4-FFF2-40B4-BE49-F238E27FC236}">
              <a16:creationId xmlns:a16="http://schemas.microsoft.com/office/drawing/2014/main" id="{6A1B6783-D28B-4F90-B36E-4AFF582478C2}"/>
            </a:ext>
          </a:extLst>
        </xdr:cNvPr>
        <xdr:cNvSpPr txBox="1"/>
      </xdr:nvSpPr>
      <xdr:spPr>
        <a:xfrm>
          <a:off x="927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102705</xdr:rowOff>
    </xdr:from>
    <xdr:ext cx="340478" cy="259045"/>
    <xdr:sp macro="" textlink="">
      <xdr:nvSpPr>
        <xdr:cNvPr id="88" name="n_1mainValue【図書館】&#10;有形固定資産減価償却率">
          <a:extLst>
            <a:ext uri="{FF2B5EF4-FFF2-40B4-BE49-F238E27FC236}">
              <a16:creationId xmlns:a16="http://schemas.microsoft.com/office/drawing/2014/main" id="{D584E181-004C-4A05-BDBE-529DD35B1E9B}"/>
            </a:ext>
          </a:extLst>
        </xdr:cNvPr>
        <xdr:cNvSpPr txBox="1"/>
      </xdr:nvSpPr>
      <xdr:spPr>
        <a:xfrm>
          <a:off x="36143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70049</xdr:rowOff>
    </xdr:from>
    <xdr:ext cx="340478" cy="259045"/>
    <xdr:sp macro="" textlink="">
      <xdr:nvSpPr>
        <xdr:cNvPr id="89" name="n_2mainValue【図書館】&#10;有形固定資産減価償却率">
          <a:extLst>
            <a:ext uri="{FF2B5EF4-FFF2-40B4-BE49-F238E27FC236}">
              <a16:creationId xmlns:a16="http://schemas.microsoft.com/office/drawing/2014/main" id="{AD8923EA-F68B-41CC-A2FB-E5F42EBC377A}"/>
            </a:ext>
          </a:extLst>
        </xdr:cNvPr>
        <xdr:cNvSpPr txBox="1"/>
      </xdr:nvSpPr>
      <xdr:spPr>
        <a:xfrm>
          <a:off x="2738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90" name="n_3mainValue【図書館】&#10;有形固定資産減価償却率">
          <a:extLst>
            <a:ext uri="{FF2B5EF4-FFF2-40B4-BE49-F238E27FC236}">
              <a16:creationId xmlns:a16="http://schemas.microsoft.com/office/drawing/2014/main" id="{2D412421-A483-4C01-87D9-CAEAA16CC010}"/>
            </a:ext>
          </a:extLst>
        </xdr:cNvPr>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70049</xdr:rowOff>
    </xdr:from>
    <xdr:ext cx="405111" cy="259045"/>
    <xdr:sp macro="" textlink="">
      <xdr:nvSpPr>
        <xdr:cNvPr id="91" name="n_4mainValue【図書館】&#10;有形固定資産減価償却率">
          <a:extLst>
            <a:ext uri="{FF2B5EF4-FFF2-40B4-BE49-F238E27FC236}">
              <a16:creationId xmlns:a16="http://schemas.microsoft.com/office/drawing/2014/main" id="{88A8BF57-5CE4-4BEB-AC79-CED7262AF3B4}"/>
            </a:ext>
          </a:extLst>
        </xdr:cNvPr>
        <xdr:cNvSpPr txBox="1"/>
      </xdr:nvSpPr>
      <xdr:spPr>
        <a:xfrm>
          <a:off x="927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82540FF-DD7B-4A57-8929-70C736F659C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635BCE1-6F86-45C4-A129-ACDF7576876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3444A9A-DEC3-430A-AFE4-CE2C50C34E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DAD68C2-DA3F-4207-ADE2-02E9FA7C988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6BDA5EB-7C27-4075-9E26-2BA596E1EB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2D2B874-F50B-4BE8-AA30-AC8DF0C5ACA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5DDA571-08B5-413A-96C3-6AA64F856DC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0261826-C3EE-406E-8D7B-E3A47E15D48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4F39BE9-975D-491D-A803-CE2373C26BD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4E29FF5-E49D-4C14-B389-0F84464DD17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E808A374-6E33-4A38-8BF5-D2F4C3BB20A6}"/>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DF55BD27-BD58-4F30-8C2B-7523404ED67D}"/>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FAD3CBB-ECE0-4882-8CED-BB4B73D93EB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FFC79520-D934-4B19-B09D-F437B8F9C61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CB96FE95-FDB4-4F21-93E5-96CD526A432F}"/>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175DFFE0-BE02-48CE-A1D2-2A631F68A538}"/>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A272D686-D539-40C7-99E5-246DD6234ED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41B9481E-E1FF-4FDC-816B-355E646DB5F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A0256424-95A7-48B4-9B75-1727BE58982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2AEE1B26-FD7E-42C3-9DBC-33BDE7AE6D0B}"/>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ACE818A1-7653-4DBB-A7B3-EC4EAE500903}"/>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960FBAB2-AB5B-4D07-8EB0-D0C6FD5D8F71}"/>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a:extLst>
            <a:ext uri="{FF2B5EF4-FFF2-40B4-BE49-F238E27FC236}">
              <a16:creationId xmlns:a16="http://schemas.microsoft.com/office/drawing/2014/main" id="{3A5324B6-2EE0-429F-AC67-93D816DE74A6}"/>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a:extLst>
            <a:ext uri="{FF2B5EF4-FFF2-40B4-BE49-F238E27FC236}">
              <a16:creationId xmlns:a16="http://schemas.microsoft.com/office/drawing/2014/main" id="{DC8B4F57-E258-4611-8476-E28FA0E3D488}"/>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a:extLst>
            <a:ext uri="{FF2B5EF4-FFF2-40B4-BE49-F238E27FC236}">
              <a16:creationId xmlns:a16="http://schemas.microsoft.com/office/drawing/2014/main" id="{75027765-A371-492C-8EA1-4BEDFDD77764}"/>
            </a:ext>
          </a:extLst>
        </xdr:cNvPr>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a:extLst>
            <a:ext uri="{FF2B5EF4-FFF2-40B4-BE49-F238E27FC236}">
              <a16:creationId xmlns:a16="http://schemas.microsoft.com/office/drawing/2014/main" id="{96F0CF16-DE47-44C7-809A-398B190C4E15}"/>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D6B9A7C1-5524-44F1-8C51-3B315C5637C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16F942D7-7FB9-4C6F-85B5-530857484ADB}"/>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a:extLst>
            <a:ext uri="{FF2B5EF4-FFF2-40B4-BE49-F238E27FC236}">
              <a16:creationId xmlns:a16="http://schemas.microsoft.com/office/drawing/2014/main" id="{758F2859-2D0F-4D48-966A-77591891EFC3}"/>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0BC2DAC5-FE89-4A4E-B559-473E7A198E1A}"/>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B6BA022-2770-46D9-9EB5-E7F4943ADD1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6AF3B42-9525-4566-B229-01ECAA8DF76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8ECE4F9-38F3-4A55-AC81-059002AA19C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7E3689C-B3FB-4DE9-A6D5-3D2DC85F7F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EF1962D-8CDA-41B5-B1E2-DA4328EAD96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27" name="楕円 126">
          <a:extLst>
            <a:ext uri="{FF2B5EF4-FFF2-40B4-BE49-F238E27FC236}">
              <a16:creationId xmlns:a16="http://schemas.microsoft.com/office/drawing/2014/main" id="{82379907-3E7C-49D0-9DB4-79069BCACC88}"/>
            </a:ext>
          </a:extLst>
        </xdr:cNvPr>
        <xdr:cNvSpPr/>
      </xdr:nvSpPr>
      <xdr:spPr>
        <a:xfrm>
          <a:off x="10426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100347</xdr:rowOff>
    </xdr:from>
    <xdr:ext cx="469744" cy="259045"/>
    <xdr:sp macro="" textlink="">
      <xdr:nvSpPr>
        <xdr:cNvPr id="128" name="【図書館】&#10;一人当たり面積該当値テキスト">
          <a:extLst>
            <a:ext uri="{FF2B5EF4-FFF2-40B4-BE49-F238E27FC236}">
              <a16:creationId xmlns:a16="http://schemas.microsoft.com/office/drawing/2014/main" id="{7FCD8BE5-24D4-441C-97CD-E8FC95BAF863}"/>
            </a:ext>
          </a:extLst>
        </xdr:cNvPr>
        <xdr:cNvSpPr txBox="1"/>
      </xdr:nvSpPr>
      <xdr:spPr>
        <a:xfrm>
          <a:off x="10515600" y="67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xdr:rowOff>
    </xdr:from>
    <xdr:to>
      <xdr:col>50</xdr:col>
      <xdr:colOff>165100</xdr:colOff>
      <xdr:row>40</xdr:row>
      <xdr:rowOff>115570</xdr:rowOff>
    </xdr:to>
    <xdr:sp macro="" textlink="">
      <xdr:nvSpPr>
        <xdr:cNvPr id="129" name="楕円 128">
          <a:extLst>
            <a:ext uri="{FF2B5EF4-FFF2-40B4-BE49-F238E27FC236}">
              <a16:creationId xmlns:a16="http://schemas.microsoft.com/office/drawing/2014/main" id="{5EA716D4-D251-4925-84FF-68FE94EF5B9B}"/>
            </a:ext>
          </a:extLst>
        </xdr:cNvPr>
        <xdr:cNvSpPr/>
      </xdr:nvSpPr>
      <xdr:spPr>
        <a:xfrm>
          <a:off x="958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64770</xdr:rowOff>
    </xdr:from>
    <xdr:to>
      <xdr:col>55</xdr:col>
      <xdr:colOff>0</xdr:colOff>
      <xdr:row>40</xdr:row>
      <xdr:rowOff>64770</xdr:rowOff>
    </xdr:to>
    <xdr:cxnSp macro="">
      <xdr:nvCxnSpPr>
        <xdr:cNvPr id="130" name="直線コネクタ 129">
          <a:extLst>
            <a:ext uri="{FF2B5EF4-FFF2-40B4-BE49-F238E27FC236}">
              <a16:creationId xmlns:a16="http://schemas.microsoft.com/office/drawing/2014/main" id="{9EF5B26C-6D66-4B19-B0A2-4D7BF7AFABD9}"/>
            </a:ext>
          </a:extLst>
        </xdr:cNvPr>
        <xdr:cNvCxnSpPr/>
      </xdr:nvCxnSpPr>
      <xdr:spPr>
        <a:xfrm>
          <a:off x="9639300" y="692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xdr:rowOff>
    </xdr:from>
    <xdr:to>
      <xdr:col>46</xdr:col>
      <xdr:colOff>38100</xdr:colOff>
      <xdr:row>40</xdr:row>
      <xdr:rowOff>115570</xdr:rowOff>
    </xdr:to>
    <xdr:sp macro="" textlink="">
      <xdr:nvSpPr>
        <xdr:cNvPr id="131" name="楕円 130">
          <a:extLst>
            <a:ext uri="{FF2B5EF4-FFF2-40B4-BE49-F238E27FC236}">
              <a16:creationId xmlns:a16="http://schemas.microsoft.com/office/drawing/2014/main" id="{C043C376-98BD-40A3-B47C-0129A85511E8}"/>
            </a:ext>
          </a:extLst>
        </xdr:cNvPr>
        <xdr:cNvSpPr/>
      </xdr:nvSpPr>
      <xdr:spPr>
        <a:xfrm>
          <a:off x="8699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64770</xdr:rowOff>
    </xdr:from>
    <xdr:to>
      <xdr:col>50</xdr:col>
      <xdr:colOff>114300</xdr:colOff>
      <xdr:row>40</xdr:row>
      <xdr:rowOff>64770</xdr:rowOff>
    </xdr:to>
    <xdr:cxnSp macro="">
      <xdr:nvCxnSpPr>
        <xdr:cNvPr id="132" name="直線コネクタ 131">
          <a:extLst>
            <a:ext uri="{FF2B5EF4-FFF2-40B4-BE49-F238E27FC236}">
              <a16:creationId xmlns:a16="http://schemas.microsoft.com/office/drawing/2014/main" id="{6225F23C-F881-4063-AE40-2BF2D24154FA}"/>
            </a:ext>
          </a:extLst>
        </xdr:cNvPr>
        <xdr:cNvCxnSpPr/>
      </xdr:nvCxnSpPr>
      <xdr:spPr>
        <a:xfrm>
          <a:off x="8750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19685</xdr:rowOff>
    </xdr:from>
    <xdr:to>
      <xdr:col>41</xdr:col>
      <xdr:colOff>101600</xdr:colOff>
      <xdr:row>40</xdr:row>
      <xdr:rowOff>121285</xdr:rowOff>
    </xdr:to>
    <xdr:sp macro="" textlink="">
      <xdr:nvSpPr>
        <xdr:cNvPr id="133" name="楕円 132">
          <a:extLst>
            <a:ext uri="{FF2B5EF4-FFF2-40B4-BE49-F238E27FC236}">
              <a16:creationId xmlns:a16="http://schemas.microsoft.com/office/drawing/2014/main" id="{9B28DD7F-DEFE-43B5-A7F3-68DCF8F37951}"/>
            </a:ext>
          </a:extLst>
        </xdr:cNvPr>
        <xdr:cNvSpPr/>
      </xdr:nvSpPr>
      <xdr:spPr>
        <a:xfrm>
          <a:off x="7810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64770</xdr:rowOff>
    </xdr:from>
    <xdr:to>
      <xdr:col>45</xdr:col>
      <xdr:colOff>177800</xdr:colOff>
      <xdr:row>40</xdr:row>
      <xdr:rowOff>70485</xdr:rowOff>
    </xdr:to>
    <xdr:cxnSp macro="">
      <xdr:nvCxnSpPr>
        <xdr:cNvPr id="134" name="直線コネクタ 133">
          <a:extLst>
            <a:ext uri="{FF2B5EF4-FFF2-40B4-BE49-F238E27FC236}">
              <a16:creationId xmlns:a16="http://schemas.microsoft.com/office/drawing/2014/main" id="{5F1AB1D2-DB97-4FC8-9CBB-6A99E1908264}"/>
            </a:ext>
          </a:extLst>
        </xdr:cNvPr>
        <xdr:cNvCxnSpPr/>
      </xdr:nvCxnSpPr>
      <xdr:spPr>
        <a:xfrm flipV="1">
          <a:off x="7861300" y="69227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19685</xdr:rowOff>
    </xdr:from>
    <xdr:to>
      <xdr:col>36</xdr:col>
      <xdr:colOff>165100</xdr:colOff>
      <xdr:row>40</xdr:row>
      <xdr:rowOff>121285</xdr:rowOff>
    </xdr:to>
    <xdr:sp macro="" textlink="">
      <xdr:nvSpPr>
        <xdr:cNvPr id="135" name="楕円 134">
          <a:extLst>
            <a:ext uri="{FF2B5EF4-FFF2-40B4-BE49-F238E27FC236}">
              <a16:creationId xmlns:a16="http://schemas.microsoft.com/office/drawing/2014/main" id="{62BD7A76-5B67-499A-B3C7-DCD4BC704F1A}"/>
            </a:ext>
          </a:extLst>
        </xdr:cNvPr>
        <xdr:cNvSpPr/>
      </xdr:nvSpPr>
      <xdr:spPr>
        <a:xfrm>
          <a:off x="6921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70485</xdr:rowOff>
    </xdr:from>
    <xdr:to>
      <xdr:col>41</xdr:col>
      <xdr:colOff>50800</xdr:colOff>
      <xdr:row>40</xdr:row>
      <xdr:rowOff>70485</xdr:rowOff>
    </xdr:to>
    <xdr:cxnSp macro="">
      <xdr:nvCxnSpPr>
        <xdr:cNvPr id="136" name="直線コネクタ 135">
          <a:extLst>
            <a:ext uri="{FF2B5EF4-FFF2-40B4-BE49-F238E27FC236}">
              <a16:creationId xmlns:a16="http://schemas.microsoft.com/office/drawing/2014/main" id="{CAFDF265-D650-4E59-805B-152FAD9456C2}"/>
            </a:ext>
          </a:extLst>
        </xdr:cNvPr>
        <xdr:cNvCxnSpPr/>
      </xdr:nvCxnSpPr>
      <xdr:spPr>
        <a:xfrm>
          <a:off x="6972300" y="6928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826A1F2E-4413-4FBF-AB6C-22FC65B061A7}"/>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3F9C9AAD-5E30-46C6-BB5A-F53D5D4CAC4E}"/>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a:extLst>
            <a:ext uri="{FF2B5EF4-FFF2-40B4-BE49-F238E27FC236}">
              <a16:creationId xmlns:a16="http://schemas.microsoft.com/office/drawing/2014/main" id="{4FCF8A6F-6B64-4595-866B-519B65A83FC7}"/>
            </a:ext>
          </a:extLst>
        </xdr:cNvPr>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BE0AC5A1-66FD-4231-B00E-9FAACF92765B}"/>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106697</xdr:rowOff>
    </xdr:from>
    <xdr:ext cx="469744" cy="259045"/>
    <xdr:sp macro="" textlink="">
      <xdr:nvSpPr>
        <xdr:cNvPr id="141" name="n_1mainValue【図書館】&#10;一人当たり面積">
          <a:extLst>
            <a:ext uri="{FF2B5EF4-FFF2-40B4-BE49-F238E27FC236}">
              <a16:creationId xmlns:a16="http://schemas.microsoft.com/office/drawing/2014/main" id="{94E11CB0-0216-4670-BEC7-9FA85B4CF494}"/>
            </a:ext>
          </a:extLst>
        </xdr:cNvPr>
        <xdr:cNvSpPr txBox="1"/>
      </xdr:nvSpPr>
      <xdr:spPr>
        <a:xfrm>
          <a:off x="9391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106697</xdr:rowOff>
    </xdr:from>
    <xdr:ext cx="469744" cy="259045"/>
    <xdr:sp macro="" textlink="">
      <xdr:nvSpPr>
        <xdr:cNvPr id="142" name="n_2mainValue【図書館】&#10;一人当たり面積">
          <a:extLst>
            <a:ext uri="{FF2B5EF4-FFF2-40B4-BE49-F238E27FC236}">
              <a16:creationId xmlns:a16="http://schemas.microsoft.com/office/drawing/2014/main" id="{7CE7EC4A-E1BE-4629-A65D-E484E86DDCC9}"/>
            </a:ext>
          </a:extLst>
        </xdr:cNvPr>
        <xdr:cNvSpPr txBox="1"/>
      </xdr:nvSpPr>
      <xdr:spPr>
        <a:xfrm>
          <a:off x="8515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112412</xdr:rowOff>
    </xdr:from>
    <xdr:ext cx="469744" cy="259045"/>
    <xdr:sp macro="" textlink="">
      <xdr:nvSpPr>
        <xdr:cNvPr id="143" name="n_3mainValue【図書館】&#10;一人当たり面積">
          <a:extLst>
            <a:ext uri="{FF2B5EF4-FFF2-40B4-BE49-F238E27FC236}">
              <a16:creationId xmlns:a16="http://schemas.microsoft.com/office/drawing/2014/main" id="{92B25C5D-75BE-4567-AA28-04F59BC03132}"/>
            </a:ext>
          </a:extLst>
        </xdr:cNvPr>
        <xdr:cNvSpPr txBox="1"/>
      </xdr:nvSpPr>
      <xdr:spPr>
        <a:xfrm>
          <a:off x="7626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112412</xdr:rowOff>
    </xdr:from>
    <xdr:ext cx="469744" cy="259045"/>
    <xdr:sp macro="" textlink="">
      <xdr:nvSpPr>
        <xdr:cNvPr id="144" name="n_4mainValue【図書館】&#10;一人当たり面積">
          <a:extLst>
            <a:ext uri="{FF2B5EF4-FFF2-40B4-BE49-F238E27FC236}">
              <a16:creationId xmlns:a16="http://schemas.microsoft.com/office/drawing/2014/main" id="{5AA51173-E7D1-4F20-B7FA-EE93B6A82311}"/>
            </a:ext>
          </a:extLst>
        </xdr:cNvPr>
        <xdr:cNvSpPr txBox="1"/>
      </xdr:nvSpPr>
      <xdr:spPr>
        <a:xfrm>
          <a:off x="6737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715A5CE2-09FC-4CC0-974C-DAB843B223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6D542F6-53FE-45E4-ADFE-075A1E698E8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C794BDCA-D8AB-43A5-8B1F-3D98A1F9C46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47AC9EC1-0B4C-4AFC-921E-E17D426437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31B53338-5EA4-441D-96B3-9D689900CA1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5194DA5E-C8FC-4391-AE74-A6085366FEE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BD3B932C-E8C7-4380-BBE3-A452EFB8BA9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4A18AC96-CD59-428F-9424-2229456DB4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95A2CA2C-39C9-4879-970E-61C53BB018C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ED8CFA0D-C1A6-4A7B-AF60-CEE0D8FFFA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FFC68D4E-398B-4C42-ACE5-D80A1274D59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9166F456-5F6C-45E9-BDA8-00CBC47F79D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351DE760-893B-4471-BFC0-77BBB03B31E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C05B34DD-B4BD-4691-AD91-A532F2AAB4E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3B4831A-C731-4BEC-821E-2C376FCBCB3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8194C39F-318D-4661-AD12-BBCDE88ACA0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4D1D2114-1EF8-403D-A770-AB9AE269761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8E8A5F40-8341-4756-A5AD-A7CF7AF7AC9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25BD5F7-62E3-4271-A6D3-0F300F6E6DC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38AB8810-FB94-4A40-BAA3-5074ADF41B1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E5EB663B-A4EF-4313-988D-A8DB18C84E7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7A5F76B4-6067-4389-B8A8-90CDCD72853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16AA5FE3-8438-4B76-96F2-261BF427F36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4C7162A6-6342-43C6-A500-6FB9F2D51DE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a:extLst>
            <a:ext uri="{FF2B5EF4-FFF2-40B4-BE49-F238E27FC236}">
              <a16:creationId xmlns:a16="http://schemas.microsoft.com/office/drawing/2014/main" id="{2F376653-AF5C-45A7-ABBB-AFD68DBE0E23}"/>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CFD46204-DDD1-4BC9-A6F9-F2C831D13992}"/>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a:extLst>
            <a:ext uri="{FF2B5EF4-FFF2-40B4-BE49-F238E27FC236}">
              <a16:creationId xmlns:a16="http://schemas.microsoft.com/office/drawing/2014/main" id="{3A156A37-C76F-4FC7-AD10-F14E5A797FEC}"/>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1052F88E-C20A-470E-B98B-ABA93C30D285}"/>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a:extLst>
            <a:ext uri="{FF2B5EF4-FFF2-40B4-BE49-F238E27FC236}">
              <a16:creationId xmlns:a16="http://schemas.microsoft.com/office/drawing/2014/main" id="{5CF36EA6-CF72-49EA-BD42-907E6B520B94}"/>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583D8C33-BAA2-4ECA-8419-0EF9EA243D78}"/>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a:extLst>
            <a:ext uri="{FF2B5EF4-FFF2-40B4-BE49-F238E27FC236}">
              <a16:creationId xmlns:a16="http://schemas.microsoft.com/office/drawing/2014/main" id="{7DF57895-7A16-451D-A164-A4D878F5B10F}"/>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a:extLst>
            <a:ext uri="{FF2B5EF4-FFF2-40B4-BE49-F238E27FC236}">
              <a16:creationId xmlns:a16="http://schemas.microsoft.com/office/drawing/2014/main" id="{C4FFB065-66BB-4839-950F-F6A9CCB51182}"/>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a:extLst>
            <a:ext uri="{FF2B5EF4-FFF2-40B4-BE49-F238E27FC236}">
              <a16:creationId xmlns:a16="http://schemas.microsoft.com/office/drawing/2014/main" id="{A3ECA561-95B7-4224-B053-4F43D6BE4CC7}"/>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a:extLst>
            <a:ext uri="{FF2B5EF4-FFF2-40B4-BE49-F238E27FC236}">
              <a16:creationId xmlns:a16="http://schemas.microsoft.com/office/drawing/2014/main" id="{0FBD2DD5-7534-4252-9E8C-0464A7FA47E5}"/>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a:extLst>
            <a:ext uri="{FF2B5EF4-FFF2-40B4-BE49-F238E27FC236}">
              <a16:creationId xmlns:a16="http://schemas.microsoft.com/office/drawing/2014/main" id="{12F01E8F-61A8-4E03-8FEB-AF6505E87718}"/>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5D05555-246A-4FBE-965A-332695A2F08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4677AB7-344B-45AF-8F83-2E53760280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191FC57-FA26-4102-BEAE-C5E6B208FF5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A3B46C2-6DF4-4A70-B0BA-1634B14BC7A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41BE162-7DA4-4AC0-9FE2-EF003BBB2D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185" name="楕円 184">
          <a:extLst>
            <a:ext uri="{FF2B5EF4-FFF2-40B4-BE49-F238E27FC236}">
              <a16:creationId xmlns:a16="http://schemas.microsoft.com/office/drawing/2014/main" id="{93849D9D-98A6-47BE-A694-59DEFEDCE121}"/>
            </a:ext>
          </a:extLst>
        </xdr:cNvPr>
        <xdr:cNvSpPr/>
      </xdr:nvSpPr>
      <xdr:spPr>
        <a:xfrm>
          <a:off x="4584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38117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6D1462CB-6B9C-4CAB-B9BB-B91DACC700D7}"/>
            </a:ext>
          </a:extLst>
        </xdr:cNvPr>
        <xdr:cNvSpPr txBox="1"/>
      </xdr:nvSpPr>
      <xdr:spPr>
        <a:xfrm>
          <a:off x="4673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87" name="楕円 186">
          <a:extLst>
            <a:ext uri="{FF2B5EF4-FFF2-40B4-BE49-F238E27FC236}">
              <a16:creationId xmlns:a16="http://schemas.microsoft.com/office/drawing/2014/main" id="{3D42F427-CEB1-4DC6-BBA1-CCAB8B22D0AD}"/>
            </a:ext>
          </a:extLst>
        </xdr:cNvPr>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110490</xdr:rowOff>
    </xdr:to>
    <xdr:cxnSp macro="">
      <xdr:nvCxnSpPr>
        <xdr:cNvPr id="188" name="直線コネクタ 187">
          <a:extLst>
            <a:ext uri="{FF2B5EF4-FFF2-40B4-BE49-F238E27FC236}">
              <a16:creationId xmlns:a16="http://schemas.microsoft.com/office/drawing/2014/main" id="{52DADACE-D4F8-459E-B752-D1AD1E745243}"/>
            </a:ext>
          </a:extLst>
        </xdr:cNvPr>
        <xdr:cNvCxnSpPr/>
      </xdr:nvCxnSpPr>
      <xdr:spPr>
        <a:xfrm>
          <a:off x="3797300" y="105270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147320</xdr:rowOff>
    </xdr:from>
    <xdr:to>
      <xdr:col>15</xdr:col>
      <xdr:colOff>101600</xdr:colOff>
      <xdr:row>61</xdr:row>
      <xdr:rowOff>77470</xdr:rowOff>
    </xdr:to>
    <xdr:sp macro="" textlink="">
      <xdr:nvSpPr>
        <xdr:cNvPr id="189" name="楕円 188">
          <a:extLst>
            <a:ext uri="{FF2B5EF4-FFF2-40B4-BE49-F238E27FC236}">
              <a16:creationId xmlns:a16="http://schemas.microsoft.com/office/drawing/2014/main" id="{CC658E55-1477-4FC4-BBE2-983A4885438E}"/>
            </a:ext>
          </a:extLst>
        </xdr:cNvPr>
        <xdr:cNvSpPr/>
      </xdr:nvSpPr>
      <xdr:spPr>
        <a:xfrm>
          <a:off x="2857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26670</xdr:rowOff>
    </xdr:from>
    <xdr:to>
      <xdr:col>19</xdr:col>
      <xdr:colOff>177800</xdr:colOff>
      <xdr:row>61</xdr:row>
      <xdr:rowOff>68580</xdr:rowOff>
    </xdr:to>
    <xdr:cxnSp macro="">
      <xdr:nvCxnSpPr>
        <xdr:cNvPr id="190" name="直線コネクタ 189">
          <a:extLst>
            <a:ext uri="{FF2B5EF4-FFF2-40B4-BE49-F238E27FC236}">
              <a16:creationId xmlns:a16="http://schemas.microsoft.com/office/drawing/2014/main" id="{22C332DD-1A8D-4AD9-A9F9-2905A92EA3AD}"/>
            </a:ext>
          </a:extLst>
        </xdr:cNvPr>
        <xdr:cNvCxnSpPr/>
      </xdr:nvCxnSpPr>
      <xdr:spPr>
        <a:xfrm>
          <a:off x="2908300" y="1048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105410</xdr:rowOff>
    </xdr:from>
    <xdr:to>
      <xdr:col>10</xdr:col>
      <xdr:colOff>165100</xdr:colOff>
      <xdr:row>61</xdr:row>
      <xdr:rowOff>35560</xdr:rowOff>
    </xdr:to>
    <xdr:sp macro="" textlink="">
      <xdr:nvSpPr>
        <xdr:cNvPr id="191" name="楕円 190">
          <a:extLst>
            <a:ext uri="{FF2B5EF4-FFF2-40B4-BE49-F238E27FC236}">
              <a16:creationId xmlns:a16="http://schemas.microsoft.com/office/drawing/2014/main" id="{ABA00156-5B4B-4D6B-AE90-5437730E50D0}"/>
            </a:ext>
          </a:extLst>
        </xdr:cNvPr>
        <xdr:cNvSpPr/>
      </xdr:nvSpPr>
      <xdr:spPr>
        <a:xfrm>
          <a:off x="1968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156210</xdr:rowOff>
    </xdr:from>
    <xdr:to>
      <xdr:col>15</xdr:col>
      <xdr:colOff>50800</xdr:colOff>
      <xdr:row>61</xdr:row>
      <xdr:rowOff>26670</xdr:rowOff>
    </xdr:to>
    <xdr:cxnSp macro="">
      <xdr:nvCxnSpPr>
        <xdr:cNvPr id="192" name="直線コネクタ 191">
          <a:extLst>
            <a:ext uri="{FF2B5EF4-FFF2-40B4-BE49-F238E27FC236}">
              <a16:creationId xmlns:a16="http://schemas.microsoft.com/office/drawing/2014/main" id="{853383D8-7FDE-4654-9075-7556A0B155EE}"/>
            </a:ext>
          </a:extLst>
        </xdr:cNvPr>
        <xdr:cNvCxnSpPr/>
      </xdr:nvCxnSpPr>
      <xdr:spPr>
        <a:xfrm>
          <a:off x="2019300" y="10443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105410</xdr:rowOff>
    </xdr:from>
    <xdr:to>
      <xdr:col>6</xdr:col>
      <xdr:colOff>38100</xdr:colOff>
      <xdr:row>61</xdr:row>
      <xdr:rowOff>35560</xdr:rowOff>
    </xdr:to>
    <xdr:sp macro="" textlink="">
      <xdr:nvSpPr>
        <xdr:cNvPr id="193" name="楕円 192">
          <a:extLst>
            <a:ext uri="{FF2B5EF4-FFF2-40B4-BE49-F238E27FC236}">
              <a16:creationId xmlns:a16="http://schemas.microsoft.com/office/drawing/2014/main" id="{C0E41B5E-4247-4985-8CBB-8AD3FAB4D6E6}"/>
            </a:ext>
          </a:extLst>
        </xdr:cNvPr>
        <xdr:cNvSpPr/>
      </xdr:nvSpPr>
      <xdr:spPr>
        <a:xfrm>
          <a:off x="1079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156210</xdr:rowOff>
    </xdr:from>
    <xdr:to>
      <xdr:col>10</xdr:col>
      <xdr:colOff>114300</xdr:colOff>
      <xdr:row>60</xdr:row>
      <xdr:rowOff>156210</xdr:rowOff>
    </xdr:to>
    <xdr:cxnSp macro="">
      <xdr:nvCxnSpPr>
        <xdr:cNvPr id="194" name="直線コネクタ 193">
          <a:extLst>
            <a:ext uri="{FF2B5EF4-FFF2-40B4-BE49-F238E27FC236}">
              <a16:creationId xmlns:a16="http://schemas.microsoft.com/office/drawing/2014/main" id="{70F3F921-33E5-43DD-A5E8-DC9CED4CEA63}"/>
            </a:ext>
          </a:extLst>
        </xdr:cNvPr>
        <xdr:cNvCxnSpPr/>
      </xdr:nvCxnSpPr>
      <xdr:spPr>
        <a:xfrm>
          <a:off x="1130300" y="10443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a:extLst>
            <a:ext uri="{FF2B5EF4-FFF2-40B4-BE49-F238E27FC236}">
              <a16:creationId xmlns:a16="http://schemas.microsoft.com/office/drawing/2014/main" id="{E97C85F9-16B5-42CA-83A0-65407C2F53E0}"/>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a:extLst>
            <a:ext uri="{FF2B5EF4-FFF2-40B4-BE49-F238E27FC236}">
              <a16:creationId xmlns:a16="http://schemas.microsoft.com/office/drawing/2014/main" id="{C393BF3A-8A0C-4016-9042-AC20B74724FA}"/>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a:extLst>
            <a:ext uri="{FF2B5EF4-FFF2-40B4-BE49-F238E27FC236}">
              <a16:creationId xmlns:a16="http://schemas.microsoft.com/office/drawing/2014/main" id="{0CF0D620-E7E8-46B5-B5D3-1D38BDDB4F43}"/>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a:extLst>
            <a:ext uri="{FF2B5EF4-FFF2-40B4-BE49-F238E27FC236}">
              <a16:creationId xmlns:a16="http://schemas.microsoft.com/office/drawing/2014/main" id="{185A7DBD-0658-4842-82A4-AE87EAF7686A}"/>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99" name="n_1mainValue【体育館・プール】&#10;有形固定資産減価償却率">
          <a:extLst>
            <a:ext uri="{FF2B5EF4-FFF2-40B4-BE49-F238E27FC236}">
              <a16:creationId xmlns:a16="http://schemas.microsoft.com/office/drawing/2014/main" id="{2F97F00D-0BF6-4294-AC57-881C9F5B1C06}"/>
            </a:ext>
          </a:extLst>
        </xdr:cNvPr>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68597</xdr:rowOff>
    </xdr:from>
    <xdr:ext cx="405111" cy="259045"/>
    <xdr:sp macro="" textlink="">
      <xdr:nvSpPr>
        <xdr:cNvPr id="200" name="n_2mainValue【体育館・プール】&#10;有形固定資産減価償却率">
          <a:extLst>
            <a:ext uri="{FF2B5EF4-FFF2-40B4-BE49-F238E27FC236}">
              <a16:creationId xmlns:a16="http://schemas.microsoft.com/office/drawing/2014/main" id="{704BF200-EDEC-4CC9-85EA-C767F77557C2}"/>
            </a:ext>
          </a:extLst>
        </xdr:cNvPr>
        <xdr:cNvSpPr txBox="1"/>
      </xdr:nvSpPr>
      <xdr:spPr>
        <a:xfrm>
          <a:off x="2705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26687</xdr:rowOff>
    </xdr:from>
    <xdr:ext cx="405111" cy="259045"/>
    <xdr:sp macro="" textlink="">
      <xdr:nvSpPr>
        <xdr:cNvPr id="201" name="n_3mainValue【体育館・プール】&#10;有形固定資産減価償却率">
          <a:extLst>
            <a:ext uri="{FF2B5EF4-FFF2-40B4-BE49-F238E27FC236}">
              <a16:creationId xmlns:a16="http://schemas.microsoft.com/office/drawing/2014/main" id="{F22E771B-D8FC-498F-8BBF-771BA3CD3ABC}"/>
            </a:ext>
          </a:extLst>
        </xdr:cNvPr>
        <xdr:cNvSpPr txBox="1"/>
      </xdr:nvSpPr>
      <xdr:spPr>
        <a:xfrm>
          <a:off x="1816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26687</xdr:rowOff>
    </xdr:from>
    <xdr:ext cx="405111" cy="259045"/>
    <xdr:sp macro="" textlink="">
      <xdr:nvSpPr>
        <xdr:cNvPr id="202" name="n_4mainValue【体育館・プール】&#10;有形固定資産減価償却率">
          <a:extLst>
            <a:ext uri="{FF2B5EF4-FFF2-40B4-BE49-F238E27FC236}">
              <a16:creationId xmlns:a16="http://schemas.microsoft.com/office/drawing/2014/main" id="{F7AFCB8C-4EF1-4416-8D66-BE01B3EBFB84}"/>
            </a:ext>
          </a:extLst>
        </xdr:cNvPr>
        <xdr:cNvSpPr txBox="1"/>
      </xdr:nvSpPr>
      <xdr:spPr>
        <a:xfrm>
          <a:off x="927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2AD9FAB2-CF44-44B6-9D4C-017E118D0A9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7C746C15-E998-4414-A5A6-E997904163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44CB5E9A-C797-4C97-A7EA-0BB06933E6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A3BE583F-D688-4940-9649-202A35B4310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97AEAFA8-E2A1-490E-A660-21D2D36B24E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5158D0D7-57C3-4989-804B-C9B60F1296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C62B82D9-6792-4B2B-B14F-2DDCA0400C6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DC0E7F5B-3A80-46B2-ACE0-83AA0BD24AF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4BE9D272-90FB-40E5-86C2-B65ABBC9009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F6E9C542-CEE7-4BAC-9372-7C7CC13A7D4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CAD8B658-AA4A-4500-84E3-A92841C0BC4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F1CE076F-E778-43AC-B0E4-2408DAA43CD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95B3B89D-C47E-45B4-8BFC-6CA95B86CF9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D0212240-D14C-4D51-A276-090F309521F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8172EAE3-F3EE-4733-AF0F-B6B06058050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E95CE988-9227-4162-B50A-DE4993C056E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E7DC5A27-0050-49BC-95AA-5D212289DA2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15B3E30C-1068-4130-A334-C36379708B7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D3050781-0BF6-447E-BA12-A55F5123EFA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E73C3A12-C091-4807-8155-930FE93B529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991E03FA-2306-473D-BC32-E2C402DA602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E187FC5A-3C66-4C01-B91E-C461EE2B9BC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DE6D0D2-0315-405F-8345-F2CCC55591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D333DC81-5993-4227-B384-E720E3411E6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C4F0821B-CED3-4E86-BA7C-39C06D1ACD6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C631B985-D2EF-439F-AD9C-F228FBE707BD}"/>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6712B23B-C8E8-4A63-BCA8-874FDEEA1E79}"/>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1C20B5D3-F50B-4407-BFA1-25F0812B2787}"/>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a:extLst>
            <a:ext uri="{FF2B5EF4-FFF2-40B4-BE49-F238E27FC236}">
              <a16:creationId xmlns:a16="http://schemas.microsoft.com/office/drawing/2014/main" id="{077E05F1-3A2E-4FC6-AD03-7926913B6AB1}"/>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a:extLst>
            <a:ext uri="{FF2B5EF4-FFF2-40B4-BE49-F238E27FC236}">
              <a16:creationId xmlns:a16="http://schemas.microsoft.com/office/drawing/2014/main" id="{836B9834-1470-4D3E-9F14-04FB3CD52169}"/>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a:extLst>
            <a:ext uri="{FF2B5EF4-FFF2-40B4-BE49-F238E27FC236}">
              <a16:creationId xmlns:a16="http://schemas.microsoft.com/office/drawing/2014/main" id="{B62716C7-6E20-4D20-9919-F05F8DA765D0}"/>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a:extLst>
            <a:ext uri="{FF2B5EF4-FFF2-40B4-BE49-F238E27FC236}">
              <a16:creationId xmlns:a16="http://schemas.microsoft.com/office/drawing/2014/main" id="{A41968CC-B24C-4189-A431-8791C3A7D6E4}"/>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89B73089-E5FB-4546-8637-6EB2D1DE6336}"/>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a:extLst>
            <a:ext uri="{FF2B5EF4-FFF2-40B4-BE49-F238E27FC236}">
              <a16:creationId xmlns:a16="http://schemas.microsoft.com/office/drawing/2014/main" id="{27A5BE16-3079-4DA7-8966-4DA3C52BF4AF}"/>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a:extLst>
            <a:ext uri="{FF2B5EF4-FFF2-40B4-BE49-F238E27FC236}">
              <a16:creationId xmlns:a16="http://schemas.microsoft.com/office/drawing/2014/main" id="{A2F4BF35-DB25-49F7-B176-339C291753A6}"/>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a:extLst>
            <a:ext uri="{FF2B5EF4-FFF2-40B4-BE49-F238E27FC236}">
              <a16:creationId xmlns:a16="http://schemas.microsoft.com/office/drawing/2014/main" id="{3BD169AC-7C60-4E5E-B4FC-D00FF7438E55}"/>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FE8EBBF-DBDE-44CA-BE1C-D54CE53E289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A1270CB-D30B-4B1D-BD9F-9DAB24FBF72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33795D9-3EB4-468E-8385-2AC610D6E7B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7FD6F17-07DF-4E4E-ABFF-80F2C5A906A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5576DF0-9E3E-4CA9-8BCC-00EAAD6BF4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127181</xdr:rowOff>
    </xdr:from>
    <xdr:to>
      <xdr:col>55</xdr:col>
      <xdr:colOff>50800</xdr:colOff>
      <xdr:row>64</xdr:row>
      <xdr:rowOff>57331</xdr:rowOff>
    </xdr:to>
    <xdr:sp macro="" textlink="">
      <xdr:nvSpPr>
        <xdr:cNvPr id="244" name="楕円 243">
          <a:extLst>
            <a:ext uri="{FF2B5EF4-FFF2-40B4-BE49-F238E27FC236}">
              <a16:creationId xmlns:a16="http://schemas.microsoft.com/office/drawing/2014/main" id="{2FD6C4FD-00B8-4168-9AC4-A408FBA79E99}"/>
            </a:ext>
          </a:extLst>
        </xdr:cNvPr>
        <xdr:cNvSpPr/>
      </xdr:nvSpPr>
      <xdr:spPr>
        <a:xfrm>
          <a:off x="104267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42108</xdr:rowOff>
    </xdr:from>
    <xdr:ext cx="469744" cy="259045"/>
    <xdr:sp macro="" textlink="">
      <xdr:nvSpPr>
        <xdr:cNvPr id="245" name="【体育館・プール】&#10;一人当たり面積該当値テキスト">
          <a:extLst>
            <a:ext uri="{FF2B5EF4-FFF2-40B4-BE49-F238E27FC236}">
              <a16:creationId xmlns:a16="http://schemas.microsoft.com/office/drawing/2014/main" id="{CA921B28-B4C7-44D0-A1CF-9B71C610FB3A}"/>
            </a:ext>
          </a:extLst>
        </xdr:cNvPr>
        <xdr:cNvSpPr txBox="1"/>
      </xdr:nvSpPr>
      <xdr:spPr>
        <a:xfrm>
          <a:off x="10515600" y="1084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127181</xdr:rowOff>
    </xdr:from>
    <xdr:to>
      <xdr:col>50</xdr:col>
      <xdr:colOff>165100</xdr:colOff>
      <xdr:row>64</xdr:row>
      <xdr:rowOff>57331</xdr:rowOff>
    </xdr:to>
    <xdr:sp macro="" textlink="">
      <xdr:nvSpPr>
        <xdr:cNvPr id="246" name="楕円 245">
          <a:extLst>
            <a:ext uri="{FF2B5EF4-FFF2-40B4-BE49-F238E27FC236}">
              <a16:creationId xmlns:a16="http://schemas.microsoft.com/office/drawing/2014/main" id="{3DE808F1-A692-40BA-A71E-9DB5208A488B}"/>
            </a:ext>
          </a:extLst>
        </xdr:cNvPr>
        <xdr:cNvSpPr/>
      </xdr:nvSpPr>
      <xdr:spPr>
        <a:xfrm>
          <a:off x="9588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6531</xdr:rowOff>
    </xdr:from>
    <xdr:to>
      <xdr:col>55</xdr:col>
      <xdr:colOff>0</xdr:colOff>
      <xdr:row>64</xdr:row>
      <xdr:rowOff>6531</xdr:rowOff>
    </xdr:to>
    <xdr:cxnSp macro="">
      <xdr:nvCxnSpPr>
        <xdr:cNvPr id="247" name="直線コネクタ 246">
          <a:extLst>
            <a:ext uri="{FF2B5EF4-FFF2-40B4-BE49-F238E27FC236}">
              <a16:creationId xmlns:a16="http://schemas.microsoft.com/office/drawing/2014/main" id="{ED990BD5-E9EB-4A22-88A4-BF45F921730D}"/>
            </a:ext>
          </a:extLst>
        </xdr:cNvPr>
        <xdr:cNvCxnSpPr/>
      </xdr:nvCxnSpPr>
      <xdr:spPr>
        <a:xfrm>
          <a:off x="9639300" y="10979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128815</xdr:rowOff>
    </xdr:from>
    <xdr:to>
      <xdr:col>46</xdr:col>
      <xdr:colOff>38100</xdr:colOff>
      <xdr:row>64</xdr:row>
      <xdr:rowOff>58965</xdr:rowOff>
    </xdr:to>
    <xdr:sp macro="" textlink="">
      <xdr:nvSpPr>
        <xdr:cNvPr id="248" name="楕円 247">
          <a:extLst>
            <a:ext uri="{FF2B5EF4-FFF2-40B4-BE49-F238E27FC236}">
              <a16:creationId xmlns:a16="http://schemas.microsoft.com/office/drawing/2014/main" id="{4A58824B-05F3-402B-856C-9A5111598726}"/>
            </a:ext>
          </a:extLst>
        </xdr:cNvPr>
        <xdr:cNvSpPr/>
      </xdr:nvSpPr>
      <xdr:spPr>
        <a:xfrm>
          <a:off x="8699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6531</xdr:rowOff>
    </xdr:from>
    <xdr:to>
      <xdr:col>50</xdr:col>
      <xdr:colOff>114300</xdr:colOff>
      <xdr:row>64</xdr:row>
      <xdr:rowOff>8165</xdr:rowOff>
    </xdr:to>
    <xdr:cxnSp macro="">
      <xdr:nvCxnSpPr>
        <xdr:cNvPr id="249" name="直線コネクタ 248">
          <a:extLst>
            <a:ext uri="{FF2B5EF4-FFF2-40B4-BE49-F238E27FC236}">
              <a16:creationId xmlns:a16="http://schemas.microsoft.com/office/drawing/2014/main" id="{B9F87430-0590-462E-BA6F-334A09FC1CAE}"/>
            </a:ext>
          </a:extLst>
        </xdr:cNvPr>
        <xdr:cNvCxnSpPr/>
      </xdr:nvCxnSpPr>
      <xdr:spPr>
        <a:xfrm flipV="1">
          <a:off x="8750300" y="109793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128815</xdr:rowOff>
    </xdr:from>
    <xdr:to>
      <xdr:col>41</xdr:col>
      <xdr:colOff>101600</xdr:colOff>
      <xdr:row>64</xdr:row>
      <xdr:rowOff>58965</xdr:rowOff>
    </xdr:to>
    <xdr:sp macro="" textlink="">
      <xdr:nvSpPr>
        <xdr:cNvPr id="250" name="楕円 249">
          <a:extLst>
            <a:ext uri="{FF2B5EF4-FFF2-40B4-BE49-F238E27FC236}">
              <a16:creationId xmlns:a16="http://schemas.microsoft.com/office/drawing/2014/main" id="{622E8FC3-5A2F-4C04-83F8-7C4DE1794D33}"/>
            </a:ext>
          </a:extLst>
        </xdr:cNvPr>
        <xdr:cNvSpPr/>
      </xdr:nvSpPr>
      <xdr:spPr>
        <a:xfrm>
          <a:off x="7810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8165</xdr:rowOff>
    </xdr:from>
    <xdr:to>
      <xdr:col>45</xdr:col>
      <xdr:colOff>177800</xdr:colOff>
      <xdr:row>64</xdr:row>
      <xdr:rowOff>8165</xdr:rowOff>
    </xdr:to>
    <xdr:cxnSp macro="">
      <xdr:nvCxnSpPr>
        <xdr:cNvPr id="251" name="直線コネクタ 250">
          <a:extLst>
            <a:ext uri="{FF2B5EF4-FFF2-40B4-BE49-F238E27FC236}">
              <a16:creationId xmlns:a16="http://schemas.microsoft.com/office/drawing/2014/main" id="{D43F7136-4017-45A7-8E76-4C037E6F114E}"/>
            </a:ext>
          </a:extLst>
        </xdr:cNvPr>
        <xdr:cNvCxnSpPr/>
      </xdr:nvCxnSpPr>
      <xdr:spPr>
        <a:xfrm>
          <a:off x="7861300" y="10980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130447</xdr:rowOff>
    </xdr:from>
    <xdr:to>
      <xdr:col>36</xdr:col>
      <xdr:colOff>165100</xdr:colOff>
      <xdr:row>64</xdr:row>
      <xdr:rowOff>60597</xdr:rowOff>
    </xdr:to>
    <xdr:sp macro="" textlink="">
      <xdr:nvSpPr>
        <xdr:cNvPr id="252" name="楕円 251">
          <a:extLst>
            <a:ext uri="{FF2B5EF4-FFF2-40B4-BE49-F238E27FC236}">
              <a16:creationId xmlns:a16="http://schemas.microsoft.com/office/drawing/2014/main" id="{1351E93F-0BCF-4F93-8861-AD656BDB4213}"/>
            </a:ext>
          </a:extLst>
        </xdr:cNvPr>
        <xdr:cNvSpPr/>
      </xdr:nvSpPr>
      <xdr:spPr>
        <a:xfrm>
          <a:off x="6921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8165</xdr:rowOff>
    </xdr:from>
    <xdr:to>
      <xdr:col>41</xdr:col>
      <xdr:colOff>50800</xdr:colOff>
      <xdr:row>64</xdr:row>
      <xdr:rowOff>9797</xdr:rowOff>
    </xdr:to>
    <xdr:cxnSp macro="">
      <xdr:nvCxnSpPr>
        <xdr:cNvPr id="253" name="直線コネクタ 252">
          <a:extLst>
            <a:ext uri="{FF2B5EF4-FFF2-40B4-BE49-F238E27FC236}">
              <a16:creationId xmlns:a16="http://schemas.microsoft.com/office/drawing/2014/main" id="{A568C6AD-C1D9-4833-9E1B-D7B73CF53D72}"/>
            </a:ext>
          </a:extLst>
        </xdr:cNvPr>
        <xdr:cNvCxnSpPr/>
      </xdr:nvCxnSpPr>
      <xdr:spPr>
        <a:xfrm flipV="1">
          <a:off x="6972300" y="1098096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E6ADA4EF-6CF9-48DB-A337-06BF4B20E9FD}"/>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a:extLst>
            <a:ext uri="{FF2B5EF4-FFF2-40B4-BE49-F238E27FC236}">
              <a16:creationId xmlns:a16="http://schemas.microsoft.com/office/drawing/2014/main" id="{26CC0971-839C-4912-B94D-30AE8CA9A048}"/>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a:extLst>
            <a:ext uri="{FF2B5EF4-FFF2-40B4-BE49-F238E27FC236}">
              <a16:creationId xmlns:a16="http://schemas.microsoft.com/office/drawing/2014/main" id="{2C2E7E85-335D-4A33-822F-A35792202085}"/>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7" name="n_4aveValue【体育館・プール】&#10;一人当たり面積">
          <a:extLst>
            <a:ext uri="{FF2B5EF4-FFF2-40B4-BE49-F238E27FC236}">
              <a16:creationId xmlns:a16="http://schemas.microsoft.com/office/drawing/2014/main" id="{0086ECFF-79E5-4ADE-9B5B-A358D9937443}"/>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48458</xdr:rowOff>
    </xdr:from>
    <xdr:ext cx="469744" cy="259045"/>
    <xdr:sp macro="" textlink="">
      <xdr:nvSpPr>
        <xdr:cNvPr id="258" name="n_1mainValue【体育館・プール】&#10;一人当たり面積">
          <a:extLst>
            <a:ext uri="{FF2B5EF4-FFF2-40B4-BE49-F238E27FC236}">
              <a16:creationId xmlns:a16="http://schemas.microsoft.com/office/drawing/2014/main" id="{7012F10E-EF6D-44BD-AE51-F90B563A96EB}"/>
            </a:ext>
          </a:extLst>
        </xdr:cNvPr>
        <xdr:cNvSpPr txBox="1"/>
      </xdr:nvSpPr>
      <xdr:spPr>
        <a:xfrm>
          <a:off x="93917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50092</xdr:rowOff>
    </xdr:from>
    <xdr:ext cx="469744" cy="259045"/>
    <xdr:sp macro="" textlink="">
      <xdr:nvSpPr>
        <xdr:cNvPr id="259" name="n_2mainValue【体育館・プール】&#10;一人当たり面積">
          <a:extLst>
            <a:ext uri="{FF2B5EF4-FFF2-40B4-BE49-F238E27FC236}">
              <a16:creationId xmlns:a16="http://schemas.microsoft.com/office/drawing/2014/main" id="{D2FA78B9-6D53-4FDE-A80C-A7E09338C59C}"/>
            </a:ext>
          </a:extLst>
        </xdr:cNvPr>
        <xdr:cNvSpPr txBox="1"/>
      </xdr:nvSpPr>
      <xdr:spPr>
        <a:xfrm>
          <a:off x="8515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50092</xdr:rowOff>
    </xdr:from>
    <xdr:ext cx="469744" cy="259045"/>
    <xdr:sp macro="" textlink="">
      <xdr:nvSpPr>
        <xdr:cNvPr id="260" name="n_3mainValue【体育館・プール】&#10;一人当たり面積">
          <a:extLst>
            <a:ext uri="{FF2B5EF4-FFF2-40B4-BE49-F238E27FC236}">
              <a16:creationId xmlns:a16="http://schemas.microsoft.com/office/drawing/2014/main" id="{5FA3E4EE-D571-49DA-A04D-1BF7D414F02F}"/>
            </a:ext>
          </a:extLst>
        </xdr:cNvPr>
        <xdr:cNvSpPr txBox="1"/>
      </xdr:nvSpPr>
      <xdr:spPr>
        <a:xfrm>
          <a:off x="7626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51724</xdr:rowOff>
    </xdr:from>
    <xdr:ext cx="469744" cy="259045"/>
    <xdr:sp macro="" textlink="">
      <xdr:nvSpPr>
        <xdr:cNvPr id="261" name="n_4mainValue【体育館・プール】&#10;一人当たり面積">
          <a:extLst>
            <a:ext uri="{FF2B5EF4-FFF2-40B4-BE49-F238E27FC236}">
              <a16:creationId xmlns:a16="http://schemas.microsoft.com/office/drawing/2014/main" id="{E597DCF3-578C-4C87-915E-0D5CEF3DB3B6}"/>
            </a:ext>
          </a:extLst>
        </xdr:cNvPr>
        <xdr:cNvSpPr txBox="1"/>
      </xdr:nvSpPr>
      <xdr:spPr>
        <a:xfrm>
          <a:off x="67374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44BB6FA-6BE9-48D1-B476-724C2C2DE6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EA53B27-BB09-4FE8-BA76-7C6E90ADFED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443DB41-CC6A-4320-B628-9D9A64BCC85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3CBE097-061C-498C-A17E-111C257FC7E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708F402-75F6-4E59-9998-5B0F29A347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B50ECE95-815E-427E-8212-1B80B5C7646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08C7DD2-4C14-4C3D-8736-E965E47D49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FFC26EF-3B2D-4AFA-B6E7-0A96B439C24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10F7D3D-0271-4E42-A4DC-F58CC3DCE81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5806DFC-7EDE-4E5B-ABEA-B64009A8882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8F6AEC28-7D11-4780-B722-DE6A917E31E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D74B411D-531C-45AC-B9CE-E94DCEF82CB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E4198F29-4353-441C-A040-CE08FEE6C63F}"/>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6A9BDC02-AC72-4B26-A09D-20CB6889167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67C10045-CC54-46F5-AC73-7881AF931A1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BFD47402-68F4-4531-937D-9D74FCD5DDE6}"/>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DBCA7BA9-1286-4031-9DB1-DBE14F96B65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808925A1-0CD6-4413-8B95-3D644C9C5FA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C44C1582-A636-46D4-9308-436A29FC646A}"/>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19BB3EE5-2B95-4F39-A902-2C6E6DE51AA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3B076CE1-CF64-4B70-8709-848E6737685C}"/>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B583BFEF-EEB6-4E39-A64F-ACE2FDFDDE8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22ED1B9F-13F6-4B89-97DE-6952CA386A5F}"/>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656F779A-5F37-43A7-8B37-DF4E69A3B44F}"/>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733F7460-4F57-409C-B342-7EA88D7F98DC}"/>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FC0400E4-9A11-4A3B-BFE4-048AA68BAF05}"/>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a:extLst>
            <a:ext uri="{FF2B5EF4-FFF2-40B4-BE49-F238E27FC236}">
              <a16:creationId xmlns:a16="http://schemas.microsoft.com/office/drawing/2014/main" id="{DF06EEE2-6487-4E6C-840E-B4DBDEAD4A4E}"/>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F7190CBF-7C47-4F6E-8B19-E9CE660868F8}"/>
            </a:ext>
          </a:extLst>
        </xdr:cNvPr>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a:extLst>
            <a:ext uri="{FF2B5EF4-FFF2-40B4-BE49-F238E27FC236}">
              <a16:creationId xmlns:a16="http://schemas.microsoft.com/office/drawing/2014/main" id="{B5D4FD39-B21C-4E29-96DD-53B176F90720}"/>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a:extLst>
            <a:ext uri="{FF2B5EF4-FFF2-40B4-BE49-F238E27FC236}">
              <a16:creationId xmlns:a16="http://schemas.microsoft.com/office/drawing/2014/main" id="{09E8ACC8-BEF5-4D67-B0C2-56FDE8CE59C4}"/>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a:extLst>
            <a:ext uri="{FF2B5EF4-FFF2-40B4-BE49-F238E27FC236}">
              <a16:creationId xmlns:a16="http://schemas.microsoft.com/office/drawing/2014/main" id="{5CDD9C8F-EBE0-4D3B-9800-30CDE947DEFE}"/>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a:extLst>
            <a:ext uri="{FF2B5EF4-FFF2-40B4-BE49-F238E27FC236}">
              <a16:creationId xmlns:a16="http://schemas.microsoft.com/office/drawing/2014/main" id="{D5A5584A-F25E-4424-A7DD-417A0EFD7544}"/>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a:extLst>
            <a:ext uri="{FF2B5EF4-FFF2-40B4-BE49-F238E27FC236}">
              <a16:creationId xmlns:a16="http://schemas.microsoft.com/office/drawing/2014/main" id="{BAAE6167-AE9C-400F-A201-6DE575F10A7F}"/>
            </a:ext>
          </a:extLst>
        </xdr:cNvPr>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9DE1DC5-8C9D-4ED3-BC7F-C95B6A58E71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9C0EAA8-5195-45C7-8556-33753C932A8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734DAD1-BD3B-479C-95AD-7F4EC6940F0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91A8B85-15B6-4987-AB93-2748DF2C1BD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44F25D2-2E7C-4773-AA2D-6615E02D2A1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119887</xdr:rowOff>
    </xdr:from>
    <xdr:to>
      <xdr:col>24</xdr:col>
      <xdr:colOff>114300</xdr:colOff>
      <xdr:row>80</xdr:row>
      <xdr:rowOff>50037</xdr:rowOff>
    </xdr:to>
    <xdr:sp macro="" textlink="">
      <xdr:nvSpPr>
        <xdr:cNvPr id="300" name="楕円 299">
          <a:extLst>
            <a:ext uri="{FF2B5EF4-FFF2-40B4-BE49-F238E27FC236}">
              <a16:creationId xmlns:a16="http://schemas.microsoft.com/office/drawing/2014/main" id="{90AF2DDA-CC5A-4280-AC47-0D1509F75527}"/>
            </a:ext>
          </a:extLst>
        </xdr:cNvPr>
        <xdr:cNvSpPr/>
      </xdr:nvSpPr>
      <xdr:spPr>
        <a:xfrm>
          <a:off x="45847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142764</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CA3D912E-A686-4A15-96EC-DA2E8C289D34}"/>
            </a:ext>
          </a:extLst>
        </xdr:cNvPr>
        <xdr:cNvSpPr txBox="1"/>
      </xdr:nvSpPr>
      <xdr:spPr>
        <a:xfrm>
          <a:off x="4673600" y="135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62737</xdr:rowOff>
    </xdr:from>
    <xdr:to>
      <xdr:col>20</xdr:col>
      <xdr:colOff>38100</xdr:colOff>
      <xdr:row>79</xdr:row>
      <xdr:rowOff>164337</xdr:rowOff>
    </xdr:to>
    <xdr:sp macro="" textlink="">
      <xdr:nvSpPr>
        <xdr:cNvPr id="302" name="楕円 301">
          <a:extLst>
            <a:ext uri="{FF2B5EF4-FFF2-40B4-BE49-F238E27FC236}">
              <a16:creationId xmlns:a16="http://schemas.microsoft.com/office/drawing/2014/main" id="{D55F6321-1DAC-4026-9215-A9813E9883D1}"/>
            </a:ext>
          </a:extLst>
        </xdr:cNvPr>
        <xdr:cNvSpPr/>
      </xdr:nvSpPr>
      <xdr:spPr>
        <a:xfrm>
          <a:off x="3746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113537</xdr:rowOff>
    </xdr:from>
    <xdr:to>
      <xdr:col>24</xdr:col>
      <xdr:colOff>63500</xdr:colOff>
      <xdr:row>79</xdr:row>
      <xdr:rowOff>170687</xdr:rowOff>
    </xdr:to>
    <xdr:cxnSp macro="">
      <xdr:nvCxnSpPr>
        <xdr:cNvPr id="303" name="直線コネクタ 302">
          <a:extLst>
            <a:ext uri="{FF2B5EF4-FFF2-40B4-BE49-F238E27FC236}">
              <a16:creationId xmlns:a16="http://schemas.microsoft.com/office/drawing/2014/main" id="{BD132B7B-37F1-4D60-B540-56F349949B60}"/>
            </a:ext>
          </a:extLst>
        </xdr:cNvPr>
        <xdr:cNvCxnSpPr/>
      </xdr:nvCxnSpPr>
      <xdr:spPr>
        <a:xfrm>
          <a:off x="3797300" y="1365808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101600</xdr:rowOff>
    </xdr:from>
    <xdr:to>
      <xdr:col>15</xdr:col>
      <xdr:colOff>101600</xdr:colOff>
      <xdr:row>80</xdr:row>
      <xdr:rowOff>31750</xdr:rowOff>
    </xdr:to>
    <xdr:sp macro="" textlink="">
      <xdr:nvSpPr>
        <xdr:cNvPr id="304" name="楕円 303">
          <a:extLst>
            <a:ext uri="{FF2B5EF4-FFF2-40B4-BE49-F238E27FC236}">
              <a16:creationId xmlns:a16="http://schemas.microsoft.com/office/drawing/2014/main" id="{D7C13408-B466-49FF-9ABA-42A372B66DA5}"/>
            </a:ext>
          </a:extLst>
        </xdr:cNvPr>
        <xdr:cNvSpPr/>
      </xdr:nvSpPr>
      <xdr:spPr>
        <a:xfrm>
          <a:off x="2857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113537</xdr:rowOff>
    </xdr:from>
    <xdr:to>
      <xdr:col>19</xdr:col>
      <xdr:colOff>177800</xdr:colOff>
      <xdr:row>79</xdr:row>
      <xdr:rowOff>152400</xdr:rowOff>
    </xdr:to>
    <xdr:cxnSp macro="">
      <xdr:nvCxnSpPr>
        <xdr:cNvPr id="305" name="直線コネクタ 304">
          <a:extLst>
            <a:ext uri="{FF2B5EF4-FFF2-40B4-BE49-F238E27FC236}">
              <a16:creationId xmlns:a16="http://schemas.microsoft.com/office/drawing/2014/main" id="{FEA7B2F3-54EF-42EE-AF45-7B97CBCF3477}"/>
            </a:ext>
          </a:extLst>
        </xdr:cNvPr>
        <xdr:cNvCxnSpPr/>
      </xdr:nvCxnSpPr>
      <xdr:spPr>
        <a:xfrm flipV="1">
          <a:off x="2908300" y="13658087"/>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49022</xdr:rowOff>
    </xdr:from>
    <xdr:to>
      <xdr:col>10</xdr:col>
      <xdr:colOff>165100</xdr:colOff>
      <xdr:row>79</xdr:row>
      <xdr:rowOff>150622</xdr:rowOff>
    </xdr:to>
    <xdr:sp macro="" textlink="">
      <xdr:nvSpPr>
        <xdr:cNvPr id="306" name="楕円 305">
          <a:extLst>
            <a:ext uri="{FF2B5EF4-FFF2-40B4-BE49-F238E27FC236}">
              <a16:creationId xmlns:a16="http://schemas.microsoft.com/office/drawing/2014/main" id="{3FA10788-531B-48C1-96DC-78072F4A27CC}"/>
            </a:ext>
          </a:extLst>
        </xdr:cNvPr>
        <xdr:cNvSpPr/>
      </xdr:nvSpPr>
      <xdr:spPr>
        <a:xfrm>
          <a:off x="1968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99822</xdr:rowOff>
    </xdr:from>
    <xdr:to>
      <xdr:col>15</xdr:col>
      <xdr:colOff>50800</xdr:colOff>
      <xdr:row>79</xdr:row>
      <xdr:rowOff>152400</xdr:rowOff>
    </xdr:to>
    <xdr:cxnSp macro="">
      <xdr:nvCxnSpPr>
        <xdr:cNvPr id="307" name="直線コネクタ 306">
          <a:extLst>
            <a:ext uri="{FF2B5EF4-FFF2-40B4-BE49-F238E27FC236}">
              <a16:creationId xmlns:a16="http://schemas.microsoft.com/office/drawing/2014/main" id="{CB1AFD11-F0F4-437D-86AB-D27A8A81B2BC}"/>
            </a:ext>
          </a:extLst>
        </xdr:cNvPr>
        <xdr:cNvCxnSpPr/>
      </xdr:nvCxnSpPr>
      <xdr:spPr>
        <a:xfrm>
          <a:off x="2019300" y="1364437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154178</xdr:rowOff>
    </xdr:from>
    <xdr:to>
      <xdr:col>6</xdr:col>
      <xdr:colOff>38100</xdr:colOff>
      <xdr:row>79</xdr:row>
      <xdr:rowOff>84328</xdr:rowOff>
    </xdr:to>
    <xdr:sp macro="" textlink="">
      <xdr:nvSpPr>
        <xdr:cNvPr id="308" name="楕円 307">
          <a:extLst>
            <a:ext uri="{FF2B5EF4-FFF2-40B4-BE49-F238E27FC236}">
              <a16:creationId xmlns:a16="http://schemas.microsoft.com/office/drawing/2014/main" id="{BA497EF3-F835-4AD1-8FB6-3AB4B4D2301B}"/>
            </a:ext>
          </a:extLst>
        </xdr:cNvPr>
        <xdr:cNvSpPr/>
      </xdr:nvSpPr>
      <xdr:spPr>
        <a:xfrm>
          <a:off x="1079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33528</xdr:rowOff>
    </xdr:from>
    <xdr:to>
      <xdr:col>10</xdr:col>
      <xdr:colOff>114300</xdr:colOff>
      <xdr:row>79</xdr:row>
      <xdr:rowOff>99822</xdr:rowOff>
    </xdr:to>
    <xdr:cxnSp macro="">
      <xdr:nvCxnSpPr>
        <xdr:cNvPr id="309" name="直線コネクタ 308">
          <a:extLst>
            <a:ext uri="{FF2B5EF4-FFF2-40B4-BE49-F238E27FC236}">
              <a16:creationId xmlns:a16="http://schemas.microsoft.com/office/drawing/2014/main" id="{6719CDD6-21D9-4EE3-BDF3-62CB6D2BEFA8}"/>
            </a:ext>
          </a:extLst>
        </xdr:cNvPr>
        <xdr:cNvCxnSpPr/>
      </xdr:nvCxnSpPr>
      <xdr:spPr>
        <a:xfrm>
          <a:off x="1130300" y="1357807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310" name="n_1aveValue【福祉施設】&#10;有形固定資産減価償却率">
          <a:extLst>
            <a:ext uri="{FF2B5EF4-FFF2-40B4-BE49-F238E27FC236}">
              <a16:creationId xmlns:a16="http://schemas.microsoft.com/office/drawing/2014/main" id="{537F98EF-BD9A-4EFE-AC60-6504D8BDEC79}"/>
            </a:ext>
          </a:extLst>
        </xdr:cNvPr>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311" name="n_2aveValue【福祉施設】&#10;有形固定資産減価償却率">
          <a:extLst>
            <a:ext uri="{FF2B5EF4-FFF2-40B4-BE49-F238E27FC236}">
              <a16:creationId xmlns:a16="http://schemas.microsoft.com/office/drawing/2014/main" id="{7AD755FF-8C89-40FF-BAE3-F7027FE6F38D}"/>
            </a:ext>
          </a:extLst>
        </xdr:cNvPr>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312" name="n_3aveValue【福祉施設】&#10;有形固定資産減価償却率">
          <a:extLst>
            <a:ext uri="{FF2B5EF4-FFF2-40B4-BE49-F238E27FC236}">
              <a16:creationId xmlns:a16="http://schemas.microsoft.com/office/drawing/2014/main" id="{556C300E-7025-4B95-A2B8-3666B2E55571}"/>
            </a:ext>
          </a:extLst>
        </xdr:cNvPr>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148607</xdr:rowOff>
    </xdr:from>
    <xdr:ext cx="405111" cy="259045"/>
    <xdr:sp macro="" textlink="">
      <xdr:nvSpPr>
        <xdr:cNvPr id="313" name="n_4aveValue【福祉施設】&#10;有形固定資産減価償却率">
          <a:extLst>
            <a:ext uri="{FF2B5EF4-FFF2-40B4-BE49-F238E27FC236}">
              <a16:creationId xmlns:a16="http://schemas.microsoft.com/office/drawing/2014/main" id="{617ACBA0-09E1-4171-AA82-74F044E67DD0}"/>
            </a:ext>
          </a:extLst>
        </xdr:cNvPr>
        <xdr:cNvSpPr txBox="1"/>
      </xdr:nvSpPr>
      <xdr:spPr>
        <a:xfrm>
          <a:off x="927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9414</xdr:rowOff>
    </xdr:from>
    <xdr:ext cx="405111" cy="259045"/>
    <xdr:sp macro="" textlink="">
      <xdr:nvSpPr>
        <xdr:cNvPr id="314" name="n_1mainValue【福祉施設】&#10;有形固定資産減価償却率">
          <a:extLst>
            <a:ext uri="{FF2B5EF4-FFF2-40B4-BE49-F238E27FC236}">
              <a16:creationId xmlns:a16="http://schemas.microsoft.com/office/drawing/2014/main" id="{A1F68528-1106-4152-9F4E-294FD3BF6EE3}"/>
            </a:ext>
          </a:extLst>
        </xdr:cNvPr>
        <xdr:cNvSpPr txBox="1"/>
      </xdr:nvSpPr>
      <xdr:spPr>
        <a:xfrm>
          <a:off x="35820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48277</xdr:rowOff>
    </xdr:from>
    <xdr:ext cx="405111" cy="259045"/>
    <xdr:sp macro="" textlink="">
      <xdr:nvSpPr>
        <xdr:cNvPr id="315" name="n_2mainValue【福祉施設】&#10;有形固定資産減価償却率">
          <a:extLst>
            <a:ext uri="{FF2B5EF4-FFF2-40B4-BE49-F238E27FC236}">
              <a16:creationId xmlns:a16="http://schemas.microsoft.com/office/drawing/2014/main" id="{5BBEE5D5-6888-4791-9B36-20E615F1BDD1}"/>
            </a:ext>
          </a:extLst>
        </xdr:cNvPr>
        <xdr:cNvSpPr txBox="1"/>
      </xdr:nvSpPr>
      <xdr:spPr>
        <a:xfrm>
          <a:off x="2705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6" name="n_3mainValue【福祉施設】&#10;有形固定資産減価償却率">
          <a:extLst>
            <a:ext uri="{FF2B5EF4-FFF2-40B4-BE49-F238E27FC236}">
              <a16:creationId xmlns:a16="http://schemas.microsoft.com/office/drawing/2014/main" id="{92EC0B55-455B-4F84-B115-38274D5A82EB}"/>
            </a:ext>
          </a:extLst>
        </xdr:cNvPr>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100855</xdr:rowOff>
    </xdr:from>
    <xdr:ext cx="405111" cy="259045"/>
    <xdr:sp macro="" textlink="">
      <xdr:nvSpPr>
        <xdr:cNvPr id="317" name="n_4mainValue【福祉施設】&#10;有形固定資産減価償却率">
          <a:extLst>
            <a:ext uri="{FF2B5EF4-FFF2-40B4-BE49-F238E27FC236}">
              <a16:creationId xmlns:a16="http://schemas.microsoft.com/office/drawing/2014/main" id="{EFC7609B-EFBE-4237-9BA9-983588739621}"/>
            </a:ext>
          </a:extLst>
        </xdr:cNvPr>
        <xdr:cNvSpPr txBox="1"/>
      </xdr:nvSpPr>
      <xdr:spPr>
        <a:xfrm>
          <a:off x="927744" y="1330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2CBCD0F6-E001-4985-A961-CE305544430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D275DFAD-0A41-40D9-ADAD-8DE60AC129A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6E2AB9CD-2151-4D59-9D5A-3119FDE8B08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6B9178D2-7468-4011-A25C-2B7759292E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EE32DCEB-53A0-4B00-AFDA-821AFD69A17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A5D5531C-D954-423D-BB20-65C95D8A78D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BFD56743-2FE2-4E11-A24F-04E3C64FD34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431032D-53C5-4710-A711-A3D2E03A120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C98E78CD-91A3-4452-8B66-CA2E7475749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BE1EBF27-4796-49FB-9E78-C4761AB6D00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1559A7DD-7DA0-4724-8DC5-38D56A405AF5}"/>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EE1D335F-6394-450F-97A8-0C35EAE81AF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CEC8AC6B-49DE-4490-A197-3EA80CB50B6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AD968057-9CC3-4DED-9C84-606F8C74657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843D6D52-FCEE-49C4-9B30-0B2805368176}"/>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72520834-18D4-48CF-9AC6-94539905DC3F}"/>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D27A9D09-4E5A-4B4F-8C8D-80F4B33B83D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9EBB43DE-E9AF-40FC-8DF7-4CF92D3DD9E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90ADB0A6-939A-4A28-83E9-048271FC92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724ACEF5-F4E6-4BD7-A7F1-E7195765F165}"/>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075D56FB-0D1A-4EB2-9090-47D7F170172B}"/>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15B5B0A8-F12F-43C4-87E4-61F80870C6BA}"/>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a:extLst>
            <a:ext uri="{FF2B5EF4-FFF2-40B4-BE49-F238E27FC236}">
              <a16:creationId xmlns:a16="http://schemas.microsoft.com/office/drawing/2014/main" id="{35EE6F96-637C-4D6C-919F-1581174EE733}"/>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a:extLst>
            <a:ext uri="{FF2B5EF4-FFF2-40B4-BE49-F238E27FC236}">
              <a16:creationId xmlns:a16="http://schemas.microsoft.com/office/drawing/2014/main" id="{B2AA1761-37EB-453B-A3B6-C3F0ED5B448F}"/>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42" name="【福祉施設】&#10;一人当たり面積平均値テキスト">
          <a:extLst>
            <a:ext uri="{FF2B5EF4-FFF2-40B4-BE49-F238E27FC236}">
              <a16:creationId xmlns:a16="http://schemas.microsoft.com/office/drawing/2014/main" id="{81FE5366-24FE-4C90-B07E-D5B36DB785B1}"/>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a:extLst>
            <a:ext uri="{FF2B5EF4-FFF2-40B4-BE49-F238E27FC236}">
              <a16:creationId xmlns:a16="http://schemas.microsoft.com/office/drawing/2014/main" id="{33DA46B9-0E6D-4A62-BF25-E043609BA0A4}"/>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52BB471E-2A6F-441F-94F1-48598A93D035}"/>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8A1CB1A2-159E-431E-902C-F498982E5B67}"/>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a:extLst>
            <a:ext uri="{FF2B5EF4-FFF2-40B4-BE49-F238E27FC236}">
              <a16:creationId xmlns:a16="http://schemas.microsoft.com/office/drawing/2014/main" id="{067D396D-4F10-4399-BD19-A15AA8BB668A}"/>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a:extLst>
            <a:ext uri="{FF2B5EF4-FFF2-40B4-BE49-F238E27FC236}">
              <a16:creationId xmlns:a16="http://schemas.microsoft.com/office/drawing/2014/main" id="{7B9F44F0-7A8A-49D5-AD4B-03F0D94E984A}"/>
            </a:ext>
          </a:extLst>
        </xdr:cNvPr>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0B44982-8BF0-4785-ACF0-4EFFD7DE601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E4447B7A-BC4D-4C29-9119-053E02DE45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5C0F895-00FB-450C-B458-909AD65B117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17A004B8-044C-4468-AEC2-822FF4FFD49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CE9FB56-80FC-4673-96A2-D6342F068B6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53" name="楕円 352">
          <a:extLst>
            <a:ext uri="{FF2B5EF4-FFF2-40B4-BE49-F238E27FC236}">
              <a16:creationId xmlns:a16="http://schemas.microsoft.com/office/drawing/2014/main" id="{5EAE9934-0EB2-4186-BFAA-FC7C10BC06F8}"/>
            </a:ext>
          </a:extLst>
        </xdr:cNvPr>
        <xdr:cNvSpPr/>
      </xdr:nvSpPr>
      <xdr:spPr>
        <a:xfrm>
          <a:off x="10426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124477</xdr:rowOff>
    </xdr:from>
    <xdr:ext cx="469744" cy="259045"/>
    <xdr:sp macro="" textlink="">
      <xdr:nvSpPr>
        <xdr:cNvPr id="354" name="【福祉施設】&#10;一人当たり面積該当値テキスト">
          <a:extLst>
            <a:ext uri="{FF2B5EF4-FFF2-40B4-BE49-F238E27FC236}">
              <a16:creationId xmlns:a16="http://schemas.microsoft.com/office/drawing/2014/main" id="{7411E5FE-277E-45D9-9C5F-ABB5FD448D8E}"/>
            </a:ext>
          </a:extLst>
        </xdr:cNvPr>
        <xdr:cNvSpPr txBox="1"/>
      </xdr:nvSpPr>
      <xdr:spPr>
        <a:xfrm>
          <a:off x="10515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55" name="楕円 354">
          <a:extLst>
            <a:ext uri="{FF2B5EF4-FFF2-40B4-BE49-F238E27FC236}">
              <a16:creationId xmlns:a16="http://schemas.microsoft.com/office/drawing/2014/main" id="{0461EB05-07B8-4498-B33C-9B28D42A8023}"/>
            </a:ext>
          </a:extLst>
        </xdr:cNvPr>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152400</xdr:rowOff>
    </xdr:from>
    <xdr:to>
      <xdr:col>55</xdr:col>
      <xdr:colOff>0</xdr:colOff>
      <xdr:row>82</xdr:row>
      <xdr:rowOff>152400</xdr:rowOff>
    </xdr:to>
    <xdr:cxnSp macro="">
      <xdr:nvCxnSpPr>
        <xdr:cNvPr id="356" name="直線コネクタ 355">
          <a:extLst>
            <a:ext uri="{FF2B5EF4-FFF2-40B4-BE49-F238E27FC236}">
              <a16:creationId xmlns:a16="http://schemas.microsoft.com/office/drawing/2014/main" id="{0352AF15-BE8D-43ED-8E21-3324C5AC29B1}"/>
            </a:ext>
          </a:extLst>
        </xdr:cNvPr>
        <xdr:cNvCxnSpPr/>
      </xdr:nvCxnSpPr>
      <xdr:spPr>
        <a:xfrm>
          <a:off x="9639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107314</xdr:rowOff>
    </xdr:from>
    <xdr:to>
      <xdr:col>46</xdr:col>
      <xdr:colOff>38100</xdr:colOff>
      <xdr:row>83</xdr:row>
      <xdr:rowOff>37464</xdr:rowOff>
    </xdr:to>
    <xdr:sp macro="" textlink="">
      <xdr:nvSpPr>
        <xdr:cNvPr id="357" name="楕円 356">
          <a:extLst>
            <a:ext uri="{FF2B5EF4-FFF2-40B4-BE49-F238E27FC236}">
              <a16:creationId xmlns:a16="http://schemas.microsoft.com/office/drawing/2014/main" id="{5A71051C-20A4-4A81-82F8-3020BB0E9E55}"/>
            </a:ext>
          </a:extLst>
        </xdr:cNvPr>
        <xdr:cNvSpPr/>
      </xdr:nvSpPr>
      <xdr:spPr>
        <a:xfrm>
          <a:off x="8699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152400</xdr:rowOff>
    </xdr:from>
    <xdr:to>
      <xdr:col>50</xdr:col>
      <xdr:colOff>114300</xdr:colOff>
      <xdr:row>82</xdr:row>
      <xdr:rowOff>158114</xdr:rowOff>
    </xdr:to>
    <xdr:cxnSp macro="">
      <xdr:nvCxnSpPr>
        <xdr:cNvPr id="358" name="直線コネクタ 357">
          <a:extLst>
            <a:ext uri="{FF2B5EF4-FFF2-40B4-BE49-F238E27FC236}">
              <a16:creationId xmlns:a16="http://schemas.microsoft.com/office/drawing/2014/main" id="{30DFE3F3-DF69-4A15-BC47-4831B9B1314A}"/>
            </a:ext>
          </a:extLst>
        </xdr:cNvPr>
        <xdr:cNvCxnSpPr/>
      </xdr:nvCxnSpPr>
      <xdr:spPr>
        <a:xfrm flipV="1">
          <a:off x="8750300" y="142113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107314</xdr:rowOff>
    </xdr:from>
    <xdr:to>
      <xdr:col>41</xdr:col>
      <xdr:colOff>101600</xdr:colOff>
      <xdr:row>83</xdr:row>
      <xdr:rowOff>37464</xdr:rowOff>
    </xdr:to>
    <xdr:sp macro="" textlink="">
      <xdr:nvSpPr>
        <xdr:cNvPr id="359" name="楕円 358">
          <a:extLst>
            <a:ext uri="{FF2B5EF4-FFF2-40B4-BE49-F238E27FC236}">
              <a16:creationId xmlns:a16="http://schemas.microsoft.com/office/drawing/2014/main" id="{F0DD95DD-FC49-4BE3-9D41-4BB6F08FAF24}"/>
            </a:ext>
          </a:extLst>
        </xdr:cNvPr>
        <xdr:cNvSpPr/>
      </xdr:nvSpPr>
      <xdr:spPr>
        <a:xfrm>
          <a:off x="7810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158114</xdr:rowOff>
    </xdr:from>
    <xdr:to>
      <xdr:col>45</xdr:col>
      <xdr:colOff>177800</xdr:colOff>
      <xdr:row>82</xdr:row>
      <xdr:rowOff>158114</xdr:rowOff>
    </xdr:to>
    <xdr:cxnSp macro="">
      <xdr:nvCxnSpPr>
        <xdr:cNvPr id="360" name="直線コネクタ 359">
          <a:extLst>
            <a:ext uri="{FF2B5EF4-FFF2-40B4-BE49-F238E27FC236}">
              <a16:creationId xmlns:a16="http://schemas.microsoft.com/office/drawing/2014/main" id="{02B21043-601C-4F36-9BED-9025DAC94D47}"/>
            </a:ext>
          </a:extLst>
        </xdr:cNvPr>
        <xdr:cNvCxnSpPr/>
      </xdr:nvCxnSpPr>
      <xdr:spPr>
        <a:xfrm>
          <a:off x="7861300" y="14217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113030</xdr:rowOff>
    </xdr:from>
    <xdr:to>
      <xdr:col>36</xdr:col>
      <xdr:colOff>165100</xdr:colOff>
      <xdr:row>83</xdr:row>
      <xdr:rowOff>43180</xdr:rowOff>
    </xdr:to>
    <xdr:sp macro="" textlink="">
      <xdr:nvSpPr>
        <xdr:cNvPr id="361" name="楕円 360">
          <a:extLst>
            <a:ext uri="{FF2B5EF4-FFF2-40B4-BE49-F238E27FC236}">
              <a16:creationId xmlns:a16="http://schemas.microsoft.com/office/drawing/2014/main" id="{1D0502C9-840F-48D3-A8C3-70817BECE356}"/>
            </a:ext>
          </a:extLst>
        </xdr:cNvPr>
        <xdr:cNvSpPr/>
      </xdr:nvSpPr>
      <xdr:spPr>
        <a:xfrm>
          <a:off x="6921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158114</xdr:rowOff>
    </xdr:from>
    <xdr:to>
      <xdr:col>41</xdr:col>
      <xdr:colOff>50800</xdr:colOff>
      <xdr:row>82</xdr:row>
      <xdr:rowOff>163830</xdr:rowOff>
    </xdr:to>
    <xdr:cxnSp macro="">
      <xdr:nvCxnSpPr>
        <xdr:cNvPr id="362" name="直線コネクタ 361">
          <a:extLst>
            <a:ext uri="{FF2B5EF4-FFF2-40B4-BE49-F238E27FC236}">
              <a16:creationId xmlns:a16="http://schemas.microsoft.com/office/drawing/2014/main" id="{62500536-ED5C-4E5E-B097-7192A0FC8590}"/>
            </a:ext>
          </a:extLst>
        </xdr:cNvPr>
        <xdr:cNvCxnSpPr/>
      </xdr:nvCxnSpPr>
      <xdr:spPr>
        <a:xfrm flipV="1">
          <a:off x="6972300" y="14217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a:extLst>
            <a:ext uri="{FF2B5EF4-FFF2-40B4-BE49-F238E27FC236}">
              <a16:creationId xmlns:a16="http://schemas.microsoft.com/office/drawing/2014/main" id="{724426EC-935C-4C04-A8CE-D9A9A9BC64C4}"/>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a:extLst>
            <a:ext uri="{FF2B5EF4-FFF2-40B4-BE49-F238E27FC236}">
              <a16:creationId xmlns:a16="http://schemas.microsoft.com/office/drawing/2014/main" id="{D6360E8B-E417-451E-9145-3DC5952D67C1}"/>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65" name="n_3aveValue【福祉施設】&#10;一人当たり面積">
          <a:extLst>
            <a:ext uri="{FF2B5EF4-FFF2-40B4-BE49-F238E27FC236}">
              <a16:creationId xmlns:a16="http://schemas.microsoft.com/office/drawing/2014/main" id="{BB05F39A-9ABA-485D-A022-CE1786AA3E1B}"/>
            </a:ext>
          </a:extLst>
        </xdr:cNvPr>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a:extLst>
            <a:ext uri="{FF2B5EF4-FFF2-40B4-BE49-F238E27FC236}">
              <a16:creationId xmlns:a16="http://schemas.microsoft.com/office/drawing/2014/main" id="{509FAE13-30C1-44C0-B56D-5890CF03676A}"/>
            </a:ext>
          </a:extLst>
        </xdr:cNvPr>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48277</xdr:rowOff>
    </xdr:from>
    <xdr:ext cx="469744" cy="259045"/>
    <xdr:sp macro="" textlink="">
      <xdr:nvSpPr>
        <xdr:cNvPr id="367" name="n_1mainValue【福祉施設】&#10;一人当たり面積">
          <a:extLst>
            <a:ext uri="{FF2B5EF4-FFF2-40B4-BE49-F238E27FC236}">
              <a16:creationId xmlns:a16="http://schemas.microsoft.com/office/drawing/2014/main" id="{92008E3B-E15A-475A-9C66-2390AA3E1AE7}"/>
            </a:ext>
          </a:extLst>
        </xdr:cNvPr>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53991</xdr:rowOff>
    </xdr:from>
    <xdr:ext cx="469744" cy="259045"/>
    <xdr:sp macro="" textlink="">
      <xdr:nvSpPr>
        <xdr:cNvPr id="368" name="n_2mainValue【福祉施設】&#10;一人当たり面積">
          <a:extLst>
            <a:ext uri="{FF2B5EF4-FFF2-40B4-BE49-F238E27FC236}">
              <a16:creationId xmlns:a16="http://schemas.microsoft.com/office/drawing/2014/main" id="{4B3DC72B-18B5-411D-B3A1-6C773DD0BCB2}"/>
            </a:ext>
          </a:extLst>
        </xdr:cNvPr>
        <xdr:cNvSpPr txBox="1"/>
      </xdr:nvSpPr>
      <xdr:spPr>
        <a:xfrm>
          <a:off x="85154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53991</xdr:rowOff>
    </xdr:from>
    <xdr:ext cx="469744" cy="259045"/>
    <xdr:sp macro="" textlink="">
      <xdr:nvSpPr>
        <xdr:cNvPr id="369" name="n_3mainValue【福祉施設】&#10;一人当たり面積">
          <a:extLst>
            <a:ext uri="{FF2B5EF4-FFF2-40B4-BE49-F238E27FC236}">
              <a16:creationId xmlns:a16="http://schemas.microsoft.com/office/drawing/2014/main" id="{990703EE-7133-4355-A4B3-67BCE122C3FD}"/>
            </a:ext>
          </a:extLst>
        </xdr:cNvPr>
        <xdr:cNvSpPr txBox="1"/>
      </xdr:nvSpPr>
      <xdr:spPr>
        <a:xfrm>
          <a:off x="76264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34307</xdr:rowOff>
    </xdr:from>
    <xdr:ext cx="469744" cy="259045"/>
    <xdr:sp macro="" textlink="">
      <xdr:nvSpPr>
        <xdr:cNvPr id="370" name="n_4mainValue【福祉施設】&#10;一人当たり面積">
          <a:extLst>
            <a:ext uri="{FF2B5EF4-FFF2-40B4-BE49-F238E27FC236}">
              <a16:creationId xmlns:a16="http://schemas.microsoft.com/office/drawing/2014/main" id="{F4FE56F4-4149-4EFE-B222-DA0B4AA65591}"/>
            </a:ext>
          </a:extLst>
        </xdr:cNvPr>
        <xdr:cNvSpPr txBox="1"/>
      </xdr:nvSpPr>
      <xdr:spPr>
        <a:xfrm>
          <a:off x="673742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AB0ED18D-A51D-4983-A922-11C5150B25D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7F65EEEA-6639-413B-9528-C532537E3FD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A21698C6-F71E-4C4C-871F-4CE61583587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11615BEF-58C1-4CA9-A113-79A5E101592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667686F7-1D33-4B49-A599-55400E9E1BA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237EBED7-89C4-42DE-B744-5EF291A518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7878DD7F-8F63-4D73-8653-19660260BD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7E64092C-9E01-4A11-98EC-3BDF0155303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5D93523D-8F7A-426A-ABC8-F8784FA49A6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A8CBB2FE-8640-43D9-A6EC-7E909A54F90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6D972758-F735-4B9C-A81B-2E85B8CACC2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9772E4B5-BF4C-4627-B359-ADC8387AC03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9FE9A4D7-1F3B-4510-B31C-17E67103F81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A3B681B3-4ABA-4DD3-9E1F-0515DAFFEF1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30BD317D-BAC4-4ED2-B6A6-33A68285646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90BFFA89-8193-4C0D-A06B-1939B190CCD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18489143-B8A6-460A-B40D-14201B42828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85CF3B6A-29C3-4F0B-9D3A-ED1A5B5D290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EC08A671-507D-4C74-9368-4A0BD4E238A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4C9F2714-6B17-4429-9B9E-E1F38A3E080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0A8B7AD2-B629-460D-9C29-85EC3F03348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5D7613BF-2951-4623-AFB3-567FB9A67D3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7814D9D1-B3BE-4FEA-A231-C2D23D781DD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F5C00EC1-64EA-4642-AC07-C3B5FA61EDD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5A10A1C9-77E3-4F0A-806C-A37408E3028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a:extLst>
            <a:ext uri="{FF2B5EF4-FFF2-40B4-BE49-F238E27FC236}">
              <a16:creationId xmlns:a16="http://schemas.microsoft.com/office/drawing/2014/main" id="{8615B359-1731-473B-BD00-68F18C8BC80C}"/>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5FD47C02-B18D-4708-8A94-DE214DC97308}"/>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a:extLst>
            <a:ext uri="{FF2B5EF4-FFF2-40B4-BE49-F238E27FC236}">
              <a16:creationId xmlns:a16="http://schemas.microsoft.com/office/drawing/2014/main" id="{1D60359E-4C7C-4CE1-8D44-3E60F695669C}"/>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102CB96F-B36B-4CCE-AECF-471E96924992}"/>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a:extLst>
            <a:ext uri="{FF2B5EF4-FFF2-40B4-BE49-F238E27FC236}">
              <a16:creationId xmlns:a16="http://schemas.microsoft.com/office/drawing/2014/main" id="{3E9C4E9F-2876-49E9-A105-2789098A1F3D}"/>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CFCF5B9D-E690-47BA-A6D2-706ED1DC000E}"/>
            </a:ext>
          </a:extLst>
        </xdr:cNvPr>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a:extLst>
            <a:ext uri="{FF2B5EF4-FFF2-40B4-BE49-F238E27FC236}">
              <a16:creationId xmlns:a16="http://schemas.microsoft.com/office/drawing/2014/main" id="{0D71C75A-B5C4-4A15-9013-52E78141AEF7}"/>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a:extLst>
            <a:ext uri="{FF2B5EF4-FFF2-40B4-BE49-F238E27FC236}">
              <a16:creationId xmlns:a16="http://schemas.microsoft.com/office/drawing/2014/main" id="{A283465B-4019-40F6-817D-EE2D21ACAB23}"/>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a:extLst>
            <a:ext uri="{FF2B5EF4-FFF2-40B4-BE49-F238E27FC236}">
              <a16:creationId xmlns:a16="http://schemas.microsoft.com/office/drawing/2014/main" id="{1D44B894-D555-418E-AA5E-69E0C795C891}"/>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a:extLst>
            <a:ext uri="{FF2B5EF4-FFF2-40B4-BE49-F238E27FC236}">
              <a16:creationId xmlns:a16="http://schemas.microsoft.com/office/drawing/2014/main" id="{C76602F8-758B-4D73-B969-22A19B84EBAE}"/>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a:extLst>
            <a:ext uri="{FF2B5EF4-FFF2-40B4-BE49-F238E27FC236}">
              <a16:creationId xmlns:a16="http://schemas.microsoft.com/office/drawing/2014/main" id="{3CCD2142-9997-4F9A-8D66-250E39B83103}"/>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D3A4A4B7-D428-40AF-A70F-12655EAA4E6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47AD29F3-0C25-4435-BE9F-B996C6A6A39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CEC8B9E-7284-4B5E-874B-C9F93560DFD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9089DF81-97BC-4B52-BCBC-7BD9DB7BE0E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445DBC8-6398-4C81-BBA3-44C0EEF3B32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35198</xdr:rowOff>
    </xdr:from>
    <xdr:to>
      <xdr:col>24</xdr:col>
      <xdr:colOff>114300</xdr:colOff>
      <xdr:row>100</xdr:row>
      <xdr:rowOff>136798</xdr:rowOff>
    </xdr:to>
    <xdr:sp macro="" textlink="">
      <xdr:nvSpPr>
        <xdr:cNvPr id="412" name="楕円 411">
          <a:extLst>
            <a:ext uri="{FF2B5EF4-FFF2-40B4-BE49-F238E27FC236}">
              <a16:creationId xmlns:a16="http://schemas.microsoft.com/office/drawing/2014/main" id="{1154E03F-D7F0-4A97-99EC-D03153449E69}"/>
            </a:ext>
          </a:extLst>
        </xdr:cNvPr>
        <xdr:cNvSpPr/>
      </xdr:nvSpPr>
      <xdr:spPr>
        <a:xfrm>
          <a:off x="45847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159675</xdr:rowOff>
    </xdr:from>
    <xdr:ext cx="340478" cy="259045"/>
    <xdr:sp macro="" textlink="">
      <xdr:nvSpPr>
        <xdr:cNvPr id="413" name="【市民会館】&#10;有形固定資産減価償却率該当値テキスト">
          <a:extLst>
            <a:ext uri="{FF2B5EF4-FFF2-40B4-BE49-F238E27FC236}">
              <a16:creationId xmlns:a16="http://schemas.microsoft.com/office/drawing/2014/main" id="{B70C2221-2D40-4D23-947C-C58FB3A5D6A3}"/>
            </a:ext>
          </a:extLst>
        </xdr:cNvPr>
        <xdr:cNvSpPr txBox="1"/>
      </xdr:nvSpPr>
      <xdr:spPr>
        <a:xfrm>
          <a:off x="4673600" y="17133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170724</xdr:rowOff>
    </xdr:from>
    <xdr:to>
      <xdr:col>20</xdr:col>
      <xdr:colOff>38100</xdr:colOff>
      <xdr:row>100</xdr:row>
      <xdr:rowOff>100874</xdr:rowOff>
    </xdr:to>
    <xdr:sp macro="" textlink="">
      <xdr:nvSpPr>
        <xdr:cNvPr id="414" name="楕円 413">
          <a:extLst>
            <a:ext uri="{FF2B5EF4-FFF2-40B4-BE49-F238E27FC236}">
              <a16:creationId xmlns:a16="http://schemas.microsoft.com/office/drawing/2014/main" id="{7CF2375A-D861-48B2-A45A-B6D375B3CC1C}"/>
            </a:ext>
          </a:extLst>
        </xdr:cNvPr>
        <xdr:cNvSpPr/>
      </xdr:nvSpPr>
      <xdr:spPr>
        <a:xfrm>
          <a:off x="3746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50074</xdr:rowOff>
    </xdr:from>
    <xdr:to>
      <xdr:col>24</xdr:col>
      <xdr:colOff>63500</xdr:colOff>
      <xdr:row>100</xdr:row>
      <xdr:rowOff>85998</xdr:rowOff>
    </xdr:to>
    <xdr:cxnSp macro="">
      <xdr:nvCxnSpPr>
        <xdr:cNvPr id="415" name="直線コネクタ 414">
          <a:extLst>
            <a:ext uri="{FF2B5EF4-FFF2-40B4-BE49-F238E27FC236}">
              <a16:creationId xmlns:a16="http://schemas.microsoft.com/office/drawing/2014/main" id="{4E54F5C6-F86D-40A8-82D2-A6558117AC48}"/>
            </a:ext>
          </a:extLst>
        </xdr:cNvPr>
        <xdr:cNvCxnSpPr/>
      </xdr:nvCxnSpPr>
      <xdr:spPr>
        <a:xfrm>
          <a:off x="3797300" y="1719507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134801</xdr:rowOff>
    </xdr:from>
    <xdr:to>
      <xdr:col>15</xdr:col>
      <xdr:colOff>101600</xdr:colOff>
      <xdr:row>100</xdr:row>
      <xdr:rowOff>64951</xdr:rowOff>
    </xdr:to>
    <xdr:sp macro="" textlink="">
      <xdr:nvSpPr>
        <xdr:cNvPr id="416" name="楕円 415">
          <a:extLst>
            <a:ext uri="{FF2B5EF4-FFF2-40B4-BE49-F238E27FC236}">
              <a16:creationId xmlns:a16="http://schemas.microsoft.com/office/drawing/2014/main" id="{2589C9AD-305C-4B24-A490-3B5781D3FEFD}"/>
            </a:ext>
          </a:extLst>
        </xdr:cNvPr>
        <xdr:cNvSpPr/>
      </xdr:nvSpPr>
      <xdr:spPr>
        <a:xfrm>
          <a:off x="2857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14151</xdr:rowOff>
    </xdr:from>
    <xdr:to>
      <xdr:col>19</xdr:col>
      <xdr:colOff>177800</xdr:colOff>
      <xdr:row>100</xdr:row>
      <xdr:rowOff>50074</xdr:rowOff>
    </xdr:to>
    <xdr:cxnSp macro="">
      <xdr:nvCxnSpPr>
        <xdr:cNvPr id="417" name="直線コネクタ 416">
          <a:extLst>
            <a:ext uri="{FF2B5EF4-FFF2-40B4-BE49-F238E27FC236}">
              <a16:creationId xmlns:a16="http://schemas.microsoft.com/office/drawing/2014/main" id="{CD60CE5E-8BF6-4FE4-908E-F68D74A07857}"/>
            </a:ext>
          </a:extLst>
        </xdr:cNvPr>
        <xdr:cNvCxnSpPr/>
      </xdr:nvCxnSpPr>
      <xdr:spPr>
        <a:xfrm>
          <a:off x="2908300" y="17159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169092</xdr:rowOff>
    </xdr:from>
    <xdr:to>
      <xdr:col>10</xdr:col>
      <xdr:colOff>165100</xdr:colOff>
      <xdr:row>104</xdr:row>
      <xdr:rowOff>99242</xdr:rowOff>
    </xdr:to>
    <xdr:sp macro="" textlink="">
      <xdr:nvSpPr>
        <xdr:cNvPr id="418" name="楕円 417">
          <a:extLst>
            <a:ext uri="{FF2B5EF4-FFF2-40B4-BE49-F238E27FC236}">
              <a16:creationId xmlns:a16="http://schemas.microsoft.com/office/drawing/2014/main" id="{E6C298E9-3E15-4A57-8337-67F77A7E4298}"/>
            </a:ext>
          </a:extLst>
        </xdr:cNvPr>
        <xdr:cNvSpPr/>
      </xdr:nvSpPr>
      <xdr:spPr>
        <a:xfrm>
          <a:off x="1968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14151</xdr:rowOff>
    </xdr:from>
    <xdr:to>
      <xdr:col>15</xdr:col>
      <xdr:colOff>50800</xdr:colOff>
      <xdr:row>104</xdr:row>
      <xdr:rowOff>48442</xdr:rowOff>
    </xdr:to>
    <xdr:cxnSp macro="">
      <xdr:nvCxnSpPr>
        <xdr:cNvPr id="419" name="直線コネクタ 418">
          <a:extLst>
            <a:ext uri="{FF2B5EF4-FFF2-40B4-BE49-F238E27FC236}">
              <a16:creationId xmlns:a16="http://schemas.microsoft.com/office/drawing/2014/main" id="{2051AAC8-FE6A-4807-8B93-1F33990917A4}"/>
            </a:ext>
          </a:extLst>
        </xdr:cNvPr>
        <xdr:cNvCxnSpPr/>
      </xdr:nvCxnSpPr>
      <xdr:spPr>
        <a:xfrm flipV="1">
          <a:off x="2019300" y="17159151"/>
          <a:ext cx="889000" cy="7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151130</xdr:rowOff>
    </xdr:from>
    <xdr:to>
      <xdr:col>6</xdr:col>
      <xdr:colOff>38100</xdr:colOff>
      <xdr:row>104</xdr:row>
      <xdr:rowOff>81280</xdr:rowOff>
    </xdr:to>
    <xdr:sp macro="" textlink="">
      <xdr:nvSpPr>
        <xdr:cNvPr id="420" name="楕円 419">
          <a:extLst>
            <a:ext uri="{FF2B5EF4-FFF2-40B4-BE49-F238E27FC236}">
              <a16:creationId xmlns:a16="http://schemas.microsoft.com/office/drawing/2014/main" id="{C790A04A-201A-4BE8-9D6E-19156B9C8D64}"/>
            </a:ext>
          </a:extLst>
        </xdr:cNvPr>
        <xdr:cNvSpPr/>
      </xdr:nvSpPr>
      <xdr:spPr>
        <a:xfrm>
          <a:off x="1079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30480</xdr:rowOff>
    </xdr:from>
    <xdr:to>
      <xdr:col>10</xdr:col>
      <xdr:colOff>114300</xdr:colOff>
      <xdr:row>104</xdr:row>
      <xdr:rowOff>48442</xdr:rowOff>
    </xdr:to>
    <xdr:cxnSp macro="">
      <xdr:nvCxnSpPr>
        <xdr:cNvPr id="421" name="直線コネクタ 420">
          <a:extLst>
            <a:ext uri="{FF2B5EF4-FFF2-40B4-BE49-F238E27FC236}">
              <a16:creationId xmlns:a16="http://schemas.microsoft.com/office/drawing/2014/main" id="{4C16B18A-791D-40E1-A9EB-48969AF6A413}"/>
            </a:ext>
          </a:extLst>
        </xdr:cNvPr>
        <xdr:cNvCxnSpPr/>
      </xdr:nvCxnSpPr>
      <xdr:spPr>
        <a:xfrm>
          <a:off x="1130300" y="1786128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22" name="n_1aveValue【市民会館】&#10;有形固定資産減価償却率">
          <a:extLst>
            <a:ext uri="{FF2B5EF4-FFF2-40B4-BE49-F238E27FC236}">
              <a16:creationId xmlns:a16="http://schemas.microsoft.com/office/drawing/2014/main" id="{A28B3AE3-F266-4D64-AD1A-B3DB9C1C2875}"/>
            </a:ext>
          </a:extLst>
        </xdr:cNvPr>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23" name="n_2aveValue【市民会館】&#10;有形固定資産減価償却率">
          <a:extLst>
            <a:ext uri="{FF2B5EF4-FFF2-40B4-BE49-F238E27FC236}">
              <a16:creationId xmlns:a16="http://schemas.microsoft.com/office/drawing/2014/main" id="{C069243D-A8F6-4332-95E0-77753341CF80}"/>
            </a:ext>
          </a:extLst>
        </xdr:cNvPr>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24" name="n_3aveValue【市民会館】&#10;有形固定資産減価償却率">
          <a:extLst>
            <a:ext uri="{FF2B5EF4-FFF2-40B4-BE49-F238E27FC236}">
              <a16:creationId xmlns:a16="http://schemas.microsoft.com/office/drawing/2014/main" id="{D7A9B91E-1552-46BF-93D8-B61ACB8E712D}"/>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425" name="n_4aveValue【市民会館】&#10;有形固定資産減価償却率">
          <a:extLst>
            <a:ext uri="{FF2B5EF4-FFF2-40B4-BE49-F238E27FC236}">
              <a16:creationId xmlns:a16="http://schemas.microsoft.com/office/drawing/2014/main" id="{A50DC410-D80B-469E-85DC-A6D5CDFF8220}"/>
            </a:ext>
          </a:extLst>
        </xdr:cNvPr>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117401</xdr:rowOff>
    </xdr:from>
    <xdr:ext cx="340478" cy="259045"/>
    <xdr:sp macro="" textlink="">
      <xdr:nvSpPr>
        <xdr:cNvPr id="426" name="n_1mainValue【市民会館】&#10;有形固定資産減価償却率">
          <a:extLst>
            <a:ext uri="{FF2B5EF4-FFF2-40B4-BE49-F238E27FC236}">
              <a16:creationId xmlns:a16="http://schemas.microsoft.com/office/drawing/2014/main" id="{8521063D-E86D-45D1-94DC-292507EEC698}"/>
            </a:ext>
          </a:extLst>
        </xdr:cNvPr>
        <xdr:cNvSpPr txBox="1"/>
      </xdr:nvSpPr>
      <xdr:spPr>
        <a:xfrm>
          <a:off x="3614361" y="1691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81478</xdr:rowOff>
    </xdr:from>
    <xdr:ext cx="340478" cy="259045"/>
    <xdr:sp macro="" textlink="">
      <xdr:nvSpPr>
        <xdr:cNvPr id="427" name="n_2mainValue【市民会館】&#10;有形固定資産減価償却率">
          <a:extLst>
            <a:ext uri="{FF2B5EF4-FFF2-40B4-BE49-F238E27FC236}">
              <a16:creationId xmlns:a16="http://schemas.microsoft.com/office/drawing/2014/main" id="{7CBD2698-67A4-4EDC-A5DD-C87CF121FEE3}"/>
            </a:ext>
          </a:extLst>
        </xdr:cNvPr>
        <xdr:cNvSpPr txBox="1"/>
      </xdr:nvSpPr>
      <xdr:spPr>
        <a:xfrm>
          <a:off x="27380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115769</xdr:rowOff>
    </xdr:from>
    <xdr:ext cx="405111" cy="259045"/>
    <xdr:sp macro="" textlink="">
      <xdr:nvSpPr>
        <xdr:cNvPr id="428" name="n_3mainValue【市民会館】&#10;有形固定資産減価償却率">
          <a:extLst>
            <a:ext uri="{FF2B5EF4-FFF2-40B4-BE49-F238E27FC236}">
              <a16:creationId xmlns:a16="http://schemas.microsoft.com/office/drawing/2014/main" id="{1CF5B6DA-57C9-41B5-B6E9-6994A04D9549}"/>
            </a:ext>
          </a:extLst>
        </xdr:cNvPr>
        <xdr:cNvSpPr txBox="1"/>
      </xdr:nvSpPr>
      <xdr:spPr>
        <a:xfrm>
          <a:off x="1816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97807</xdr:rowOff>
    </xdr:from>
    <xdr:ext cx="405111" cy="259045"/>
    <xdr:sp macro="" textlink="">
      <xdr:nvSpPr>
        <xdr:cNvPr id="429" name="n_4mainValue【市民会館】&#10;有形固定資産減価償却率">
          <a:extLst>
            <a:ext uri="{FF2B5EF4-FFF2-40B4-BE49-F238E27FC236}">
              <a16:creationId xmlns:a16="http://schemas.microsoft.com/office/drawing/2014/main" id="{493FBF97-0F83-4221-A78E-2D185E2CD464}"/>
            </a:ext>
          </a:extLst>
        </xdr:cNvPr>
        <xdr:cNvSpPr txBox="1"/>
      </xdr:nvSpPr>
      <xdr:spPr>
        <a:xfrm>
          <a:off x="927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6347C6E2-FE14-4832-AD5F-C00EA908C88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50A01BCE-7231-421A-BAC9-DE66631D334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252B072-4D03-4A3C-BDF2-D981FEB2B33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261704-6659-41FA-BDF3-C68B0AC04B4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B8542317-0710-47F4-9939-79B59D52D9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6A255994-5C8E-4170-8857-967D8F31C4D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B3B144ED-C550-4661-B5B4-38D2FAE0A4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9916FC6F-04A8-4F01-AF9F-C2BB60A9DCB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32C931EB-406A-4DCD-B212-6F6B79EB076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786A5417-7A20-40CB-9F5F-9349782A9F3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B95BCD9E-74D5-45A1-8EDB-84D91DAF96AE}"/>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6818B22D-73D3-49D4-8321-AECE92366089}"/>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713A211B-E3C4-4E12-8A1A-61282005765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CE96C13D-C27E-440A-9237-A9ED936BEBAF}"/>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682E84F7-5611-4DA5-83A9-E8526F7A675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D3EEA891-5C7D-4433-8123-3FCF34ABFBB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14F0AD0A-6837-4DC9-AB6D-805EA1CD67F4}"/>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27AA350F-49D2-4248-BED7-BDB0A6017F3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0B3B9B77-D023-4B69-97B7-FD6B8718DE1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04582FE5-A0C7-45BA-B62E-402D4BC921D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AB4E17F8-B9CE-4A2C-979D-4FD127916C2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1173B881-5572-4D4E-A2D6-963755BB389E}"/>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AC7C5CB2-7B91-4AED-A5E1-F128DC0EC4A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871B2900-FF35-4F31-93CF-BF69A75C4D5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16A12AE6-8681-4ABB-9E1A-650A486B632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a:extLst>
            <a:ext uri="{FF2B5EF4-FFF2-40B4-BE49-F238E27FC236}">
              <a16:creationId xmlns:a16="http://schemas.microsoft.com/office/drawing/2014/main" id="{C08A01D7-847C-46DC-9718-B2B773CF6705}"/>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a:extLst>
            <a:ext uri="{FF2B5EF4-FFF2-40B4-BE49-F238E27FC236}">
              <a16:creationId xmlns:a16="http://schemas.microsoft.com/office/drawing/2014/main" id="{2A38925C-3CED-4CF5-89BC-5409E2480824}"/>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a:extLst>
            <a:ext uri="{FF2B5EF4-FFF2-40B4-BE49-F238E27FC236}">
              <a16:creationId xmlns:a16="http://schemas.microsoft.com/office/drawing/2014/main" id="{46B6321E-071C-4C22-8AF7-1CD404D23D45}"/>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a:extLst>
            <a:ext uri="{FF2B5EF4-FFF2-40B4-BE49-F238E27FC236}">
              <a16:creationId xmlns:a16="http://schemas.microsoft.com/office/drawing/2014/main" id="{58D4F8C4-42FD-4FB8-A86F-707290A0CC93}"/>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a:extLst>
            <a:ext uri="{FF2B5EF4-FFF2-40B4-BE49-F238E27FC236}">
              <a16:creationId xmlns:a16="http://schemas.microsoft.com/office/drawing/2014/main" id="{E6180B83-DAA0-4460-87BB-6291F3714993}"/>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60" name="【市民会館】&#10;一人当たり面積平均値テキスト">
          <a:extLst>
            <a:ext uri="{FF2B5EF4-FFF2-40B4-BE49-F238E27FC236}">
              <a16:creationId xmlns:a16="http://schemas.microsoft.com/office/drawing/2014/main" id="{C6721C31-5C28-4B50-B89A-F88CD405450C}"/>
            </a:ext>
          </a:extLst>
        </xdr:cNvPr>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a:extLst>
            <a:ext uri="{FF2B5EF4-FFF2-40B4-BE49-F238E27FC236}">
              <a16:creationId xmlns:a16="http://schemas.microsoft.com/office/drawing/2014/main" id="{25ABF680-8546-4C0D-BEC6-B16614DFB613}"/>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a:extLst>
            <a:ext uri="{FF2B5EF4-FFF2-40B4-BE49-F238E27FC236}">
              <a16:creationId xmlns:a16="http://schemas.microsoft.com/office/drawing/2014/main" id="{DF0176BE-7760-40A6-9AE5-FB30EF152D1C}"/>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a:extLst>
            <a:ext uri="{FF2B5EF4-FFF2-40B4-BE49-F238E27FC236}">
              <a16:creationId xmlns:a16="http://schemas.microsoft.com/office/drawing/2014/main" id="{1D873D3E-C610-400D-9B67-99EF6A3B1C64}"/>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a:extLst>
            <a:ext uri="{FF2B5EF4-FFF2-40B4-BE49-F238E27FC236}">
              <a16:creationId xmlns:a16="http://schemas.microsoft.com/office/drawing/2014/main" id="{541C6FB7-F997-4E24-86A6-764069BA6579}"/>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a:extLst>
            <a:ext uri="{FF2B5EF4-FFF2-40B4-BE49-F238E27FC236}">
              <a16:creationId xmlns:a16="http://schemas.microsoft.com/office/drawing/2014/main" id="{BA174FBC-7539-48A3-970E-79A3C003F62C}"/>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E84D56D9-E7D0-4919-9BC4-082061E6957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683F9366-ACE7-49BA-872F-5A2DD2173A4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9673847-411D-4585-8D13-FB25CBFAD45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4E22B10E-E9D6-4B62-8161-439A51630D0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BA4A348-6CD0-4E65-BFC8-A2933FADA65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95613</xdr:rowOff>
    </xdr:from>
    <xdr:to>
      <xdr:col>55</xdr:col>
      <xdr:colOff>50800</xdr:colOff>
      <xdr:row>104</xdr:row>
      <xdr:rowOff>25763</xdr:rowOff>
    </xdr:to>
    <xdr:sp macro="" textlink="">
      <xdr:nvSpPr>
        <xdr:cNvPr id="471" name="楕円 470">
          <a:extLst>
            <a:ext uri="{FF2B5EF4-FFF2-40B4-BE49-F238E27FC236}">
              <a16:creationId xmlns:a16="http://schemas.microsoft.com/office/drawing/2014/main" id="{AA197D5F-5C26-4C1A-A08A-E54BEE5287AD}"/>
            </a:ext>
          </a:extLst>
        </xdr:cNvPr>
        <xdr:cNvSpPr/>
      </xdr:nvSpPr>
      <xdr:spPr>
        <a:xfrm>
          <a:off x="104267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118490</xdr:rowOff>
    </xdr:from>
    <xdr:ext cx="469744" cy="259045"/>
    <xdr:sp macro="" textlink="">
      <xdr:nvSpPr>
        <xdr:cNvPr id="472" name="【市民会館】&#10;一人当たり面積該当値テキスト">
          <a:extLst>
            <a:ext uri="{FF2B5EF4-FFF2-40B4-BE49-F238E27FC236}">
              <a16:creationId xmlns:a16="http://schemas.microsoft.com/office/drawing/2014/main" id="{1CFC23B5-D250-4E56-94B1-CEA1528DCF55}"/>
            </a:ext>
          </a:extLst>
        </xdr:cNvPr>
        <xdr:cNvSpPr txBox="1"/>
      </xdr:nvSpPr>
      <xdr:spPr>
        <a:xfrm>
          <a:off x="10515600" y="176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102144</xdr:rowOff>
    </xdr:from>
    <xdr:to>
      <xdr:col>50</xdr:col>
      <xdr:colOff>165100</xdr:colOff>
      <xdr:row>104</xdr:row>
      <xdr:rowOff>32294</xdr:rowOff>
    </xdr:to>
    <xdr:sp macro="" textlink="">
      <xdr:nvSpPr>
        <xdr:cNvPr id="473" name="楕円 472">
          <a:extLst>
            <a:ext uri="{FF2B5EF4-FFF2-40B4-BE49-F238E27FC236}">
              <a16:creationId xmlns:a16="http://schemas.microsoft.com/office/drawing/2014/main" id="{AAF8387C-7C04-4018-9098-B1E134FA78F4}"/>
            </a:ext>
          </a:extLst>
        </xdr:cNvPr>
        <xdr:cNvSpPr/>
      </xdr:nvSpPr>
      <xdr:spPr>
        <a:xfrm>
          <a:off x="9588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146413</xdr:rowOff>
    </xdr:from>
    <xdr:to>
      <xdr:col>55</xdr:col>
      <xdr:colOff>0</xdr:colOff>
      <xdr:row>103</xdr:row>
      <xdr:rowOff>152944</xdr:rowOff>
    </xdr:to>
    <xdr:cxnSp macro="">
      <xdr:nvCxnSpPr>
        <xdr:cNvPr id="474" name="直線コネクタ 473">
          <a:extLst>
            <a:ext uri="{FF2B5EF4-FFF2-40B4-BE49-F238E27FC236}">
              <a16:creationId xmlns:a16="http://schemas.microsoft.com/office/drawing/2014/main" id="{4563BB56-FA46-416F-95D3-03DE7468472F}"/>
            </a:ext>
          </a:extLst>
        </xdr:cNvPr>
        <xdr:cNvCxnSpPr/>
      </xdr:nvCxnSpPr>
      <xdr:spPr>
        <a:xfrm flipV="1">
          <a:off x="9639300" y="178057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108676</xdr:rowOff>
    </xdr:from>
    <xdr:to>
      <xdr:col>46</xdr:col>
      <xdr:colOff>38100</xdr:colOff>
      <xdr:row>104</xdr:row>
      <xdr:rowOff>38826</xdr:rowOff>
    </xdr:to>
    <xdr:sp macro="" textlink="">
      <xdr:nvSpPr>
        <xdr:cNvPr id="475" name="楕円 474">
          <a:extLst>
            <a:ext uri="{FF2B5EF4-FFF2-40B4-BE49-F238E27FC236}">
              <a16:creationId xmlns:a16="http://schemas.microsoft.com/office/drawing/2014/main" id="{39B1E9DF-A8A7-49AD-AE22-69034D3C540A}"/>
            </a:ext>
          </a:extLst>
        </xdr:cNvPr>
        <xdr:cNvSpPr/>
      </xdr:nvSpPr>
      <xdr:spPr>
        <a:xfrm>
          <a:off x="8699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152944</xdr:rowOff>
    </xdr:from>
    <xdr:to>
      <xdr:col>50</xdr:col>
      <xdr:colOff>114300</xdr:colOff>
      <xdr:row>103</xdr:row>
      <xdr:rowOff>159476</xdr:rowOff>
    </xdr:to>
    <xdr:cxnSp macro="">
      <xdr:nvCxnSpPr>
        <xdr:cNvPr id="476" name="直線コネクタ 475">
          <a:extLst>
            <a:ext uri="{FF2B5EF4-FFF2-40B4-BE49-F238E27FC236}">
              <a16:creationId xmlns:a16="http://schemas.microsoft.com/office/drawing/2014/main" id="{76F09639-8DB9-4AD2-AC68-A748CA468FA3}"/>
            </a:ext>
          </a:extLst>
        </xdr:cNvPr>
        <xdr:cNvCxnSpPr/>
      </xdr:nvCxnSpPr>
      <xdr:spPr>
        <a:xfrm flipV="1">
          <a:off x="8750300" y="178122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115207</xdr:rowOff>
    </xdr:from>
    <xdr:to>
      <xdr:col>41</xdr:col>
      <xdr:colOff>101600</xdr:colOff>
      <xdr:row>104</xdr:row>
      <xdr:rowOff>45357</xdr:rowOff>
    </xdr:to>
    <xdr:sp macro="" textlink="">
      <xdr:nvSpPr>
        <xdr:cNvPr id="477" name="楕円 476">
          <a:extLst>
            <a:ext uri="{FF2B5EF4-FFF2-40B4-BE49-F238E27FC236}">
              <a16:creationId xmlns:a16="http://schemas.microsoft.com/office/drawing/2014/main" id="{89E8C180-5DB8-4E75-B1A5-DD7D35261BA4}"/>
            </a:ext>
          </a:extLst>
        </xdr:cNvPr>
        <xdr:cNvSpPr/>
      </xdr:nvSpPr>
      <xdr:spPr>
        <a:xfrm>
          <a:off x="7810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159476</xdr:rowOff>
    </xdr:from>
    <xdr:to>
      <xdr:col>45</xdr:col>
      <xdr:colOff>177800</xdr:colOff>
      <xdr:row>103</xdr:row>
      <xdr:rowOff>166007</xdr:rowOff>
    </xdr:to>
    <xdr:cxnSp macro="">
      <xdr:nvCxnSpPr>
        <xdr:cNvPr id="478" name="直線コネクタ 477">
          <a:extLst>
            <a:ext uri="{FF2B5EF4-FFF2-40B4-BE49-F238E27FC236}">
              <a16:creationId xmlns:a16="http://schemas.microsoft.com/office/drawing/2014/main" id="{F7393A80-15E6-466C-9C2A-9CDD19FF5E2F}"/>
            </a:ext>
          </a:extLst>
        </xdr:cNvPr>
        <xdr:cNvCxnSpPr/>
      </xdr:nvCxnSpPr>
      <xdr:spPr>
        <a:xfrm flipV="1">
          <a:off x="7861300" y="178188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53158</xdr:rowOff>
    </xdr:from>
    <xdr:to>
      <xdr:col>36</xdr:col>
      <xdr:colOff>165100</xdr:colOff>
      <xdr:row>103</xdr:row>
      <xdr:rowOff>154758</xdr:rowOff>
    </xdr:to>
    <xdr:sp macro="" textlink="">
      <xdr:nvSpPr>
        <xdr:cNvPr id="479" name="楕円 478">
          <a:extLst>
            <a:ext uri="{FF2B5EF4-FFF2-40B4-BE49-F238E27FC236}">
              <a16:creationId xmlns:a16="http://schemas.microsoft.com/office/drawing/2014/main" id="{1A63A829-DDBB-478C-B524-D9EBE1B57E0E}"/>
            </a:ext>
          </a:extLst>
        </xdr:cNvPr>
        <xdr:cNvSpPr/>
      </xdr:nvSpPr>
      <xdr:spPr>
        <a:xfrm>
          <a:off x="6921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103958</xdr:rowOff>
    </xdr:from>
    <xdr:to>
      <xdr:col>41</xdr:col>
      <xdr:colOff>50800</xdr:colOff>
      <xdr:row>103</xdr:row>
      <xdr:rowOff>166007</xdr:rowOff>
    </xdr:to>
    <xdr:cxnSp macro="">
      <xdr:nvCxnSpPr>
        <xdr:cNvPr id="480" name="直線コネクタ 479">
          <a:extLst>
            <a:ext uri="{FF2B5EF4-FFF2-40B4-BE49-F238E27FC236}">
              <a16:creationId xmlns:a16="http://schemas.microsoft.com/office/drawing/2014/main" id="{25E4DBDE-CF03-490A-8E9C-00CA5510DB21}"/>
            </a:ext>
          </a:extLst>
        </xdr:cNvPr>
        <xdr:cNvCxnSpPr/>
      </xdr:nvCxnSpPr>
      <xdr:spPr>
        <a:xfrm>
          <a:off x="6972300" y="177633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81" name="n_1aveValue【市民会館】&#10;一人当たり面積">
          <a:extLst>
            <a:ext uri="{FF2B5EF4-FFF2-40B4-BE49-F238E27FC236}">
              <a16:creationId xmlns:a16="http://schemas.microsoft.com/office/drawing/2014/main" id="{E0ED051D-D9AC-43FD-B251-7244B028248B}"/>
            </a:ext>
          </a:extLst>
        </xdr:cNvPr>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2" name="n_2aveValue【市民会館】&#10;一人当たり面積">
          <a:extLst>
            <a:ext uri="{FF2B5EF4-FFF2-40B4-BE49-F238E27FC236}">
              <a16:creationId xmlns:a16="http://schemas.microsoft.com/office/drawing/2014/main" id="{8E73E168-0C6C-4741-8F57-100D908B356E}"/>
            </a:ext>
          </a:extLst>
        </xdr:cNvPr>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83" name="n_3aveValue【市民会館】&#10;一人当たり面積">
          <a:extLst>
            <a:ext uri="{FF2B5EF4-FFF2-40B4-BE49-F238E27FC236}">
              <a16:creationId xmlns:a16="http://schemas.microsoft.com/office/drawing/2014/main" id="{DA8C1237-F12E-4D36-82DE-5E0628D4DC19}"/>
            </a:ext>
          </a:extLst>
        </xdr:cNvPr>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31585</xdr:rowOff>
    </xdr:from>
    <xdr:ext cx="469744" cy="259045"/>
    <xdr:sp macro="" textlink="">
      <xdr:nvSpPr>
        <xdr:cNvPr id="484" name="n_4aveValue【市民会館】&#10;一人当たり面積">
          <a:extLst>
            <a:ext uri="{FF2B5EF4-FFF2-40B4-BE49-F238E27FC236}">
              <a16:creationId xmlns:a16="http://schemas.microsoft.com/office/drawing/2014/main" id="{55E231FB-7D9A-4453-8FAB-431625A51465}"/>
            </a:ext>
          </a:extLst>
        </xdr:cNvPr>
        <xdr:cNvSpPr txBox="1"/>
      </xdr:nvSpPr>
      <xdr:spPr>
        <a:xfrm>
          <a:off x="6737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48821</xdr:rowOff>
    </xdr:from>
    <xdr:ext cx="469744" cy="259045"/>
    <xdr:sp macro="" textlink="">
      <xdr:nvSpPr>
        <xdr:cNvPr id="485" name="n_1mainValue【市民会館】&#10;一人当たり面積">
          <a:extLst>
            <a:ext uri="{FF2B5EF4-FFF2-40B4-BE49-F238E27FC236}">
              <a16:creationId xmlns:a16="http://schemas.microsoft.com/office/drawing/2014/main" id="{C168684E-7DA4-4E1A-AAB1-1EB87F6EE785}"/>
            </a:ext>
          </a:extLst>
        </xdr:cNvPr>
        <xdr:cNvSpPr txBox="1"/>
      </xdr:nvSpPr>
      <xdr:spPr>
        <a:xfrm>
          <a:off x="9391727" y="175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55353</xdr:rowOff>
    </xdr:from>
    <xdr:ext cx="469744" cy="259045"/>
    <xdr:sp macro="" textlink="">
      <xdr:nvSpPr>
        <xdr:cNvPr id="486" name="n_2mainValue【市民会館】&#10;一人当たり面積">
          <a:extLst>
            <a:ext uri="{FF2B5EF4-FFF2-40B4-BE49-F238E27FC236}">
              <a16:creationId xmlns:a16="http://schemas.microsoft.com/office/drawing/2014/main" id="{EA5FBD44-B432-43FA-BE41-816C333B95F5}"/>
            </a:ext>
          </a:extLst>
        </xdr:cNvPr>
        <xdr:cNvSpPr txBox="1"/>
      </xdr:nvSpPr>
      <xdr:spPr>
        <a:xfrm>
          <a:off x="8515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61884</xdr:rowOff>
    </xdr:from>
    <xdr:ext cx="469744" cy="259045"/>
    <xdr:sp macro="" textlink="">
      <xdr:nvSpPr>
        <xdr:cNvPr id="487" name="n_3mainValue【市民会館】&#10;一人当たり面積">
          <a:extLst>
            <a:ext uri="{FF2B5EF4-FFF2-40B4-BE49-F238E27FC236}">
              <a16:creationId xmlns:a16="http://schemas.microsoft.com/office/drawing/2014/main" id="{7CC92E1D-6E0D-41A6-94E3-6639E2C7C7CB}"/>
            </a:ext>
          </a:extLst>
        </xdr:cNvPr>
        <xdr:cNvSpPr txBox="1"/>
      </xdr:nvSpPr>
      <xdr:spPr>
        <a:xfrm>
          <a:off x="7626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171285</xdr:rowOff>
    </xdr:from>
    <xdr:ext cx="469744" cy="259045"/>
    <xdr:sp macro="" textlink="">
      <xdr:nvSpPr>
        <xdr:cNvPr id="488" name="n_4mainValue【市民会館】&#10;一人当たり面積">
          <a:extLst>
            <a:ext uri="{FF2B5EF4-FFF2-40B4-BE49-F238E27FC236}">
              <a16:creationId xmlns:a16="http://schemas.microsoft.com/office/drawing/2014/main" id="{5130EC34-60B5-4B44-B159-E04F4328D2C6}"/>
            </a:ext>
          </a:extLst>
        </xdr:cNvPr>
        <xdr:cNvSpPr txBox="1"/>
      </xdr:nvSpPr>
      <xdr:spPr>
        <a:xfrm>
          <a:off x="6737427" y="1748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38E6CBFE-0A10-4D45-B425-A39C7466BD4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A7779202-C29D-448C-8380-F6DC3170707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6C2511BB-297E-4315-8504-21B8B55C946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7DDC7E73-D743-4727-A4C1-6A175CA298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F807009F-4A7D-4589-BD0F-180548D38B0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EFA45887-F6BC-4A67-B46D-B44A7FBCD25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8D85E6D9-DE74-43F1-995D-92D51C5897F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20B219F4-89F2-45FA-8657-378CE805EB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621CC851-217C-4788-B6D0-7B8BE19A9B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2977FA31-DB23-41E4-867B-5B4BF3B1BB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33F8A649-3F1C-482D-8272-85D146D21F6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DF85F4DE-66A3-47C3-AD6C-96891D8DB3D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F1E3D2AD-3B86-4AFA-BF5C-370A3A9D005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5E8DA3B-6104-4C95-9A1D-30A15735DC7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D641E-2619-4A0D-BC50-05136DBFA72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3AEFC163-6258-44B0-A305-13977FEC98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DFCF8AA2-90E2-4965-9663-339DE100C92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1162949E-72B6-4101-B982-CFE3BBC1188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89FE2B7F-831A-4FDC-B9C5-1D634AB9D08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C8C93BC1-9CCE-41D1-8990-F0340379AE1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D000E8E4-21E6-45DC-84EA-8C68B4DB93C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FBBDCB4C-5B48-47F8-A736-D6CEA938A66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7511FEDE-72DD-4B68-8965-8986DFE96F1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ED2468AC-1505-4E54-AFF2-8822E863F23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83F496D4-3EBD-498D-9838-043BB4394F0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a:extLst>
            <a:ext uri="{FF2B5EF4-FFF2-40B4-BE49-F238E27FC236}">
              <a16:creationId xmlns:a16="http://schemas.microsoft.com/office/drawing/2014/main" id="{4379F830-56BE-48F6-978C-1C05F12304EA}"/>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E7507721-5CCE-49D2-8B28-75A62D3D878D}"/>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a:extLst>
            <a:ext uri="{FF2B5EF4-FFF2-40B4-BE49-F238E27FC236}">
              <a16:creationId xmlns:a16="http://schemas.microsoft.com/office/drawing/2014/main" id="{21B886B2-7100-461B-99EF-425312221C54}"/>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5A60B53-ECCC-4390-83A0-D4926A7E8891}"/>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a:extLst>
            <a:ext uri="{FF2B5EF4-FFF2-40B4-BE49-F238E27FC236}">
              <a16:creationId xmlns:a16="http://schemas.microsoft.com/office/drawing/2014/main" id="{E3F79FF1-3A5E-4FA0-B04A-AC91FD1FB889}"/>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D2C8F40C-61A0-4F1B-B632-22AF27C7F22A}"/>
            </a:ext>
          </a:extLst>
        </xdr:cNvPr>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a:extLst>
            <a:ext uri="{FF2B5EF4-FFF2-40B4-BE49-F238E27FC236}">
              <a16:creationId xmlns:a16="http://schemas.microsoft.com/office/drawing/2014/main" id="{AB9AD657-9894-4D18-8AE9-1CD8BD63F15F}"/>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a:extLst>
            <a:ext uri="{FF2B5EF4-FFF2-40B4-BE49-F238E27FC236}">
              <a16:creationId xmlns:a16="http://schemas.microsoft.com/office/drawing/2014/main" id="{5B79EBD3-E750-4952-A428-F3E2920439D0}"/>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a:extLst>
            <a:ext uri="{FF2B5EF4-FFF2-40B4-BE49-F238E27FC236}">
              <a16:creationId xmlns:a16="http://schemas.microsoft.com/office/drawing/2014/main" id="{6207677E-8592-425B-953E-0F798ED500FD}"/>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a:extLst>
            <a:ext uri="{FF2B5EF4-FFF2-40B4-BE49-F238E27FC236}">
              <a16:creationId xmlns:a16="http://schemas.microsoft.com/office/drawing/2014/main" id="{2A3BA482-E503-469B-9995-A3A034356710}"/>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a:extLst>
            <a:ext uri="{FF2B5EF4-FFF2-40B4-BE49-F238E27FC236}">
              <a16:creationId xmlns:a16="http://schemas.microsoft.com/office/drawing/2014/main" id="{F6680636-A36F-4793-91FB-E0E06275AD0E}"/>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75BF4A77-2428-4077-B4B2-87B52E944D0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2189380-047C-4A02-A946-AB779856BD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ED5034C7-669D-462B-A1FC-1720B1E07A2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61E2AAC5-8093-4C5F-A9E8-115D40044D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18A28DE7-45B1-4756-86FC-97990A5F5B4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89081</xdr:rowOff>
    </xdr:from>
    <xdr:to>
      <xdr:col>85</xdr:col>
      <xdr:colOff>177800</xdr:colOff>
      <xdr:row>42</xdr:row>
      <xdr:rowOff>19231</xdr:rowOff>
    </xdr:to>
    <xdr:sp macro="" textlink="">
      <xdr:nvSpPr>
        <xdr:cNvPr id="530" name="楕円 529">
          <a:extLst>
            <a:ext uri="{FF2B5EF4-FFF2-40B4-BE49-F238E27FC236}">
              <a16:creationId xmlns:a16="http://schemas.microsoft.com/office/drawing/2014/main" id="{BFA8C558-E365-43B3-AFD5-82798E687911}"/>
            </a:ext>
          </a:extLst>
        </xdr:cNvPr>
        <xdr:cNvSpPr/>
      </xdr:nvSpPr>
      <xdr:spPr>
        <a:xfrm>
          <a:off x="162687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4008</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C920D9B4-23E9-41F0-B0C7-24B4AA628B20}"/>
            </a:ext>
          </a:extLst>
        </xdr:cNvPr>
        <xdr:cNvSpPr txBox="1"/>
      </xdr:nvSpPr>
      <xdr:spPr>
        <a:xfrm>
          <a:off x="16357600" y="703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58057</xdr:rowOff>
    </xdr:from>
    <xdr:to>
      <xdr:col>81</xdr:col>
      <xdr:colOff>101600</xdr:colOff>
      <xdr:row>41</xdr:row>
      <xdr:rowOff>159657</xdr:rowOff>
    </xdr:to>
    <xdr:sp macro="" textlink="">
      <xdr:nvSpPr>
        <xdr:cNvPr id="532" name="楕円 531">
          <a:extLst>
            <a:ext uri="{FF2B5EF4-FFF2-40B4-BE49-F238E27FC236}">
              <a16:creationId xmlns:a16="http://schemas.microsoft.com/office/drawing/2014/main" id="{BF579447-1E91-4C28-ABB0-068530281809}"/>
            </a:ext>
          </a:extLst>
        </xdr:cNvPr>
        <xdr:cNvSpPr/>
      </xdr:nvSpPr>
      <xdr:spPr>
        <a:xfrm>
          <a:off x="15430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108857</xdr:rowOff>
    </xdr:from>
    <xdr:to>
      <xdr:col>85</xdr:col>
      <xdr:colOff>127000</xdr:colOff>
      <xdr:row>41</xdr:row>
      <xdr:rowOff>139881</xdr:rowOff>
    </xdr:to>
    <xdr:cxnSp macro="">
      <xdr:nvCxnSpPr>
        <xdr:cNvPr id="533" name="直線コネクタ 532">
          <a:extLst>
            <a:ext uri="{FF2B5EF4-FFF2-40B4-BE49-F238E27FC236}">
              <a16:creationId xmlns:a16="http://schemas.microsoft.com/office/drawing/2014/main" id="{E3B8AD32-B3F3-48F1-BEC2-39C7CA2D5D74}"/>
            </a:ext>
          </a:extLst>
        </xdr:cNvPr>
        <xdr:cNvCxnSpPr/>
      </xdr:nvCxnSpPr>
      <xdr:spPr>
        <a:xfrm>
          <a:off x="15481300" y="71383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53159</xdr:rowOff>
    </xdr:from>
    <xdr:to>
      <xdr:col>76</xdr:col>
      <xdr:colOff>165100</xdr:colOff>
      <xdr:row>41</xdr:row>
      <xdr:rowOff>154759</xdr:rowOff>
    </xdr:to>
    <xdr:sp macro="" textlink="">
      <xdr:nvSpPr>
        <xdr:cNvPr id="534" name="楕円 533">
          <a:extLst>
            <a:ext uri="{FF2B5EF4-FFF2-40B4-BE49-F238E27FC236}">
              <a16:creationId xmlns:a16="http://schemas.microsoft.com/office/drawing/2014/main" id="{21F10358-700B-4D2B-85C6-AB5540C8CB97}"/>
            </a:ext>
          </a:extLst>
        </xdr:cNvPr>
        <xdr:cNvSpPr/>
      </xdr:nvSpPr>
      <xdr:spPr>
        <a:xfrm>
          <a:off x="14541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103959</xdr:rowOff>
    </xdr:from>
    <xdr:to>
      <xdr:col>81</xdr:col>
      <xdr:colOff>50800</xdr:colOff>
      <xdr:row>41</xdr:row>
      <xdr:rowOff>108857</xdr:rowOff>
    </xdr:to>
    <xdr:cxnSp macro="">
      <xdr:nvCxnSpPr>
        <xdr:cNvPr id="535" name="直線コネクタ 534">
          <a:extLst>
            <a:ext uri="{FF2B5EF4-FFF2-40B4-BE49-F238E27FC236}">
              <a16:creationId xmlns:a16="http://schemas.microsoft.com/office/drawing/2014/main" id="{027B11BD-F687-40C6-875D-5AFE484AE788}"/>
            </a:ext>
          </a:extLst>
        </xdr:cNvPr>
        <xdr:cNvCxnSpPr/>
      </xdr:nvCxnSpPr>
      <xdr:spPr>
        <a:xfrm>
          <a:off x="14592300" y="713340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27033</xdr:rowOff>
    </xdr:from>
    <xdr:to>
      <xdr:col>72</xdr:col>
      <xdr:colOff>38100</xdr:colOff>
      <xdr:row>41</xdr:row>
      <xdr:rowOff>128633</xdr:rowOff>
    </xdr:to>
    <xdr:sp macro="" textlink="">
      <xdr:nvSpPr>
        <xdr:cNvPr id="536" name="楕円 535">
          <a:extLst>
            <a:ext uri="{FF2B5EF4-FFF2-40B4-BE49-F238E27FC236}">
              <a16:creationId xmlns:a16="http://schemas.microsoft.com/office/drawing/2014/main" id="{AFC3DFED-9375-4FDF-B58B-0431DA33A0ED}"/>
            </a:ext>
          </a:extLst>
        </xdr:cNvPr>
        <xdr:cNvSpPr/>
      </xdr:nvSpPr>
      <xdr:spPr>
        <a:xfrm>
          <a:off x="13652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77833</xdr:rowOff>
    </xdr:from>
    <xdr:to>
      <xdr:col>76</xdr:col>
      <xdr:colOff>114300</xdr:colOff>
      <xdr:row>41</xdr:row>
      <xdr:rowOff>103959</xdr:rowOff>
    </xdr:to>
    <xdr:cxnSp macro="">
      <xdr:nvCxnSpPr>
        <xdr:cNvPr id="537" name="直線コネクタ 536">
          <a:extLst>
            <a:ext uri="{FF2B5EF4-FFF2-40B4-BE49-F238E27FC236}">
              <a16:creationId xmlns:a16="http://schemas.microsoft.com/office/drawing/2014/main" id="{6579A6B8-1582-45F5-AF69-E06444FFE39F}"/>
            </a:ext>
          </a:extLst>
        </xdr:cNvPr>
        <xdr:cNvCxnSpPr/>
      </xdr:nvCxnSpPr>
      <xdr:spPr>
        <a:xfrm>
          <a:off x="13703300" y="71072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15603</xdr:rowOff>
    </xdr:from>
    <xdr:to>
      <xdr:col>67</xdr:col>
      <xdr:colOff>101600</xdr:colOff>
      <xdr:row>41</xdr:row>
      <xdr:rowOff>117203</xdr:rowOff>
    </xdr:to>
    <xdr:sp macro="" textlink="">
      <xdr:nvSpPr>
        <xdr:cNvPr id="538" name="楕円 537">
          <a:extLst>
            <a:ext uri="{FF2B5EF4-FFF2-40B4-BE49-F238E27FC236}">
              <a16:creationId xmlns:a16="http://schemas.microsoft.com/office/drawing/2014/main" id="{B9B53C93-8754-4AAA-9E6E-F91C5ADBDA77}"/>
            </a:ext>
          </a:extLst>
        </xdr:cNvPr>
        <xdr:cNvSpPr/>
      </xdr:nvSpPr>
      <xdr:spPr>
        <a:xfrm>
          <a:off x="12763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66403</xdr:rowOff>
    </xdr:from>
    <xdr:to>
      <xdr:col>71</xdr:col>
      <xdr:colOff>177800</xdr:colOff>
      <xdr:row>41</xdr:row>
      <xdr:rowOff>77833</xdr:rowOff>
    </xdr:to>
    <xdr:cxnSp macro="">
      <xdr:nvCxnSpPr>
        <xdr:cNvPr id="539" name="直線コネクタ 538">
          <a:extLst>
            <a:ext uri="{FF2B5EF4-FFF2-40B4-BE49-F238E27FC236}">
              <a16:creationId xmlns:a16="http://schemas.microsoft.com/office/drawing/2014/main" id="{CB524F04-E7F7-42EC-82EA-CDDD55260D01}"/>
            </a:ext>
          </a:extLst>
        </xdr:cNvPr>
        <xdr:cNvCxnSpPr/>
      </xdr:nvCxnSpPr>
      <xdr:spPr>
        <a:xfrm>
          <a:off x="12814300" y="709585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444956BF-7F8C-4D67-8D9E-62764A518771}"/>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EB379A89-D524-433B-BEE3-F32095CAEDD8}"/>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F40BB402-9246-4B4D-9091-359B8F0A976C}"/>
            </a:ext>
          </a:extLst>
        </xdr:cNvPr>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AF985A36-0877-4536-9998-756EA36CC617}"/>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150784</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6FFDF998-589D-4D05-AE9F-E23CED29AEE8}"/>
            </a:ext>
          </a:extLst>
        </xdr:cNvPr>
        <xdr:cNvSpPr txBox="1"/>
      </xdr:nvSpPr>
      <xdr:spPr>
        <a:xfrm>
          <a:off x="1526604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145886</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9AC56E68-140D-4E62-B120-3B1A4F6EB9B5}"/>
            </a:ext>
          </a:extLst>
        </xdr:cNvPr>
        <xdr:cNvSpPr txBox="1"/>
      </xdr:nvSpPr>
      <xdr:spPr>
        <a:xfrm>
          <a:off x="143897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119760</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81C8C21F-ED5D-4D8F-B7FC-ED294104B4C1}"/>
            </a:ext>
          </a:extLst>
        </xdr:cNvPr>
        <xdr:cNvSpPr txBox="1"/>
      </xdr:nvSpPr>
      <xdr:spPr>
        <a:xfrm>
          <a:off x="135007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108330</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4EB3361B-3CE2-4121-A465-85CABF1D05E3}"/>
            </a:ext>
          </a:extLst>
        </xdr:cNvPr>
        <xdr:cNvSpPr txBox="1"/>
      </xdr:nvSpPr>
      <xdr:spPr>
        <a:xfrm>
          <a:off x="126117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B4C19E0-EEC8-4222-B3AC-8DA41CC52D9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48D716E8-6BA7-4816-B9C4-F2A903C296C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39A9B3B2-AE57-4E65-9C49-3F48C776230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DE5BE137-0E44-4505-83EB-F69DCC13D0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38706887-33BE-4169-8BBC-A67DF86906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4374A64-6E77-4626-9779-1084B47B688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40727E72-9455-42FF-9E12-8E0CFB80BF7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9EA5FFE1-79CB-4844-93A0-4ECAA8C1AD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FD67CDB5-806E-4C97-A4D8-E65C515E9EF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8A4EFB96-5DB3-48A8-AFC8-FAF07D56297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A50AF172-BE13-4EEC-99EF-1866507D92A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141CAC09-BEAF-4196-A279-8CBB57405EF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2DD2F9E3-2264-442A-809F-1C321F56EC4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a:extLst>
            <a:ext uri="{FF2B5EF4-FFF2-40B4-BE49-F238E27FC236}">
              <a16:creationId xmlns:a16="http://schemas.microsoft.com/office/drawing/2014/main" id="{2EB6C2A6-E58E-45C2-829C-8D6434DA48CD}"/>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587B598F-2444-4696-9F74-0E9EF6A15A9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C829A54D-4464-413D-959C-C8F29A13249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AB42F4EF-CA97-4AA4-99A4-1886FFC04BD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8D258DC6-05D1-4E29-B07E-70285FE7397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973782BB-9598-451B-8E89-2DC86AA3A6A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3294C1B7-B78B-488C-9B81-68AE72F45FD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E9A0B145-58D4-4C30-804B-E8A44CD1B85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A26C59A7-1AE1-4734-AC08-601EDAE512C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E893E19C-9DA2-4B97-A3F8-C7C95BA3B40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a:extLst>
            <a:ext uri="{FF2B5EF4-FFF2-40B4-BE49-F238E27FC236}">
              <a16:creationId xmlns:a16="http://schemas.microsoft.com/office/drawing/2014/main" id="{5D92A86D-D3FF-448F-AFBB-1E7B10CB40EC}"/>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A361BE9F-DBD8-45F9-B086-4FF877E002C5}"/>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a:extLst>
            <a:ext uri="{FF2B5EF4-FFF2-40B4-BE49-F238E27FC236}">
              <a16:creationId xmlns:a16="http://schemas.microsoft.com/office/drawing/2014/main" id="{6076DCE6-CD24-49C6-A185-B3A3297E0B2A}"/>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A458CA64-C6CB-411F-9246-FA69BE1762CC}"/>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a:extLst>
            <a:ext uri="{FF2B5EF4-FFF2-40B4-BE49-F238E27FC236}">
              <a16:creationId xmlns:a16="http://schemas.microsoft.com/office/drawing/2014/main" id="{915193BE-8265-4182-BE29-2E59DD250895}"/>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E064BE1F-5F1B-4398-8573-CE3CA25339C1}"/>
            </a:ext>
          </a:extLst>
        </xdr:cNvPr>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a:extLst>
            <a:ext uri="{FF2B5EF4-FFF2-40B4-BE49-F238E27FC236}">
              <a16:creationId xmlns:a16="http://schemas.microsoft.com/office/drawing/2014/main" id="{E3E7F449-B2D5-4F46-9670-CC76589AA259}"/>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a:extLst>
            <a:ext uri="{FF2B5EF4-FFF2-40B4-BE49-F238E27FC236}">
              <a16:creationId xmlns:a16="http://schemas.microsoft.com/office/drawing/2014/main" id="{75567251-BD6D-4E46-B37C-C1CBDB62C732}"/>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a:extLst>
            <a:ext uri="{FF2B5EF4-FFF2-40B4-BE49-F238E27FC236}">
              <a16:creationId xmlns:a16="http://schemas.microsoft.com/office/drawing/2014/main" id="{3CD7F0C0-A28B-4CAA-B3CC-B9993C1E49F7}"/>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a:extLst>
            <a:ext uri="{FF2B5EF4-FFF2-40B4-BE49-F238E27FC236}">
              <a16:creationId xmlns:a16="http://schemas.microsoft.com/office/drawing/2014/main" id="{935E12BB-4252-42C3-B409-C3DC78EE2586}"/>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a:extLst>
            <a:ext uri="{FF2B5EF4-FFF2-40B4-BE49-F238E27FC236}">
              <a16:creationId xmlns:a16="http://schemas.microsoft.com/office/drawing/2014/main" id="{A685CC7F-F407-4640-8F84-298DF891BA92}"/>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B2CBA7AB-924B-4BBC-B7D4-09BF2A741C0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A00C3683-7129-4E9C-8CFC-36CA948A4F0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92A05233-F034-4E2C-91A8-61C5E62EE20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42A51DE3-0DF3-4DAD-8DC8-8C9949EBBB4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83DD3899-48BD-4013-A1D5-10E522F06CD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145224</xdr:rowOff>
    </xdr:from>
    <xdr:to>
      <xdr:col>116</xdr:col>
      <xdr:colOff>114300</xdr:colOff>
      <xdr:row>42</xdr:row>
      <xdr:rowOff>75374</xdr:rowOff>
    </xdr:to>
    <xdr:sp macro="" textlink="">
      <xdr:nvSpPr>
        <xdr:cNvPr id="587" name="楕円 586">
          <a:extLst>
            <a:ext uri="{FF2B5EF4-FFF2-40B4-BE49-F238E27FC236}">
              <a16:creationId xmlns:a16="http://schemas.microsoft.com/office/drawing/2014/main" id="{EA58E19E-EEB6-412D-8810-65F920150A49}"/>
            </a:ext>
          </a:extLst>
        </xdr:cNvPr>
        <xdr:cNvSpPr/>
      </xdr:nvSpPr>
      <xdr:spPr>
        <a:xfrm>
          <a:off x="22110700" y="717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60151</xdr:rowOff>
    </xdr:from>
    <xdr:ext cx="469744" cy="259045"/>
    <xdr:sp macro="" textlink="">
      <xdr:nvSpPr>
        <xdr:cNvPr id="588" name="【一般廃棄物処理施設】&#10;一人当たり有形固定資産（償却資産）額該当値テキスト">
          <a:extLst>
            <a:ext uri="{FF2B5EF4-FFF2-40B4-BE49-F238E27FC236}">
              <a16:creationId xmlns:a16="http://schemas.microsoft.com/office/drawing/2014/main" id="{2051BC94-B2B2-4490-BE5A-D46A75397257}"/>
            </a:ext>
          </a:extLst>
        </xdr:cNvPr>
        <xdr:cNvSpPr txBox="1"/>
      </xdr:nvSpPr>
      <xdr:spPr>
        <a:xfrm>
          <a:off x="22199600" y="70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145293</xdr:rowOff>
    </xdr:from>
    <xdr:to>
      <xdr:col>112</xdr:col>
      <xdr:colOff>38100</xdr:colOff>
      <xdr:row>42</xdr:row>
      <xdr:rowOff>75443</xdr:rowOff>
    </xdr:to>
    <xdr:sp macro="" textlink="">
      <xdr:nvSpPr>
        <xdr:cNvPr id="589" name="楕円 588">
          <a:extLst>
            <a:ext uri="{FF2B5EF4-FFF2-40B4-BE49-F238E27FC236}">
              <a16:creationId xmlns:a16="http://schemas.microsoft.com/office/drawing/2014/main" id="{7FF5F6CC-9F8C-4216-86F6-7D6A8937776E}"/>
            </a:ext>
          </a:extLst>
        </xdr:cNvPr>
        <xdr:cNvSpPr/>
      </xdr:nvSpPr>
      <xdr:spPr>
        <a:xfrm>
          <a:off x="21272500" y="71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24574</xdr:rowOff>
    </xdr:from>
    <xdr:to>
      <xdr:col>116</xdr:col>
      <xdr:colOff>63500</xdr:colOff>
      <xdr:row>42</xdr:row>
      <xdr:rowOff>24643</xdr:rowOff>
    </xdr:to>
    <xdr:cxnSp macro="">
      <xdr:nvCxnSpPr>
        <xdr:cNvPr id="590" name="直線コネクタ 589">
          <a:extLst>
            <a:ext uri="{FF2B5EF4-FFF2-40B4-BE49-F238E27FC236}">
              <a16:creationId xmlns:a16="http://schemas.microsoft.com/office/drawing/2014/main" id="{D87DD4B8-3F22-4110-859D-860848EA49D9}"/>
            </a:ext>
          </a:extLst>
        </xdr:cNvPr>
        <xdr:cNvCxnSpPr/>
      </xdr:nvCxnSpPr>
      <xdr:spPr>
        <a:xfrm flipV="1">
          <a:off x="21323300" y="7225474"/>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143159</xdr:rowOff>
    </xdr:from>
    <xdr:to>
      <xdr:col>107</xdr:col>
      <xdr:colOff>101600</xdr:colOff>
      <xdr:row>42</xdr:row>
      <xdr:rowOff>73309</xdr:rowOff>
    </xdr:to>
    <xdr:sp macro="" textlink="">
      <xdr:nvSpPr>
        <xdr:cNvPr id="591" name="楕円 590">
          <a:extLst>
            <a:ext uri="{FF2B5EF4-FFF2-40B4-BE49-F238E27FC236}">
              <a16:creationId xmlns:a16="http://schemas.microsoft.com/office/drawing/2014/main" id="{94B497F7-2EE8-4978-B11E-36FC9B0A4358}"/>
            </a:ext>
          </a:extLst>
        </xdr:cNvPr>
        <xdr:cNvSpPr/>
      </xdr:nvSpPr>
      <xdr:spPr>
        <a:xfrm>
          <a:off x="20383500" y="71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22509</xdr:rowOff>
    </xdr:from>
    <xdr:to>
      <xdr:col>111</xdr:col>
      <xdr:colOff>177800</xdr:colOff>
      <xdr:row>42</xdr:row>
      <xdr:rowOff>24643</xdr:rowOff>
    </xdr:to>
    <xdr:cxnSp macro="">
      <xdr:nvCxnSpPr>
        <xdr:cNvPr id="592" name="直線コネクタ 591">
          <a:extLst>
            <a:ext uri="{FF2B5EF4-FFF2-40B4-BE49-F238E27FC236}">
              <a16:creationId xmlns:a16="http://schemas.microsoft.com/office/drawing/2014/main" id="{A8014BD0-EE41-4322-82A0-D77E7956556F}"/>
            </a:ext>
          </a:extLst>
        </xdr:cNvPr>
        <xdr:cNvCxnSpPr/>
      </xdr:nvCxnSpPr>
      <xdr:spPr>
        <a:xfrm>
          <a:off x="20434300" y="7223409"/>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143273</xdr:rowOff>
    </xdr:from>
    <xdr:to>
      <xdr:col>102</xdr:col>
      <xdr:colOff>165100</xdr:colOff>
      <xdr:row>42</xdr:row>
      <xdr:rowOff>73423</xdr:rowOff>
    </xdr:to>
    <xdr:sp macro="" textlink="">
      <xdr:nvSpPr>
        <xdr:cNvPr id="593" name="楕円 592">
          <a:extLst>
            <a:ext uri="{FF2B5EF4-FFF2-40B4-BE49-F238E27FC236}">
              <a16:creationId xmlns:a16="http://schemas.microsoft.com/office/drawing/2014/main" id="{B3FDCB29-B15B-48C7-8547-43A1E94C3EC4}"/>
            </a:ext>
          </a:extLst>
        </xdr:cNvPr>
        <xdr:cNvSpPr/>
      </xdr:nvSpPr>
      <xdr:spPr>
        <a:xfrm>
          <a:off x="19494500" y="71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22509</xdr:rowOff>
    </xdr:from>
    <xdr:to>
      <xdr:col>107</xdr:col>
      <xdr:colOff>50800</xdr:colOff>
      <xdr:row>42</xdr:row>
      <xdr:rowOff>22623</xdr:rowOff>
    </xdr:to>
    <xdr:cxnSp macro="">
      <xdr:nvCxnSpPr>
        <xdr:cNvPr id="594" name="直線コネクタ 593">
          <a:extLst>
            <a:ext uri="{FF2B5EF4-FFF2-40B4-BE49-F238E27FC236}">
              <a16:creationId xmlns:a16="http://schemas.microsoft.com/office/drawing/2014/main" id="{7DB539DD-8417-4AAD-87C6-F3886B29A3F3}"/>
            </a:ext>
          </a:extLst>
        </xdr:cNvPr>
        <xdr:cNvCxnSpPr/>
      </xdr:nvCxnSpPr>
      <xdr:spPr>
        <a:xfrm flipV="1">
          <a:off x="19545300" y="722340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144928</xdr:rowOff>
    </xdr:from>
    <xdr:to>
      <xdr:col>98</xdr:col>
      <xdr:colOff>38100</xdr:colOff>
      <xdr:row>42</xdr:row>
      <xdr:rowOff>75078</xdr:rowOff>
    </xdr:to>
    <xdr:sp macro="" textlink="">
      <xdr:nvSpPr>
        <xdr:cNvPr id="595" name="楕円 594">
          <a:extLst>
            <a:ext uri="{FF2B5EF4-FFF2-40B4-BE49-F238E27FC236}">
              <a16:creationId xmlns:a16="http://schemas.microsoft.com/office/drawing/2014/main" id="{A3BAE8F9-E0C3-49F5-ADF4-C4E41BB812F8}"/>
            </a:ext>
          </a:extLst>
        </xdr:cNvPr>
        <xdr:cNvSpPr/>
      </xdr:nvSpPr>
      <xdr:spPr>
        <a:xfrm>
          <a:off x="18605500" y="71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22623</xdr:rowOff>
    </xdr:from>
    <xdr:to>
      <xdr:col>102</xdr:col>
      <xdr:colOff>114300</xdr:colOff>
      <xdr:row>42</xdr:row>
      <xdr:rowOff>24278</xdr:rowOff>
    </xdr:to>
    <xdr:cxnSp macro="">
      <xdr:nvCxnSpPr>
        <xdr:cNvPr id="596" name="直線コネクタ 595">
          <a:extLst>
            <a:ext uri="{FF2B5EF4-FFF2-40B4-BE49-F238E27FC236}">
              <a16:creationId xmlns:a16="http://schemas.microsoft.com/office/drawing/2014/main" id="{65FD771C-0946-44E6-8DB1-BB9FE01FA1C5}"/>
            </a:ext>
          </a:extLst>
        </xdr:cNvPr>
        <xdr:cNvCxnSpPr/>
      </xdr:nvCxnSpPr>
      <xdr:spPr>
        <a:xfrm flipV="1">
          <a:off x="18656300" y="7223523"/>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3E5A48DE-21E1-4001-9717-33618ECAA4A0}"/>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C5C9F8CB-26FE-44AD-8335-04DA10CE118C}"/>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EE9DDDB2-63D0-4F24-9C39-81552638C367}"/>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62975674-AB28-431C-8B07-CE1C1FE51A1E}"/>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66570</xdr:rowOff>
    </xdr:from>
    <xdr:ext cx="469744" cy="259045"/>
    <xdr:sp macro="" textlink="">
      <xdr:nvSpPr>
        <xdr:cNvPr id="601" name="n_1mainValue【一般廃棄物処理施設】&#10;一人当たり有形固定資産（償却資産）額">
          <a:extLst>
            <a:ext uri="{FF2B5EF4-FFF2-40B4-BE49-F238E27FC236}">
              <a16:creationId xmlns:a16="http://schemas.microsoft.com/office/drawing/2014/main" id="{D73311E7-E1DB-4543-98D7-F2B1DD200704}"/>
            </a:ext>
          </a:extLst>
        </xdr:cNvPr>
        <xdr:cNvSpPr txBox="1"/>
      </xdr:nvSpPr>
      <xdr:spPr>
        <a:xfrm>
          <a:off x="21075728" y="726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64436</xdr:rowOff>
    </xdr:from>
    <xdr:ext cx="469744" cy="259045"/>
    <xdr:sp macro="" textlink="">
      <xdr:nvSpPr>
        <xdr:cNvPr id="602" name="n_2mainValue【一般廃棄物処理施設】&#10;一人当たり有形固定資産（償却資産）額">
          <a:extLst>
            <a:ext uri="{FF2B5EF4-FFF2-40B4-BE49-F238E27FC236}">
              <a16:creationId xmlns:a16="http://schemas.microsoft.com/office/drawing/2014/main" id="{60EEA15F-C823-4335-9047-D6434FC4EFD2}"/>
            </a:ext>
          </a:extLst>
        </xdr:cNvPr>
        <xdr:cNvSpPr txBox="1"/>
      </xdr:nvSpPr>
      <xdr:spPr>
        <a:xfrm>
          <a:off x="20199428" y="726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64550</xdr:rowOff>
    </xdr:from>
    <xdr:ext cx="469744" cy="259045"/>
    <xdr:sp macro="" textlink="">
      <xdr:nvSpPr>
        <xdr:cNvPr id="603" name="n_3mainValue【一般廃棄物処理施設】&#10;一人当たり有形固定資産（償却資産）額">
          <a:extLst>
            <a:ext uri="{FF2B5EF4-FFF2-40B4-BE49-F238E27FC236}">
              <a16:creationId xmlns:a16="http://schemas.microsoft.com/office/drawing/2014/main" id="{231FB6E3-952E-4A57-8EFC-EB5039E5D28E}"/>
            </a:ext>
          </a:extLst>
        </xdr:cNvPr>
        <xdr:cNvSpPr txBox="1"/>
      </xdr:nvSpPr>
      <xdr:spPr>
        <a:xfrm>
          <a:off x="19310428" y="726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66205</xdr:rowOff>
    </xdr:from>
    <xdr:ext cx="469744" cy="259045"/>
    <xdr:sp macro="" textlink="">
      <xdr:nvSpPr>
        <xdr:cNvPr id="604" name="n_4mainValue【一般廃棄物処理施設】&#10;一人当たり有形固定資産（償却資産）額">
          <a:extLst>
            <a:ext uri="{FF2B5EF4-FFF2-40B4-BE49-F238E27FC236}">
              <a16:creationId xmlns:a16="http://schemas.microsoft.com/office/drawing/2014/main" id="{4B109939-819F-4CC0-9B1D-76D060F41440}"/>
            </a:ext>
          </a:extLst>
        </xdr:cNvPr>
        <xdr:cNvSpPr txBox="1"/>
      </xdr:nvSpPr>
      <xdr:spPr>
        <a:xfrm>
          <a:off x="18421428" y="726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A0A4576C-71F1-4F62-BB99-80017A74B8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90C90E89-10A4-45C0-8594-A3784AF1740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CCF95798-7D7F-41E0-9F4C-F06749961A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21E2A908-5F86-4F16-A991-EC5B84BC4F7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CC86872-F9EB-4E86-8048-D3E2AF2E902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1F94EB8E-0325-400F-8B9A-BE788D69A7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8E36CE6A-EB03-4AD0-8E04-2EF355E066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D30361C5-F87F-4158-9155-E5EB882C625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C13777DB-9CAC-425A-ACF7-C5A0FDA2CB4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1CFA5A0E-B861-44C5-AAD9-54D9AA257DE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15A15DEF-AF0F-4B17-9103-44FA6DF5564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0B61FEFA-367A-4F18-9EB3-AC58AF0C86F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1F011118-93A1-47FD-B122-0E8A2868C12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FA36A735-8295-45A5-8A3D-DA9CC826E90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69473F43-8F4B-47BF-BEFB-61278DD0216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D1085B21-B277-44AE-B566-BDA13C17776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78397E12-0663-4A57-9EA4-F74A00A485A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B619DA7F-2E9D-4B5C-BB5D-85778F027C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8636F4B6-4940-43F1-9B33-F16D61DE950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89A9885A-5816-4165-9262-F47644A385F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C004089F-4B24-4494-A2BE-0BD64256657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393B6C56-BED6-4F72-9B48-29A258A6333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409450FE-501B-42A7-ADD4-7F3CFBBC8F9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368999A9-26B0-4F8C-A6EF-13217C6AD7A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4F6B1930-29A7-482B-BAB8-E08BBC7B01D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a:extLst>
            <a:ext uri="{FF2B5EF4-FFF2-40B4-BE49-F238E27FC236}">
              <a16:creationId xmlns:a16="http://schemas.microsoft.com/office/drawing/2014/main" id="{76533306-753D-43C7-8AE9-7573BA627E45}"/>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19910B17-AA63-4D8D-9E0F-56198E2855C0}"/>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a:extLst>
            <a:ext uri="{FF2B5EF4-FFF2-40B4-BE49-F238E27FC236}">
              <a16:creationId xmlns:a16="http://schemas.microsoft.com/office/drawing/2014/main" id="{AB1B9A78-6811-49EA-B6CF-C4CCFD8D9697}"/>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9DBDBC47-F16F-4221-A9B4-C1D635067C05}"/>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a:extLst>
            <a:ext uri="{FF2B5EF4-FFF2-40B4-BE49-F238E27FC236}">
              <a16:creationId xmlns:a16="http://schemas.microsoft.com/office/drawing/2014/main" id="{D98FBF4A-2C92-4C89-9616-B17D82BFE617}"/>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4990E6E3-0417-4212-8942-64CFEF2FCC7B}"/>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a:extLst>
            <a:ext uri="{FF2B5EF4-FFF2-40B4-BE49-F238E27FC236}">
              <a16:creationId xmlns:a16="http://schemas.microsoft.com/office/drawing/2014/main" id="{A382C95F-B989-485D-B0B3-515B13DFDF1F}"/>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a:extLst>
            <a:ext uri="{FF2B5EF4-FFF2-40B4-BE49-F238E27FC236}">
              <a16:creationId xmlns:a16="http://schemas.microsoft.com/office/drawing/2014/main" id="{F697BADC-580C-4147-BEA4-1470DC23EACB}"/>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a:extLst>
            <a:ext uri="{FF2B5EF4-FFF2-40B4-BE49-F238E27FC236}">
              <a16:creationId xmlns:a16="http://schemas.microsoft.com/office/drawing/2014/main" id="{583C51DA-FDBE-4A2F-B98F-24237137DE80}"/>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a:extLst>
            <a:ext uri="{FF2B5EF4-FFF2-40B4-BE49-F238E27FC236}">
              <a16:creationId xmlns:a16="http://schemas.microsoft.com/office/drawing/2014/main" id="{C9148EBB-C810-4738-AEB1-47171C21BFB5}"/>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40" name="フローチャート: 判断 639">
          <a:extLst>
            <a:ext uri="{FF2B5EF4-FFF2-40B4-BE49-F238E27FC236}">
              <a16:creationId xmlns:a16="http://schemas.microsoft.com/office/drawing/2014/main" id="{3A2F8236-8F15-4998-BDF7-EF05FC733F08}"/>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614D1C3A-1BD9-41AE-BA9E-2BBABD69DBC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DA5DF7D-FDAA-4A70-AF33-18BD887AE6E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877E5691-1F4B-4548-97C7-C69758E75AC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151D0B9-1DC5-42DC-ACE7-818BB2A3C03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EED20700-3243-434B-9872-5D05EDD6944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646" name="楕円 645">
          <a:extLst>
            <a:ext uri="{FF2B5EF4-FFF2-40B4-BE49-F238E27FC236}">
              <a16:creationId xmlns:a16="http://schemas.microsoft.com/office/drawing/2014/main" id="{A14D3E80-6E35-4498-B4B1-33A60822AC9F}"/>
            </a:ext>
          </a:extLst>
        </xdr:cNvPr>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A442F342-7AE2-48C8-9A39-819855FE5F90}"/>
            </a:ext>
          </a:extLst>
        </xdr:cNvPr>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48" name="楕円 647">
          <a:extLst>
            <a:ext uri="{FF2B5EF4-FFF2-40B4-BE49-F238E27FC236}">
              <a16:creationId xmlns:a16="http://schemas.microsoft.com/office/drawing/2014/main" id="{A977392E-2926-47DD-A5C5-A5B66E59CF64}"/>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16328</xdr:rowOff>
    </xdr:to>
    <xdr:cxnSp macro="">
      <xdr:nvCxnSpPr>
        <xdr:cNvPr id="649" name="直線コネクタ 648">
          <a:extLst>
            <a:ext uri="{FF2B5EF4-FFF2-40B4-BE49-F238E27FC236}">
              <a16:creationId xmlns:a16="http://schemas.microsoft.com/office/drawing/2014/main" id="{A3A5AFDC-CAA5-45C9-AD4D-1C3EBA2636AB}"/>
            </a:ext>
          </a:extLst>
        </xdr:cNvPr>
        <xdr:cNvCxnSpPr/>
      </xdr:nvCxnSpPr>
      <xdr:spPr>
        <a:xfrm>
          <a:off x="15481300" y="1061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650" name="楕円 649">
          <a:extLst>
            <a:ext uri="{FF2B5EF4-FFF2-40B4-BE49-F238E27FC236}">
              <a16:creationId xmlns:a16="http://schemas.microsoft.com/office/drawing/2014/main" id="{5B4FB1FD-FA35-4586-8E56-2AA969127B0C}"/>
            </a:ext>
          </a:extLst>
        </xdr:cNvPr>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155122</xdr:rowOff>
    </xdr:to>
    <xdr:cxnSp macro="">
      <xdr:nvCxnSpPr>
        <xdr:cNvPr id="651" name="直線コネクタ 650">
          <a:extLst>
            <a:ext uri="{FF2B5EF4-FFF2-40B4-BE49-F238E27FC236}">
              <a16:creationId xmlns:a16="http://schemas.microsoft.com/office/drawing/2014/main" id="{1713A142-FB40-48FA-93F3-BA65E5E5DF1C}"/>
            </a:ext>
          </a:extLst>
        </xdr:cNvPr>
        <xdr:cNvCxnSpPr/>
      </xdr:nvCxnSpPr>
      <xdr:spPr>
        <a:xfrm>
          <a:off x="14592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652" name="楕円 651">
          <a:extLst>
            <a:ext uri="{FF2B5EF4-FFF2-40B4-BE49-F238E27FC236}">
              <a16:creationId xmlns:a16="http://schemas.microsoft.com/office/drawing/2014/main" id="{D38006C1-EAEC-4CEC-9AEB-0E65D46F2702}"/>
            </a:ext>
          </a:extLst>
        </xdr:cNvPr>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122465</xdr:rowOff>
    </xdr:to>
    <xdr:cxnSp macro="">
      <xdr:nvCxnSpPr>
        <xdr:cNvPr id="653" name="直線コネクタ 652">
          <a:extLst>
            <a:ext uri="{FF2B5EF4-FFF2-40B4-BE49-F238E27FC236}">
              <a16:creationId xmlns:a16="http://schemas.microsoft.com/office/drawing/2014/main" id="{9C6451E6-E6C3-4C07-B397-BA028B519BD5}"/>
            </a:ext>
          </a:extLst>
        </xdr:cNvPr>
        <xdr:cNvCxnSpPr/>
      </xdr:nvCxnSpPr>
      <xdr:spPr>
        <a:xfrm>
          <a:off x="13703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54" name="楕円 653">
          <a:extLst>
            <a:ext uri="{FF2B5EF4-FFF2-40B4-BE49-F238E27FC236}">
              <a16:creationId xmlns:a16="http://schemas.microsoft.com/office/drawing/2014/main" id="{DAA1BE02-F0B8-480A-9968-279823378195}"/>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89807</xdr:rowOff>
    </xdr:to>
    <xdr:cxnSp macro="">
      <xdr:nvCxnSpPr>
        <xdr:cNvPr id="655" name="直線コネクタ 654">
          <a:extLst>
            <a:ext uri="{FF2B5EF4-FFF2-40B4-BE49-F238E27FC236}">
              <a16:creationId xmlns:a16="http://schemas.microsoft.com/office/drawing/2014/main" id="{FA923F2E-AC7C-4D76-87BC-F6BF7CC4BC7D}"/>
            </a:ext>
          </a:extLst>
        </xdr:cNvPr>
        <xdr:cNvCxnSpPr/>
      </xdr:nvCxnSpPr>
      <xdr:spPr>
        <a:xfrm>
          <a:off x="12814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ACCCC169-77D5-4DD4-8180-902D08A6238B}"/>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FD843165-16D8-47AF-81BB-310AF0A83213}"/>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9CC8D68A-95D7-4980-B0BA-D84480E19FDF}"/>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B002238C-CFCF-4E47-A1B3-A63827DCB806}"/>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B446682A-FC66-451D-91A1-2F18F749D309}"/>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2B7CB261-1524-4854-9E18-E3B424EAE46D}"/>
            </a:ext>
          </a:extLst>
        </xdr:cNvPr>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FDE3621A-239D-42B1-B7F8-1DF1D90F4495}"/>
            </a:ext>
          </a:extLst>
        </xdr:cNvPr>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5D1151EC-4A71-4695-803B-3FF69164604A}"/>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80C06B1F-5E29-4CAA-9108-BB906C1E7B9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35F5691-6CB8-41BD-8AA5-ED3459026C7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D092797F-4614-4139-A36E-081D1AEFF4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E8B1A432-6584-41BD-96D0-656F05140F8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A39E9DC4-727F-4A76-B504-49E71E6C532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1B2A15E7-89F9-477D-A777-5A259976F19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87A14CC7-CCA8-48A7-BB0D-404FEAAE69B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DB8442F3-EC67-4590-BD73-D67F224757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B7559E69-0827-4238-8519-BD824D03AA1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4636A228-4599-4EBE-8BD2-935FB39E84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a:extLst>
            <a:ext uri="{FF2B5EF4-FFF2-40B4-BE49-F238E27FC236}">
              <a16:creationId xmlns:a16="http://schemas.microsoft.com/office/drawing/2014/main" id="{8B3CF887-65E8-4B0F-80DD-9CCA5166F028}"/>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a:extLst>
            <a:ext uri="{FF2B5EF4-FFF2-40B4-BE49-F238E27FC236}">
              <a16:creationId xmlns:a16="http://schemas.microsoft.com/office/drawing/2014/main" id="{7C85B0C0-6F94-41DD-8465-81CBBF200FF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9FD8BE77-B210-43C8-8591-0F4E05E1127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4575B841-0ED9-4971-BBA5-13AB6EA849A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a:extLst>
            <a:ext uri="{FF2B5EF4-FFF2-40B4-BE49-F238E27FC236}">
              <a16:creationId xmlns:a16="http://schemas.microsoft.com/office/drawing/2014/main" id="{46091023-9916-42EC-AD26-9924DF01B93E}"/>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a:extLst>
            <a:ext uri="{FF2B5EF4-FFF2-40B4-BE49-F238E27FC236}">
              <a16:creationId xmlns:a16="http://schemas.microsoft.com/office/drawing/2014/main" id="{54E85EBE-2413-438D-85EC-9B0AC0D048F8}"/>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8DF88B87-5814-4529-96E1-498071C167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02E48D67-5AB9-4449-8741-78088EA1C6D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1BC009BD-8B41-49EE-B314-4AD61E014DB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a:extLst>
            <a:ext uri="{FF2B5EF4-FFF2-40B4-BE49-F238E27FC236}">
              <a16:creationId xmlns:a16="http://schemas.microsoft.com/office/drawing/2014/main" id="{ED7CB0C1-CE2C-472C-AC40-C43E6FCB1B0D}"/>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EE7C2F9F-F583-446B-AE27-8B711C2210E0}"/>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a:extLst>
            <a:ext uri="{FF2B5EF4-FFF2-40B4-BE49-F238E27FC236}">
              <a16:creationId xmlns:a16="http://schemas.microsoft.com/office/drawing/2014/main" id="{B8792FAE-65B0-4527-AD56-5E361D7CD512}"/>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45EEF4B8-F1D8-482F-BAF9-9C3059199FBB}"/>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a:extLst>
            <a:ext uri="{FF2B5EF4-FFF2-40B4-BE49-F238E27FC236}">
              <a16:creationId xmlns:a16="http://schemas.microsoft.com/office/drawing/2014/main" id="{694594C1-E676-4C5F-8AFD-14D6F9BC42A6}"/>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5352F05A-B130-4262-A821-4314D5F0EFE3}"/>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a:extLst>
            <a:ext uri="{FF2B5EF4-FFF2-40B4-BE49-F238E27FC236}">
              <a16:creationId xmlns:a16="http://schemas.microsoft.com/office/drawing/2014/main" id="{BA376408-03BF-4348-9B5C-12B8AED73D23}"/>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a:extLst>
            <a:ext uri="{FF2B5EF4-FFF2-40B4-BE49-F238E27FC236}">
              <a16:creationId xmlns:a16="http://schemas.microsoft.com/office/drawing/2014/main" id="{2B2BB4C7-AB60-42D2-9347-1CD7E79547E6}"/>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a:extLst>
            <a:ext uri="{FF2B5EF4-FFF2-40B4-BE49-F238E27FC236}">
              <a16:creationId xmlns:a16="http://schemas.microsoft.com/office/drawing/2014/main" id="{94819936-B36F-42E0-9CEE-3E5C8A11B03E}"/>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a:extLst>
            <a:ext uri="{FF2B5EF4-FFF2-40B4-BE49-F238E27FC236}">
              <a16:creationId xmlns:a16="http://schemas.microsoft.com/office/drawing/2014/main" id="{2DFABF0D-65FC-4536-8BBF-0E00236B4E3C}"/>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93" name="フローチャート: 判断 692">
          <a:extLst>
            <a:ext uri="{FF2B5EF4-FFF2-40B4-BE49-F238E27FC236}">
              <a16:creationId xmlns:a16="http://schemas.microsoft.com/office/drawing/2014/main" id="{871481DB-38AA-4DEC-8F51-2E147C6D1E72}"/>
            </a:ext>
          </a:extLst>
        </xdr:cNvPr>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D6AE6C41-FBBF-4455-8660-6F6E47ABCB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FECB52C9-E40B-4EC7-8542-87EB9C4D8CD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1336D620-E9A1-4465-857D-4E6331580FE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4EFF39D6-DF75-4603-B878-FB548081491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CC4893E8-6994-43E5-AB72-2C0EB66AF1E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69215</xdr:rowOff>
    </xdr:from>
    <xdr:to>
      <xdr:col>116</xdr:col>
      <xdr:colOff>114300</xdr:colOff>
      <xdr:row>62</xdr:row>
      <xdr:rowOff>170815</xdr:rowOff>
    </xdr:to>
    <xdr:sp macro="" textlink="">
      <xdr:nvSpPr>
        <xdr:cNvPr id="699" name="楕円 698">
          <a:extLst>
            <a:ext uri="{FF2B5EF4-FFF2-40B4-BE49-F238E27FC236}">
              <a16:creationId xmlns:a16="http://schemas.microsoft.com/office/drawing/2014/main" id="{B2BFF2D6-B58C-400E-99A7-968BAEF06445}"/>
            </a:ext>
          </a:extLst>
        </xdr:cNvPr>
        <xdr:cNvSpPr/>
      </xdr:nvSpPr>
      <xdr:spPr>
        <a:xfrm>
          <a:off x="22110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155592</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B6CCB729-8FF5-48BA-B77D-75BAEA5AFD74}"/>
            </a:ext>
          </a:extLst>
        </xdr:cNvPr>
        <xdr:cNvSpPr txBox="1"/>
      </xdr:nvSpPr>
      <xdr:spPr>
        <a:xfrm>
          <a:off x="22199600" y="1061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69215</xdr:rowOff>
    </xdr:from>
    <xdr:to>
      <xdr:col>112</xdr:col>
      <xdr:colOff>38100</xdr:colOff>
      <xdr:row>62</xdr:row>
      <xdr:rowOff>170815</xdr:rowOff>
    </xdr:to>
    <xdr:sp macro="" textlink="">
      <xdr:nvSpPr>
        <xdr:cNvPr id="701" name="楕円 700">
          <a:extLst>
            <a:ext uri="{FF2B5EF4-FFF2-40B4-BE49-F238E27FC236}">
              <a16:creationId xmlns:a16="http://schemas.microsoft.com/office/drawing/2014/main" id="{8F70A0F5-4146-4DA9-B140-C48818B03802}"/>
            </a:ext>
          </a:extLst>
        </xdr:cNvPr>
        <xdr:cNvSpPr/>
      </xdr:nvSpPr>
      <xdr:spPr>
        <a:xfrm>
          <a:off x="21272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120015</xdr:rowOff>
    </xdr:from>
    <xdr:to>
      <xdr:col>116</xdr:col>
      <xdr:colOff>63500</xdr:colOff>
      <xdr:row>62</xdr:row>
      <xdr:rowOff>120015</xdr:rowOff>
    </xdr:to>
    <xdr:cxnSp macro="">
      <xdr:nvCxnSpPr>
        <xdr:cNvPr id="702" name="直線コネクタ 701">
          <a:extLst>
            <a:ext uri="{FF2B5EF4-FFF2-40B4-BE49-F238E27FC236}">
              <a16:creationId xmlns:a16="http://schemas.microsoft.com/office/drawing/2014/main" id="{9DBECEF7-7098-4F7D-9BE5-D9DA1924C842}"/>
            </a:ext>
          </a:extLst>
        </xdr:cNvPr>
        <xdr:cNvCxnSpPr/>
      </xdr:nvCxnSpPr>
      <xdr:spPr>
        <a:xfrm>
          <a:off x="21323300" y="10749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69215</xdr:rowOff>
    </xdr:from>
    <xdr:to>
      <xdr:col>107</xdr:col>
      <xdr:colOff>101600</xdr:colOff>
      <xdr:row>62</xdr:row>
      <xdr:rowOff>170815</xdr:rowOff>
    </xdr:to>
    <xdr:sp macro="" textlink="">
      <xdr:nvSpPr>
        <xdr:cNvPr id="703" name="楕円 702">
          <a:extLst>
            <a:ext uri="{FF2B5EF4-FFF2-40B4-BE49-F238E27FC236}">
              <a16:creationId xmlns:a16="http://schemas.microsoft.com/office/drawing/2014/main" id="{B8945EF8-87BA-4D64-8B24-AEF75418BB1D}"/>
            </a:ext>
          </a:extLst>
        </xdr:cNvPr>
        <xdr:cNvSpPr/>
      </xdr:nvSpPr>
      <xdr:spPr>
        <a:xfrm>
          <a:off x="20383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120015</xdr:rowOff>
    </xdr:from>
    <xdr:to>
      <xdr:col>111</xdr:col>
      <xdr:colOff>177800</xdr:colOff>
      <xdr:row>62</xdr:row>
      <xdr:rowOff>120015</xdr:rowOff>
    </xdr:to>
    <xdr:cxnSp macro="">
      <xdr:nvCxnSpPr>
        <xdr:cNvPr id="704" name="直線コネクタ 703">
          <a:extLst>
            <a:ext uri="{FF2B5EF4-FFF2-40B4-BE49-F238E27FC236}">
              <a16:creationId xmlns:a16="http://schemas.microsoft.com/office/drawing/2014/main" id="{2EEF8E18-6CCF-4AED-8C71-02C65A422C1F}"/>
            </a:ext>
          </a:extLst>
        </xdr:cNvPr>
        <xdr:cNvCxnSpPr/>
      </xdr:nvCxnSpPr>
      <xdr:spPr>
        <a:xfrm>
          <a:off x="20434300" y="10749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69215</xdr:rowOff>
    </xdr:from>
    <xdr:to>
      <xdr:col>102</xdr:col>
      <xdr:colOff>165100</xdr:colOff>
      <xdr:row>62</xdr:row>
      <xdr:rowOff>170815</xdr:rowOff>
    </xdr:to>
    <xdr:sp macro="" textlink="">
      <xdr:nvSpPr>
        <xdr:cNvPr id="705" name="楕円 704">
          <a:extLst>
            <a:ext uri="{FF2B5EF4-FFF2-40B4-BE49-F238E27FC236}">
              <a16:creationId xmlns:a16="http://schemas.microsoft.com/office/drawing/2014/main" id="{A212C80A-7318-4C59-9C30-EF9E09426E9F}"/>
            </a:ext>
          </a:extLst>
        </xdr:cNvPr>
        <xdr:cNvSpPr/>
      </xdr:nvSpPr>
      <xdr:spPr>
        <a:xfrm>
          <a:off x="19494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120015</xdr:rowOff>
    </xdr:from>
    <xdr:to>
      <xdr:col>107</xdr:col>
      <xdr:colOff>50800</xdr:colOff>
      <xdr:row>62</xdr:row>
      <xdr:rowOff>120015</xdr:rowOff>
    </xdr:to>
    <xdr:cxnSp macro="">
      <xdr:nvCxnSpPr>
        <xdr:cNvPr id="706" name="直線コネクタ 705">
          <a:extLst>
            <a:ext uri="{FF2B5EF4-FFF2-40B4-BE49-F238E27FC236}">
              <a16:creationId xmlns:a16="http://schemas.microsoft.com/office/drawing/2014/main" id="{B26D17F9-CE9A-4EB4-8A8B-4B1A394A5128}"/>
            </a:ext>
          </a:extLst>
        </xdr:cNvPr>
        <xdr:cNvCxnSpPr/>
      </xdr:nvCxnSpPr>
      <xdr:spPr>
        <a:xfrm>
          <a:off x="19545300" y="10749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74930</xdr:rowOff>
    </xdr:from>
    <xdr:to>
      <xdr:col>98</xdr:col>
      <xdr:colOff>38100</xdr:colOff>
      <xdr:row>63</xdr:row>
      <xdr:rowOff>5080</xdr:rowOff>
    </xdr:to>
    <xdr:sp macro="" textlink="">
      <xdr:nvSpPr>
        <xdr:cNvPr id="707" name="楕円 706">
          <a:extLst>
            <a:ext uri="{FF2B5EF4-FFF2-40B4-BE49-F238E27FC236}">
              <a16:creationId xmlns:a16="http://schemas.microsoft.com/office/drawing/2014/main" id="{F4645739-335D-437A-BA75-167A100C05F1}"/>
            </a:ext>
          </a:extLst>
        </xdr:cNvPr>
        <xdr:cNvSpPr/>
      </xdr:nvSpPr>
      <xdr:spPr>
        <a:xfrm>
          <a:off x="18605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120015</xdr:rowOff>
    </xdr:from>
    <xdr:to>
      <xdr:col>102</xdr:col>
      <xdr:colOff>114300</xdr:colOff>
      <xdr:row>62</xdr:row>
      <xdr:rowOff>125730</xdr:rowOff>
    </xdr:to>
    <xdr:cxnSp macro="">
      <xdr:nvCxnSpPr>
        <xdr:cNvPr id="708" name="直線コネクタ 707">
          <a:extLst>
            <a:ext uri="{FF2B5EF4-FFF2-40B4-BE49-F238E27FC236}">
              <a16:creationId xmlns:a16="http://schemas.microsoft.com/office/drawing/2014/main" id="{B5544126-4B35-40A6-A7E5-28C109FD4207}"/>
            </a:ext>
          </a:extLst>
        </xdr:cNvPr>
        <xdr:cNvCxnSpPr/>
      </xdr:nvCxnSpPr>
      <xdr:spPr>
        <a:xfrm flipV="1">
          <a:off x="18656300" y="107499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9" name="n_1aveValue【保健センター・保健所】&#10;一人当たり面積">
          <a:extLst>
            <a:ext uri="{FF2B5EF4-FFF2-40B4-BE49-F238E27FC236}">
              <a16:creationId xmlns:a16="http://schemas.microsoft.com/office/drawing/2014/main" id="{F8F79FDC-0627-45CA-9522-16964412C8DD}"/>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0" name="n_2aveValue【保健センター・保健所】&#10;一人当たり面積">
          <a:extLst>
            <a:ext uri="{FF2B5EF4-FFF2-40B4-BE49-F238E27FC236}">
              <a16:creationId xmlns:a16="http://schemas.microsoft.com/office/drawing/2014/main" id="{920D65DC-F2D4-4CE1-87A3-3F6D001DA9CB}"/>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11" name="n_3aveValue【保健センター・保健所】&#10;一人当たり面積">
          <a:extLst>
            <a:ext uri="{FF2B5EF4-FFF2-40B4-BE49-F238E27FC236}">
              <a16:creationId xmlns:a16="http://schemas.microsoft.com/office/drawing/2014/main" id="{7080BDAD-ACA8-43CA-AD4F-011141522D8F}"/>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12" name="n_4aveValue【保健センター・保健所】&#10;一人当たり面積">
          <a:extLst>
            <a:ext uri="{FF2B5EF4-FFF2-40B4-BE49-F238E27FC236}">
              <a16:creationId xmlns:a16="http://schemas.microsoft.com/office/drawing/2014/main" id="{44098F5B-81B1-4ABB-BAEE-C8DAF001E14F}"/>
            </a:ext>
          </a:extLst>
        </xdr:cNvPr>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161942</xdr:rowOff>
    </xdr:from>
    <xdr:ext cx="469744" cy="259045"/>
    <xdr:sp macro="" textlink="">
      <xdr:nvSpPr>
        <xdr:cNvPr id="713" name="n_1mainValue【保健センター・保健所】&#10;一人当たり面積">
          <a:extLst>
            <a:ext uri="{FF2B5EF4-FFF2-40B4-BE49-F238E27FC236}">
              <a16:creationId xmlns:a16="http://schemas.microsoft.com/office/drawing/2014/main" id="{8570943A-1070-4F3F-BC9F-FAFE8EE85CEB}"/>
            </a:ext>
          </a:extLst>
        </xdr:cNvPr>
        <xdr:cNvSpPr txBox="1"/>
      </xdr:nvSpPr>
      <xdr:spPr>
        <a:xfrm>
          <a:off x="210757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161942</xdr:rowOff>
    </xdr:from>
    <xdr:ext cx="469744" cy="259045"/>
    <xdr:sp macro="" textlink="">
      <xdr:nvSpPr>
        <xdr:cNvPr id="714" name="n_2mainValue【保健センター・保健所】&#10;一人当たり面積">
          <a:extLst>
            <a:ext uri="{FF2B5EF4-FFF2-40B4-BE49-F238E27FC236}">
              <a16:creationId xmlns:a16="http://schemas.microsoft.com/office/drawing/2014/main" id="{7293A408-C2F6-4036-93E7-C130C849590D}"/>
            </a:ext>
          </a:extLst>
        </xdr:cNvPr>
        <xdr:cNvSpPr txBox="1"/>
      </xdr:nvSpPr>
      <xdr:spPr>
        <a:xfrm>
          <a:off x="201994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161942</xdr:rowOff>
    </xdr:from>
    <xdr:ext cx="469744" cy="259045"/>
    <xdr:sp macro="" textlink="">
      <xdr:nvSpPr>
        <xdr:cNvPr id="715" name="n_3mainValue【保健センター・保健所】&#10;一人当たり面積">
          <a:extLst>
            <a:ext uri="{FF2B5EF4-FFF2-40B4-BE49-F238E27FC236}">
              <a16:creationId xmlns:a16="http://schemas.microsoft.com/office/drawing/2014/main" id="{B8DBF68F-7329-40EC-BB9E-8462DB376FC1}"/>
            </a:ext>
          </a:extLst>
        </xdr:cNvPr>
        <xdr:cNvSpPr txBox="1"/>
      </xdr:nvSpPr>
      <xdr:spPr>
        <a:xfrm>
          <a:off x="193104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167657</xdr:rowOff>
    </xdr:from>
    <xdr:ext cx="469744" cy="259045"/>
    <xdr:sp macro="" textlink="">
      <xdr:nvSpPr>
        <xdr:cNvPr id="716" name="n_4mainValue【保健センター・保健所】&#10;一人当たり面積">
          <a:extLst>
            <a:ext uri="{FF2B5EF4-FFF2-40B4-BE49-F238E27FC236}">
              <a16:creationId xmlns:a16="http://schemas.microsoft.com/office/drawing/2014/main" id="{350CB8A1-1E75-4F3D-8CB6-837D71F972EF}"/>
            </a:ext>
          </a:extLst>
        </xdr:cNvPr>
        <xdr:cNvSpPr txBox="1"/>
      </xdr:nvSpPr>
      <xdr:spPr>
        <a:xfrm>
          <a:off x="18421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4A743631-894E-436C-AD3E-DBC1F8D95DB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EEF0FAD6-CE38-4FBF-8F58-3A10D74416C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24AC0830-B329-440D-9165-04A39B19A0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1D4B9898-669B-42FE-A0FB-A2C067A7CB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7FB66B92-265D-4C59-9F15-098703D8EE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BB68C57B-00FA-4F91-BCF9-9F5EF50840F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9BC0AC9E-A9AF-444D-999B-2C6E57897E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F9C0A826-8197-4214-AB33-0254307A912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76B8485F-FF0A-48C3-959F-13589B8EBBA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4998E069-6A35-4251-A931-9B86E0D834B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77056A9A-151B-4B55-A7BB-FCB5D82EED5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E9D82262-F39F-4B04-A10C-DA7A0EF3258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B20124AE-7F65-4369-83E4-63FB452543A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ED27855D-F881-4D98-AA86-D139F2CCE68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B4CD62C4-EF8C-47ED-8AA6-D8E90EB819C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5FE1DDA7-A3AF-49A9-8A91-FAFFBE53BD3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FACF17E5-57FC-46F5-B899-48A82D21534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472D20D5-6D09-419C-8E05-14BD164E75A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DCF059EA-2ABA-485C-A689-0A8F1332E93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76D9C7F2-8295-4F1F-A05A-EF90E67C5F8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CC45E58E-EA10-486C-A98B-FDEC576648E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857494A6-DC3C-49FB-8629-A4C38EF0BBB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a:extLst>
            <a:ext uri="{FF2B5EF4-FFF2-40B4-BE49-F238E27FC236}">
              <a16:creationId xmlns:a16="http://schemas.microsoft.com/office/drawing/2014/main" id="{1DE862A1-3A83-494B-A0B9-280A39E10FF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64E02DB-FF7E-46FF-98C6-8EABD3C850E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7AFD44D1-768A-4370-AA35-89BFC859BF4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a:extLst>
            <a:ext uri="{FF2B5EF4-FFF2-40B4-BE49-F238E27FC236}">
              <a16:creationId xmlns:a16="http://schemas.microsoft.com/office/drawing/2014/main" id="{8FB7F359-2596-42B2-A850-E367D9F07763}"/>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a:extLst>
            <a:ext uri="{FF2B5EF4-FFF2-40B4-BE49-F238E27FC236}">
              <a16:creationId xmlns:a16="http://schemas.microsoft.com/office/drawing/2014/main" id="{26E998E0-D927-4C2C-A125-83A79DD2702B}"/>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a:extLst>
            <a:ext uri="{FF2B5EF4-FFF2-40B4-BE49-F238E27FC236}">
              <a16:creationId xmlns:a16="http://schemas.microsoft.com/office/drawing/2014/main" id="{170BC0BB-FD53-4FBF-848C-0003D510B469}"/>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a:extLst>
            <a:ext uri="{FF2B5EF4-FFF2-40B4-BE49-F238E27FC236}">
              <a16:creationId xmlns:a16="http://schemas.microsoft.com/office/drawing/2014/main" id="{5695364B-FAFF-4EA1-9193-A69A4FCBC39B}"/>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a:extLst>
            <a:ext uri="{FF2B5EF4-FFF2-40B4-BE49-F238E27FC236}">
              <a16:creationId xmlns:a16="http://schemas.microsoft.com/office/drawing/2014/main" id="{F514A187-E96D-4AAB-B6CB-082899400BA3}"/>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A83A1594-F4C2-48CA-9A32-AC7D912D24DF}"/>
            </a:ext>
          </a:extLst>
        </xdr:cNvPr>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a:extLst>
            <a:ext uri="{FF2B5EF4-FFF2-40B4-BE49-F238E27FC236}">
              <a16:creationId xmlns:a16="http://schemas.microsoft.com/office/drawing/2014/main" id="{5A4469B3-66D6-4E1C-8239-B25B15E70AF6}"/>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a:extLst>
            <a:ext uri="{FF2B5EF4-FFF2-40B4-BE49-F238E27FC236}">
              <a16:creationId xmlns:a16="http://schemas.microsoft.com/office/drawing/2014/main" id="{E2BB6891-7B7F-406C-8C78-225554F64760}"/>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a:extLst>
            <a:ext uri="{FF2B5EF4-FFF2-40B4-BE49-F238E27FC236}">
              <a16:creationId xmlns:a16="http://schemas.microsoft.com/office/drawing/2014/main" id="{A446DA09-79D5-4890-8444-153E51B3C36A}"/>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a:extLst>
            <a:ext uri="{FF2B5EF4-FFF2-40B4-BE49-F238E27FC236}">
              <a16:creationId xmlns:a16="http://schemas.microsoft.com/office/drawing/2014/main" id="{76CE5AA9-78AE-4557-AC11-6A0363787783}"/>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2" name="フローチャート: 判断 751">
          <a:extLst>
            <a:ext uri="{FF2B5EF4-FFF2-40B4-BE49-F238E27FC236}">
              <a16:creationId xmlns:a16="http://schemas.microsoft.com/office/drawing/2014/main" id="{B39800C1-C077-4396-BCFC-0276C9A97B3C}"/>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685E2C10-E955-4923-8053-C4125585C6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927FD5BD-C603-49D5-AD64-49FD744E31F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6B534FDC-A1DC-4280-8FF8-CEE2877A548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D31A7A24-8409-466F-A184-BD1D144CE88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CCA76678-DDBC-4EC3-88AC-9364C53A702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75474</xdr:rowOff>
    </xdr:from>
    <xdr:to>
      <xdr:col>85</xdr:col>
      <xdr:colOff>177800</xdr:colOff>
      <xdr:row>83</xdr:row>
      <xdr:rowOff>5624</xdr:rowOff>
    </xdr:to>
    <xdr:sp macro="" textlink="">
      <xdr:nvSpPr>
        <xdr:cNvPr id="758" name="楕円 757">
          <a:extLst>
            <a:ext uri="{FF2B5EF4-FFF2-40B4-BE49-F238E27FC236}">
              <a16:creationId xmlns:a16="http://schemas.microsoft.com/office/drawing/2014/main" id="{BFA4F7AD-E305-4C12-9B37-90F19B06C753}"/>
            </a:ext>
          </a:extLst>
        </xdr:cNvPr>
        <xdr:cNvSpPr/>
      </xdr:nvSpPr>
      <xdr:spPr>
        <a:xfrm>
          <a:off x="16268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98351</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2A623598-2C99-457D-ABB1-7353D9C0A0FB}"/>
            </a:ext>
          </a:extLst>
        </xdr:cNvPr>
        <xdr:cNvSpPr txBox="1"/>
      </xdr:nvSpPr>
      <xdr:spPr>
        <a:xfrm>
          <a:off x="16357600" y="1398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41184</xdr:rowOff>
    </xdr:from>
    <xdr:to>
      <xdr:col>81</xdr:col>
      <xdr:colOff>101600</xdr:colOff>
      <xdr:row>82</xdr:row>
      <xdr:rowOff>142784</xdr:rowOff>
    </xdr:to>
    <xdr:sp macro="" textlink="">
      <xdr:nvSpPr>
        <xdr:cNvPr id="760" name="楕円 759">
          <a:extLst>
            <a:ext uri="{FF2B5EF4-FFF2-40B4-BE49-F238E27FC236}">
              <a16:creationId xmlns:a16="http://schemas.microsoft.com/office/drawing/2014/main" id="{18C85AB3-AC19-4648-877E-75C86492E98D}"/>
            </a:ext>
          </a:extLst>
        </xdr:cNvPr>
        <xdr:cNvSpPr/>
      </xdr:nvSpPr>
      <xdr:spPr>
        <a:xfrm>
          <a:off x="15430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91984</xdr:rowOff>
    </xdr:from>
    <xdr:to>
      <xdr:col>85</xdr:col>
      <xdr:colOff>127000</xdr:colOff>
      <xdr:row>82</xdr:row>
      <xdr:rowOff>126274</xdr:rowOff>
    </xdr:to>
    <xdr:cxnSp macro="">
      <xdr:nvCxnSpPr>
        <xdr:cNvPr id="761" name="直線コネクタ 760">
          <a:extLst>
            <a:ext uri="{FF2B5EF4-FFF2-40B4-BE49-F238E27FC236}">
              <a16:creationId xmlns:a16="http://schemas.microsoft.com/office/drawing/2014/main" id="{D9D8C50E-C57A-4249-918B-B0A781EE4954}"/>
            </a:ext>
          </a:extLst>
        </xdr:cNvPr>
        <xdr:cNvCxnSpPr/>
      </xdr:nvCxnSpPr>
      <xdr:spPr>
        <a:xfrm>
          <a:off x="15481300" y="141508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xdr:rowOff>
    </xdr:from>
    <xdr:to>
      <xdr:col>76</xdr:col>
      <xdr:colOff>165100</xdr:colOff>
      <xdr:row>82</xdr:row>
      <xdr:rowOff>110127</xdr:rowOff>
    </xdr:to>
    <xdr:sp macro="" textlink="">
      <xdr:nvSpPr>
        <xdr:cNvPr id="762" name="楕円 761">
          <a:extLst>
            <a:ext uri="{FF2B5EF4-FFF2-40B4-BE49-F238E27FC236}">
              <a16:creationId xmlns:a16="http://schemas.microsoft.com/office/drawing/2014/main" id="{192970DF-5974-480F-8362-364E19EC4BDD}"/>
            </a:ext>
          </a:extLst>
        </xdr:cNvPr>
        <xdr:cNvSpPr/>
      </xdr:nvSpPr>
      <xdr:spPr>
        <a:xfrm>
          <a:off x="14541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59327</xdr:rowOff>
    </xdr:from>
    <xdr:to>
      <xdr:col>81</xdr:col>
      <xdr:colOff>50800</xdr:colOff>
      <xdr:row>82</xdr:row>
      <xdr:rowOff>91984</xdr:rowOff>
    </xdr:to>
    <xdr:cxnSp macro="">
      <xdr:nvCxnSpPr>
        <xdr:cNvPr id="763" name="直線コネクタ 762">
          <a:extLst>
            <a:ext uri="{FF2B5EF4-FFF2-40B4-BE49-F238E27FC236}">
              <a16:creationId xmlns:a16="http://schemas.microsoft.com/office/drawing/2014/main" id="{ED4CBD2A-B173-45BF-9600-85DE2B166E14}"/>
            </a:ext>
          </a:extLst>
        </xdr:cNvPr>
        <xdr:cNvCxnSpPr/>
      </xdr:nvCxnSpPr>
      <xdr:spPr>
        <a:xfrm>
          <a:off x="14592300" y="141182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145687</xdr:rowOff>
    </xdr:from>
    <xdr:to>
      <xdr:col>72</xdr:col>
      <xdr:colOff>38100</xdr:colOff>
      <xdr:row>82</xdr:row>
      <xdr:rowOff>75837</xdr:rowOff>
    </xdr:to>
    <xdr:sp macro="" textlink="">
      <xdr:nvSpPr>
        <xdr:cNvPr id="764" name="楕円 763">
          <a:extLst>
            <a:ext uri="{FF2B5EF4-FFF2-40B4-BE49-F238E27FC236}">
              <a16:creationId xmlns:a16="http://schemas.microsoft.com/office/drawing/2014/main" id="{D882AF5D-9865-435D-8612-BFF9F8F5A9FD}"/>
            </a:ext>
          </a:extLst>
        </xdr:cNvPr>
        <xdr:cNvSpPr/>
      </xdr:nvSpPr>
      <xdr:spPr>
        <a:xfrm>
          <a:off x="13652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25037</xdr:rowOff>
    </xdr:from>
    <xdr:to>
      <xdr:col>76</xdr:col>
      <xdr:colOff>114300</xdr:colOff>
      <xdr:row>82</xdr:row>
      <xdr:rowOff>59327</xdr:rowOff>
    </xdr:to>
    <xdr:cxnSp macro="">
      <xdr:nvCxnSpPr>
        <xdr:cNvPr id="765" name="直線コネクタ 764">
          <a:extLst>
            <a:ext uri="{FF2B5EF4-FFF2-40B4-BE49-F238E27FC236}">
              <a16:creationId xmlns:a16="http://schemas.microsoft.com/office/drawing/2014/main" id="{EABB252E-14F3-421C-AD24-7AF27881DF30}"/>
            </a:ext>
          </a:extLst>
        </xdr:cNvPr>
        <xdr:cNvCxnSpPr/>
      </xdr:nvCxnSpPr>
      <xdr:spPr>
        <a:xfrm>
          <a:off x="13703300" y="140839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85271</xdr:rowOff>
    </xdr:from>
    <xdr:to>
      <xdr:col>67</xdr:col>
      <xdr:colOff>101600</xdr:colOff>
      <xdr:row>82</xdr:row>
      <xdr:rowOff>15421</xdr:rowOff>
    </xdr:to>
    <xdr:sp macro="" textlink="">
      <xdr:nvSpPr>
        <xdr:cNvPr id="766" name="楕円 765">
          <a:extLst>
            <a:ext uri="{FF2B5EF4-FFF2-40B4-BE49-F238E27FC236}">
              <a16:creationId xmlns:a16="http://schemas.microsoft.com/office/drawing/2014/main" id="{6280A3A7-E96E-4979-B7B3-2F095001FE8D}"/>
            </a:ext>
          </a:extLst>
        </xdr:cNvPr>
        <xdr:cNvSpPr/>
      </xdr:nvSpPr>
      <xdr:spPr>
        <a:xfrm>
          <a:off x="12763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136071</xdr:rowOff>
    </xdr:from>
    <xdr:to>
      <xdr:col>71</xdr:col>
      <xdr:colOff>177800</xdr:colOff>
      <xdr:row>82</xdr:row>
      <xdr:rowOff>25037</xdr:rowOff>
    </xdr:to>
    <xdr:cxnSp macro="">
      <xdr:nvCxnSpPr>
        <xdr:cNvPr id="767" name="直線コネクタ 766">
          <a:extLst>
            <a:ext uri="{FF2B5EF4-FFF2-40B4-BE49-F238E27FC236}">
              <a16:creationId xmlns:a16="http://schemas.microsoft.com/office/drawing/2014/main" id="{E7700D9B-4D12-47C9-9632-565B0B9001B9}"/>
            </a:ext>
          </a:extLst>
        </xdr:cNvPr>
        <xdr:cNvCxnSpPr/>
      </xdr:nvCxnSpPr>
      <xdr:spPr>
        <a:xfrm>
          <a:off x="12814300" y="1402352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68" name="n_1aveValue【消防施設】&#10;有形固定資産減価償却率">
          <a:extLst>
            <a:ext uri="{FF2B5EF4-FFF2-40B4-BE49-F238E27FC236}">
              <a16:creationId xmlns:a16="http://schemas.microsoft.com/office/drawing/2014/main" id="{848C9E3A-6C9B-41E6-84F2-C536CA611DF6}"/>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69" name="n_2aveValue【消防施設】&#10;有形固定資産減価償却率">
          <a:extLst>
            <a:ext uri="{FF2B5EF4-FFF2-40B4-BE49-F238E27FC236}">
              <a16:creationId xmlns:a16="http://schemas.microsoft.com/office/drawing/2014/main" id="{3CD67C6F-6290-4D73-BE99-6CEA90E97DD9}"/>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70" name="n_3aveValue【消防施設】&#10;有形固定資産減価償却率">
          <a:extLst>
            <a:ext uri="{FF2B5EF4-FFF2-40B4-BE49-F238E27FC236}">
              <a16:creationId xmlns:a16="http://schemas.microsoft.com/office/drawing/2014/main" id="{3C39046E-FD0B-4CAF-95E6-34439B645B7D}"/>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71" name="n_4aveValue【消防施設】&#10;有形固定資産減価償却率">
          <a:extLst>
            <a:ext uri="{FF2B5EF4-FFF2-40B4-BE49-F238E27FC236}">
              <a16:creationId xmlns:a16="http://schemas.microsoft.com/office/drawing/2014/main" id="{2297B53E-5E89-44C7-8B76-4554C9E7A92F}"/>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159311</xdr:rowOff>
    </xdr:from>
    <xdr:ext cx="405111" cy="259045"/>
    <xdr:sp macro="" textlink="">
      <xdr:nvSpPr>
        <xdr:cNvPr id="772" name="n_1mainValue【消防施設】&#10;有形固定資産減価償却率">
          <a:extLst>
            <a:ext uri="{FF2B5EF4-FFF2-40B4-BE49-F238E27FC236}">
              <a16:creationId xmlns:a16="http://schemas.microsoft.com/office/drawing/2014/main" id="{2879A5A7-BB33-48E5-B761-FBC52E8AA6BD}"/>
            </a:ext>
          </a:extLst>
        </xdr:cNvPr>
        <xdr:cNvSpPr txBox="1"/>
      </xdr:nvSpPr>
      <xdr:spPr>
        <a:xfrm>
          <a:off x="15266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773" name="n_2mainValue【消防施設】&#10;有形固定資産減価償却率">
          <a:extLst>
            <a:ext uri="{FF2B5EF4-FFF2-40B4-BE49-F238E27FC236}">
              <a16:creationId xmlns:a16="http://schemas.microsoft.com/office/drawing/2014/main" id="{9120585A-4B9B-44C7-A046-68385B05161D}"/>
            </a:ext>
          </a:extLst>
        </xdr:cNvPr>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92364</xdr:rowOff>
    </xdr:from>
    <xdr:ext cx="405111" cy="259045"/>
    <xdr:sp macro="" textlink="">
      <xdr:nvSpPr>
        <xdr:cNvPr id="774" name="n_3mainValue【消防施設】&#10;有形固定資産減価償却率">
          <a:extLst>
            <a:ext uri="{FF2B5EF4-FFF2-40B4-BE49-F238E27FC236}">
              <a16:creationId xmlns:a16="http://schemas.microsoft.com/office/drawing/2014/main" id="{708A1EF7-B911-4E75-B391-09E4E5A10551}"/>
            </a:ext>
          </a:extLst>
        </xdr:cNvPr>
        <xdr:cNvSpPr txBox="1"/>
      </xdr:nvSpPr>
      <xdr:spPr>
        <a:xfrm>
          <a:off x="13500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31948</xdr:rowOff>
    </xdr:from>
    <xdr:ext cx="405111" cy="259045"/>
    <xdr:sp macro="" textlink="">
      <xdr:nvSpPr>
        <xdr:cNvPr id="775" name="n_4mainValue【消防施設】&#10;有形固定資産減価償却率">
          <a:extLst>
            <a:ext uri="{FF2B5EF4-FFF2-40B4-BE49-F238E27FC236}">
              <a16:creationId xmlns:a16="http://schemas.microsoft.com/office/drawing/2014/main" id="{F80D1307-147C-4276-BB91-B54435D8D0BB}"/>
            </a:ext>
          </a:extLst>
        </xdr:cNvPr>
        <xdr:cNvSpPr txBox="1"/>
      </xdr:nvSpPr>
      <xdr:spPr>
        <a:xfrm>
          <a:off x="12611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7A528154-DD50-48E6-87DB-E86B97B61B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EBE3A616-099B-436E-8C43-3057D83944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D831BA9C-A0FD-41C3-80DE-3D9D7AC7DB1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4E45DB8F-6AAB-4837-8338-FF4917BD431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FC352670-9674-41F8-9961-C356241007A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D0E2A147-89C7-4331-8A30-DDC8F642D8C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B8652465-8744-445A-B83C-81A7C0E7A05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B99661D6-02B2-4B19-A937-D607579FF4F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AE3AB912-DAD0-438F-AC0F-10409005D0C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23ED7CFA-B397-47A5-A05C-078DF9EFB29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a:extLst>
            <a:ext uri="{FF2B5EF4-FFF2-40B4-BE49-F238E27FC236}">
              <a16:creationId xmlns:a16="http://schemas.microsoft.com/office/drawing/2014/main" id="{52AB4F18-42A5-4039-A328-11415E1A01D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a:extLst>
            <a:ext uri="{FF2B5EF4-FFF2-40B4-BE49-F238E27FC236}">
              <a16:creationId xmlns:a16="http://schemas.microsoft.com/office/drawing/2014/main" id="{7AE74205-5F0C-47C0-8131-C55C28FD783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a:extLst>
            <a:ext uri="{FF2B5EF4-FFF2-40B4-BE49-F238E27FC236}">
              <a16:creationId xmlns:a16="http://schemas.microsoft.com/office/drawing/2014/main" id="{284ED90F-59F4-4827-BFD4-7F11E2A6470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a:extLst>
            <a:ext uri="{FF2B5EF4-FFF2-40B4-BE49-F238E27FC236}">
              <a16:creationId xmlns:a16="http://schemas.microsoft.com/office/drawing/2014/main" id="{0F6DC4C8-8D40-42D4-BEEB-759E3F1FDA0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a:extLst>
            <a:ext uri="{FF2B5EF4-FFF2-40B4-BE49-F238E27FC236}">
              <a16:creationId xmlns:a16="http://schemas.microsoft.com/office/drawing/2014/main" id="{471C381C-9042-4B3C-BC37-BE4A5783D28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a:extLst>
            <a:ext uri="{FF2B5EF4-FFF2-40B4-BE49-F238E27FC236}">
              <a16:creationId xmlns:a16="http://schemas.microsoft.com/office/drawing/2014/main" id="{FE355ABB-BE61-4F00-8BC1-E57104286C0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a:extLst>
            <a:ext uri="{FF2B5EF4-FFF2-40B4-BE49-F238E27FC236}">
              <a16:creationId xmlns:a16="http://schemas.microsoft.com/office/drawing/2014/main" id="{A6E75B0D-6777-4AE4-87F2-42616110673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a:extLst>
            <a:ext uri="{FF2B5EF4-FFF2-40B4-BE49-F238E27FC236}">
              <a16:creationId xmlns:a16="http://schemas.microsoft.com/office/drawing/2014/main" id="{473698B4-DF31-44A1-9523-BE478F2D2EB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6A6B849A-D16E-4878-9622-A3959D25D64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166F231A-9E53-443D-92DE-D0724D5FF3F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EB250538-6E2F-4D05-AFBD-C0B85FB0429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7" name="直線コネクタ 796">
          <a:extLst>
            <a:ext uri="{FF2B5EF4-FFF2-40B4-BE49-F238E27FC236}">
              <a16:creationId xmlns:a16="http://schemas.microsoft.com/office/drawing/2014/main" id="{568AAFC3-2BEF-4775-A74E-300C2CFE8096}"/>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a:extLst>
            <a:ext uri="{FF2B5EF4-FFF2-40B4-BE49-F238E27FC236}">
              <a16:creationId xmlns:a16="http://schemas.microsoft.com/office/drawing/2014/main" id="{78E7E7CC-6D19-41C4-82FC-559060B7ABA5}"/>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a:extLst>
            <a:ext uri="{FF2B5EF4-FFF2-40B4-BE49-F238E27FC236}">
              <a16:creationId xmlns:a16="http://schemas.microsoft.com/office/drawing/2014/main" id="{86CA5B84-2E50-4C88-B6DE-C3456CEC66ED}"/>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800" name="【消防施設】&#10;一人当たり面積最大値テキスト">
          <a:extLst>
            <a:ext uri="{FF2B5EF4-FFF2-40B4-BE49-F238E27FC236}">
              <a16:creationId xmlns:a16="http://schemas.microsoft.com/office/drawing/2014/main" id="{625176D7-719C-4C15-B57E-A6005E216B7D}"/>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801" name="直線コネクタ 800">
          <a:extLst>
            <a:ext uri="{FF2B5EF4-FFF2-40B4-BE49-F238E27FC236}">
              <a16:creationId xmlns:a16="http://schemas.microsoft.com/office/drawing/2014/main" id="{D32353D2-A875-4432-A7B0-EC49AC03F2FA}"/>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802" name="【消防施設】&#10;一人当たり面積平均値テキスト">
          <a:extLst>
            <a:ext uri="{FF2B5EF4-FFF2-40B4-BE49-F238E27FC236}">
              <a16:creationId xmlns:a16="http://schemas.microsoft.com/office/drawing/2014/main" id="{1AEA3CF1-90F5-4649-959E-28143B3876D6}"/>
            </a:ext>
          </a:extLst>
        </xdr:cNvPr>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3" name="フローチャート: 判断 802">
          <a:extLst>
            <a:ext uri="{FF2B5EF4-FFF2-40B4-BE49-F238E27FC236}">
              <a16:creationId xmlns:a16="http://schemas.microsoft.com/office/drawing/2014/main" id="{90DB317A-4123-4B17-85A7-121D20BF0D19}"/>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4" name="フローチャート: 判断 803">
          <a:extLst>
            <a:ext uri="{FF2B5EF4-FFF2-40B4-BE49-F238E27FC236}">
              <a16:creationId xmlns:a16="http://schemas.microsoft.com/office/drawing/2014/main" id="{37F58166-3123-422B-B48D-11986F0B18CB}"/>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5" name="フローチャート: 判断 804">
          <a:extLst>
            <a:ext uri="{FF2B5EF4-FFF2-40B4-BE49-F238E27FC236}">
              <a16:creationId xmlns:a16="http://schemas.microsoft.com/office/drawing/2014/main" id="{B4EC888A-2E48-45F5-94B3-F93C229914EC}"/>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6" name="フローチャート: 判断 805">
          <a:extLst>
            <a:ext uri="{FF2B5EF4-FFF2-40B4-BE49-F238E27FC236}">
              <a16:creationId xmlns:a16="http://schemas.microsoft.com/office/drawing/2014/main" id="{E3CFD818-635B-4FDC-B0BB-63B708413188}"/>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7" name="フローチャート: 判断 806">
          <a:extLst>
            <a:ext uri="{FF2B5EF4-FFF2-40B4-BE49-F238E27FC236}">
              <a16:creationId xmlns:a16="http://schemas.microsoft.com/office/drawing/2014/main" id="{5CC456E1-8FAF-4F94-91DE-89AE1A001FAA}"/>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AE4F9575-5E37-4495-BE48-F8AB66EA1CD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91EC0563-4448-4A12-9EE2-0C3A13DFAB5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3F253B58-2222-4AFC-BA01-351EB0D9A52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E06A78CD-DF7C-44EB-A668-BC2C4DBAF3A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C8375353-D276-4F10-B3FA-27ACDF9170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13" name="楕円 812">
          <a:extLst>
            <a:ext uri="{FF2B5EF4-FFF2-40B4-BE49-F238E27FC236}">
              <a16:creationId xmlns:a16="http://schemas.microsoft.com/office/drawing/2014/main" id="{4861A84C-9910-46F4-98D5-9CBA522336FD}"/>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14" name="【消防施設】&#10;一人当たり面積該当値テキスト">
          <a:extLst>
            <a:ext uri="{FF2B5EF4-FFF2-40B4-BE49-F238E27FC236}">
              <a16:creationId xmlns:a16="http://schemas.microsoft.com/office/drawing/2014/main" id="{ED72F3C0-45B6-4FCB-9D43-A6BAD008740C}"/>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5" name="楕円 814">
          <a:extLst>
            <a:ext uri="{FF2B5EF4-FFF2-40B4-BE49-F238E27FC236}">
              <a16:creationId xmlns:a16="http://schemas.microsoft.com/office/drawing/2014/main" id="{5F4023AC-D1B4-4F6B-9DCD-0FD0088266F7}"/>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16" name="直線コネクタ 815">
          <a:extLst>
            <a:ext uri="{FF2B5EF4-FFF2-40B4-BE49-F238E27FC236}">
              <a16:creationId xmlns:a16="http://schemas.microsoft.com/office/drawing/2014/main" id="{F4A66698-FF07-4053-A5CF-97260163E5C8}"/>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17" name="楕円 816">
          <a:extLst>
            <a:ext uri="{FF2B5EF4-FFF2-40B4-BE49-F238E27FC236}">
              <a16:creationId xmlns:a16="http://schemas.microsoft.com/office/drawing/2014/main" id="{773FCC3E-701D-42EC-84B8-E34EFA53DE0B}"/>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18" name="直線コネクタ 817">
          <a:extLst>
            <a:ext uri="{FF2B5EF4-FFF2-40B4-BE49-F238E27FC236}">
              <a16:creationId xmlns:a16="http://schemas.microsoft.com/office/drawing/2014/main" id="{EF61A278-2722-4E4C-8C6B-96D33DD3C578}"/>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819" name="楕円 818">
          <a:extLst>
            <a:ext uri="{FF2B5EF4-FFF2-40B4-BE49-F238E27FC236}">
              <a16:creationId xmlns:a16="http://schemas.microsoft.com/office/drawing/2014/main" id="{A47CCEFA-DB20-4A8A-A317-60A2B590CFA0}"/>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156972</xdr:rowOff>
    </xdr:to>
    <xdr:cxnSp macro="">
      <xdr:nvCxnSpPr>
        <xdr:cNvPr id="820" name="直線コネクタ 819">
          <a:extLst>
            <a:ext uri="{FF2B5EF4-FFF2-40B4-BE49-F238E27FC236}">
              <a16:creationId xmlns:a16="http://schemas.microsoft.com/office/drawing/2014/main" id="{E8FE449C-4C85-4E2D-ACC0-8FBB0F9CF362}"/>
            </a:ext>
          </a:extLst>
        </xdr:cNvPr>
        <xdr:cNvCxnSpPr/>
      </xdr:nvCxnSpPr>
      <xdr:spPr>
        <a:xfrm flipV="1">
          <a:off x="19545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106172</xdr:rowOff>
    </xdr:from>
    <xdr:to>
      <xdr:col>98</xdr:col>
      <xdr:colOff>38100</xdr:colOff>
      <xdr:row>85</xdr:row>
      <xdr:rowOff>36322</xdr:rowOff>
    </xdr:to>
    <xdr:sp macro="" textlink="">
      <xdr:nvSpPr>
        <xdr:cNvPr id="821" name="楕円 820">
          <a:extLst>
            <a:ext uri="{FF2B5EF4-FFF2-40B4-BE49-F238E27FC236}">
              <a16:creationId xmlns:a16="http://schemas.microsoft.com/office/drawing/2014/main" id="{B1ECE574-7A24-474B-AC6C-26C8D2B26240}"/>
            </a:ext>
          </a:extLst>
        </xdr:cNvPr>
        <xdr:cNvSpPr/>
      </xdr:nvSpPr>
      <xdr:spPr>
        <a:xfrm>
          <a:off x="18605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84</xdr:row>
      <xdr:rowOff>156972</xdr:rowOff>
    </xdr:to>
    <xdr:cxnSp macro="">
      <xdr:nvCxnSpPr>
        <xdr:cNvPr id="822" name="直線コネクタ 821">
          <a:extLst>
            <a:ext uri="{FF2B5EF4-FFF2-40B4-BE49-F238E27FC236}">
              <a16:creationId xmlns:a16="http://schemas.microsoft.com/office/drawing/2014/main" id="{F619D5D8-4380-40DF-BE17-DF65895F25AB}"/>
            </a:ext>
          </a:extLst>
        </xdr:cNvPr>
        <xdr:cNvCxnSpPr/>
      </xdr:nvCxnSpPr>
      <xdr:spPr>
        <a:xfrm>
          <a:off x="18656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823" name="n_1aveValue【消防施設】&#10;一人当たり面積">
          <a:extLst>
            <a:ext uri="{FF2B5EF4-FFF2-40B4-BE49-F238E27FC236}">
              <a16:creationId xmlns:a16="http://schemas.microsoft.com/office/drawing/2014/main" id="{E2ECD1DD-2E3A-46F3-B9E3-08F5726F82FD}"/>
            </a:ext>
          </a:extLst>
        </xdr:cNvPr>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24" name="n_2aveValue【消防施設】&#10;一人当たり面積">
          <a:extLst>
            <a:ext uri="{FF2B5EF4-FFF2-40B4-BE49-F238E27FC236}">
              <a16:creationId xmlns:a16="http://schemas.microsoft.com/office/drawing/2014/main" id="{6C7A1391-B7EE-47C8-BF70-5D53979AC3CD}"/>
            </a:ext>
          </a:extLst>
        </xdr:cNvPr>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25" name="n_3aveValue【消防施設】&#10;一人当たり面積">
          <a:extLst>
            <a:ext uri="{FF2B5EF4-FFF2-40B4-BE49-F238E27FC236}">
              <a16:creationId xmlns:a16="http://schemas.microsoft.com/office/drawing/2014/main" id="{BDED8263-618F-4122-AA51-CF4063FB7D5F}"/>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26" name="n_4aveValue【消防施設】&#10;一人当たり面積">
          <a:extLst>
            <a:ext uri="{FF2B5EF4-FFF2-40B4-BE49-F238E27FC236}">
              <a16:creationId xmlns:a16="http://schemas.microsoft.com/office/drawing/2014/main" id="{2BAD029F-4A2E-4439-855F-451F19599991}"/>
            </a:ext>
          </a:extLst>
        </xdr:cNvPr>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27" name="n_1mainValue【消防施設】&#10;一人当たり面積">
          <a:extLst>
            <a:ext uri="{FF2B5EF4-FFF2-40B4-BE49-F238E27FC236}">
              <a16:creationId xmlns:a16="http://schemas.microsoft.com/office/drawing/2014/main" id="{4386BB4F-669A-453B-A6BA-2B2F8655DD56}"/>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28" name="n_2mainValue【消防施設】&#10;一人当たり面積">
          <a:extLst>
            <a:ext uri="{FF2B5EF4-FFF2-40B4-BE49-F238E27FC236}">
              <a16:creationId xmlns:a16="http://schemas.microsoft.com/office/drawing/2014/main" id="{D086D4F3-12A9-491A-A351-DDD8F098DE9E}"/>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829" name="n_3mainValue【消防施設】&#10;一人当たり面積">
          <a:extLst>
            <a:ext uri="{FF2B5EF4-FFF2-40B4-BE49-F238E27FC236}">
              <a16:creationId xmlns:a16="http://schemas.microsoft.com/office/drawing/2014/main" id="{200882EA-04BF-4386-A7E5-B4B13F77E821}"/>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830" name="n_4mainValue【消防施設】&#10;一人当たり面積">
          <a:extLst>
            <a:ext uri="{FF2B5EF4-FFF2-40B4-BE49-F238E27FC236}">
              <a16:creationId xmlns:a16="http://schemas.microsoft.com/office/drawing/2014/main" id="{03DBA085-A980-471D-97EB-C21543A42E16}"/>
            </a:ext>
          </a:extLst>
        </xdr:cNvPr>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415F0C8E-F097-46ED-A8CF-8B292027D15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58BFFEDC-7912-4E45-B6A8-299244EF781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96A22CCD-5D9D-4A28-B917-1E5BA853E6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E90D878B-D863-4BB8-9392-9501AF8D13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7C5D2CAB-1505-442E-9F5A-948A99B635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21157D1F-0D58-4F73-AF99-2B3BA5B31F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C92EBD4B-824A-41A5-BA9D-2680C101187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6E2DEBE5-68F8-4C0D-ADEF-C376979E710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63120372-CF0B-4D60-8E60-70241F7485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FDF0C23C-D8F5-4C03-9C63-8E12DFAA8B9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4AA1653B-8252-4E11-A5EC-235B00589B0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id="{114B5A76-65A5-4854-A3C0-E35AA125F3F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D57BEF10-73C3-4390-B0E5-F46B8B1DAD2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id="{17BD1B44-357A-4D20-AC19-1E7C24F898C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id="{9A23CE19-F2AA-4F2D-A4D8-FCCE7454D3E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id="{E2EF6E95-B6C7-47D8-A3A5-805ABCA1D9C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id="{DA4E1EB1-04D1-4A96-A193-9E358645DF7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id="{43D27217-0435-40D2-B06D-1FFF19016EB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id="{9F582827-41FB-4D99-8A2A-2CDC7BF3175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id="{AE579788-39B0-4917-887E-1080E1D6F4C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id="{B4DC0602-1340-4B26-9D1E-D85BB069BC7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id="{442D24A8-D972-4E5F-A576-5028F3BFD82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id="{C6562F47-FB12-4AEC-A61B-D5F19A1EAED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F792E869-8EB7-4480-BD65-8846B7DA2FB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44D1FDBA-E4A1-454E-BEFC-6C639A9AA8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6" name="直線コネクタ 855">
          <a:extLst>
            <a:ext uri="{FF2B5EF4-FFF2-40B4-BE49-F238E27FC236}">
              <a16:creationId xmlns:a16="http://schemas.microsoft.com/office/drawing/2014/main" id="{D64729C6-0D9E-4170-AC8E-04CB3CFA6885}"/>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7" name="【庁舎】&#10;有形固定資産減価償却率最小値テキスト">
          <a:extLst>
            <a:ext uri="{FF2B5EF4-FFF2-40B4-BE49-F238E27FC236}">
              <a16:creationId xmlns:a16="http://schemas.microsoft.com/office/drawing/2014/main" id="{24B51F3B-07FD-4AC9-9D9F-76A834961748}"/>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8" name="直線コネクタ 857">
          <a:extLst>
            <a:ext uri="{FF2B5EF4-FFF2-40B4-BE49-F238E27FC236}">
              <a16:creationId xmlns:a16="http://schemas.microsoft.com/office/drawing/2014/main" id="{B272FD8B-9BCB-4D05-A0F4-53BEB8471840}"/>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9" name="【庁舎】&#10;有形固定資産減価償却率最大値テキスト">
          <a:extLst>
            <a:ext uri="{FF2B5EF4-FFF2-40B4-BE49-F238E27FC236}">
              <a16:creationId xmlns:a16="http://schemas.microsoft.com/office/drawing/2014/main" id="{69339C1A-36D4-468B-AC96-0683A7384860}"/>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60" name="直線コネクタ 859">
          <a:extLst>
            <a:ext uri="{FF2B5EF4-FFF2-40B4-BE49-F238E27FC236}">
              <a16:creationId xmlns:a16="http://schemas.microsoft.com/office/drawing/2014/main" id="{F45AC2A8-37F1-468C-B59B-476C8314509A}"/>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861" name="【庁舎】&#10;有形固定資産減価償却率平均値テキスト">
          <a:extLst>
            <a:ext uri="{FF2B5EF4-FFF2-40B4-BE49-F238E27FC236}">
              <a16:creationId xmlns:a16="http://schemas.microsoft.com/office/drawing/2014/main" id="{B67CD693-7D85-47F4-B5DF-718EB62CC4AA}"/>
            </a:ext>
          </a:extLst>
        </xdr:cNvPr>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フローチャート: 判断 861">
          <a:extLst>
            <a:ext uri="{FF2B5EF4-FFF2-40B4-BE49-F238E27FC236}">
              <a16:creationId xmlns:a16="http://schemas.microsoft.com/office/drawing/2014/main" id="{406FC02C-AEE1-4DBF-A9D4-1BC35209F12B}"/>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3" name="フローチャート: 判断 862">
          <a:extLst>
            <a:ext uri="{FF2B5EF4-FFF2-40B4-BE49-F238E27FC236}">
              <a16:creationId xmlns:a16="http://schemas.microsoft.com/office/drawing/2014/main" id="{D5ACE9E5-DE5A-4EF8-B7AC-916CE03A9781}"/>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4" name="フローチャート: 判断 863">
          <a:extLst>
            <a:ext uri="{FF2B5EF4-FFF2-40B4-BE49-F238E27FC236}">
              <a16:creationId xmlns:a16="http://schemas.microsoft.com/office/drawing/2014/main" id="{F5574C2E-3EB2-49B9-9577-F6271779B39B}"/>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5" name="フローチャート: 判断 864">
          <a:extLst>
            <a:ext uri="{FF2B5EF4-FFF2-40B4-BE49-F238E27FC236}">
              <a16:creationId xmlns:a16="http://schemas.microsoft.com/office/drawing/2014/main" id="{511BC7BE-DB08-49C3-84F5-9A212348B8F6}"/>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66" name="フローチャート: 判断 865">
          <a:extLst>
            <a:ext uri="{FF2B5EF4-FFF2-40B4-BE49-F238E27FC236}">
              <a16:creationId xmlns:a16="http://schemas.microsoft.com/office/drawing/2014/main" id="{9DBD74CA-D844-4E43-9727-61B828664418}"/>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D7E5596-2885-4733-932F-5FF3EF24BE3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BD9D9318-0B46-4FD4-AD6B-ED445053800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8B4658B8-4AFB-4447-8197-C8C6C1B1C60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2EC5EB53-BCDD-4976-9BCF-2FC3CB90D5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E43624A3-46B2-4FC1-AC21-6D74306A69A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107043</xdr:rowOff>
    </xdr:from>
    <xdr:to>
      <xdr:col>85</xdr:col>
      <xdr:colOff>177800</xdr:colOff>
      <xdr:row>104</xdr:row>
      <xdr:rowOff>37193</xdr:rowOff>
    </xdr:to>
    <xdr:sp macro="" textlink="">
      <xdr:nvSpPr>
        <xdr:cNvPr id="872" name="楕円 871">
          <a:extLst>
            <a:ext uri="{FF2B5EF4-FFF2-40B4-BE49-F238E27FC236}">
              <a16:creationId xmlns:a16="http://schemas.microsoft.com/office/drawing/2014/main" id="{C610C685-153F-40E1-BB5B-B1B18C9B9F52}"/>
            </a:ext>
          </a:extLst>
        </xdr:cNvPr>
        <xdr:cNvSpPr/>
      </xdr:nvSpPr>
      <xdr:spPr>
        <a:xfrm>
          <a:off x="162687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129920</xdr:rowOff>
    </xdr:from>
    <xdr:ext cx="405111" cy="259045"/>
    <xdr:sp macro="" textlink="">
      <xdr:nvSpPr>
        <xdr:cNvPr id="873" name="【庁舎】&#10;有形固定資産減価償却率該当値テキスト">
          <a:extLst>
            <a:ext uri="{FF2B5EF4-FFF2-40B4-BE49-F238E27FC236}">
              <a16:creationId xmlns:a16="http://schemas.microsoft.com/office/drawing/2014/main" id="{E888C382-0F00-4783-B0E6-304C33618790}"/>
            </a:ext>
          </a:extLst>
        </xdr:cNvPr>
        <xdr:cNvSpPr txBox="1"/>
      </xdr:nvSpPr>
      <xdr:spPr>
        <a:xfrm>
          <a:off x="16357600" y="1761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111942</xdr:rowOff>
    </xdr:from>
    <xdr:to>
      <xdr:col>81</xdr:col>
      <xdr:colOff>101600</xdr:colOff>
      <xdr:row>104</xdr:row>
      <xdr:rowOff>42092</xdr:rowOff>
    </xdr:to>
    <xdr:sp macro="" textlink="">
      <xdr:nvSpPr>
        <xdr:cNvPr id="874" name="楕円 873">
          <a:extLst>
            <a:ext uri="{FF2B5EF4-FFF2-40B4-BE49-F238E27FC236}">
              <a16:creationId xmlns:a16="http://schemas.microsoft.com/office/drawing/2014/main" id="{BDC015F9-6E54-40AA-80E6-608303EAF78D}"/>
            </a:ext>
          </a:extLst>
        </xdr:cNvPr>
        <xdr:cNvSpPr/>
      </xdr:nvSpPr>
      <xdr:spPr>
        <a:xfrm>
          <a:off x="15430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157843</xdr:rowOff>
    </xdr:from>
    <xdr:to>
      <xdr:col>85</xdr:col>
      <xdr:colOff>127000</xdr:colOff>
      <xdr:row>103</xdr:row>
      <xdr:rowOff>162742</xdr:rowOff>
    </xdr:to>
    <xdr:cxnSp macro="">
      <xdr:nvCxnSpPr>
        <xdr:cNvPr id="875" name="直線コネクタ 874">
          <a:extLst>
            <a:ext uri="{FF2B5EF4-FFF2-40B4-BE49-F238E27FC236}">
              <a16:creationId xmlns:a16="http://schemas.microsoft.com/office/drawing/2014/main" id="{BEB1AF51-729E-464B-8544-0CE0381B592B}"/>
            </a:ext>
          </a:extLst>
        </xdr:cNvPr>
        <xdr:cNvCxnSpPr/>
      </xdr:nvCxnSpPr>
      <xdr:spPr>
        <a:xfrm flipV="1">
          <a:off x="15481300" y="1781719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80918</xdr:rowOff>
    </xdr:from>
    <xdr:to>
      <xdr:col>76</xdr:col>
      <xdr:colOff>165100</xdr:colOff>
      <xdr:row>104</xdr:row>
      <xdr:rowOff>11068</xdr:rowOff>
    </xdr:to>
    <xdr:sp macro="" textlink="">
      <xdr:nvSpPr>
        <xdr:cNvPr id="876" name="楕円 875">
          <a:extLst>
            <a:ext uri="{FF2B5EF4-FFF2-40B4-BE49-F238E27FC236}">
              <a16:creationId xmlns:a16="http://schemas.microsoft.com/office/drawing/2014/main" id="{75DD7609-1019-44D0-93F0-17F6EEE64B09}"/>
            </a:ext>
          </a:extLst>
        </xdr:cNvPr>
        <xdr:cNvSpPr/>
      </xdr:nvSpPr>
      <xdr:spPr>
        <a:xfrm>
          <a:off x="14541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131718</xdr:rowOff>
    </xdr:from>
    <xdr:to>
      <xdr:col>81</xdr:col>
      <xdr:colOff>50800</xdr:colOff>
      <xdr:row>103</xdr:row>
      <xdr:rowOff>162742</xdr:rowOff>
    </xdr:to>
    <xdr:cxnSp macro="">
      <xdr:nvCxnSpPr>
        <xdr:cNvPr id="877" name="直線コネクタ 876">
          <a:extLst>
            <a:ext uri="{FF2B5EF4-FFF2-40B4-BE49-F238E27FC236}">
              <a16:creationId xmlns:a16="http://schemas.microsoft.com/office/drawing/2014/main" id="{E21D5D35-841A-429F-8032-4C9D92D732CA}"/>
            </a:ext>
          </a:extLst>
        </xdr:cNvPr>
        <xdr:cNvCxnSpPr/>
      </xdr:nvCxnSpPr>
      <xdr:spPr>
        <a:xfrm>
          <a:off x="14592300" y="177910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61323</xdr:rowOff>
    </xdr:from>
    <xdr:to>
      <xdr:col>72</xdr:col>
      <xdr:colOff>38100</xdr:colOff>
      <xdr:row>107</xdr:row>
      <xdr:rowOff>162923</xdr:rowOff>
    </xdr:to>
    <xdr:sp macro="" textlink="">
      <xdr:nvSpPr>
        <xdr:cNvPr id="878" name="楕円 877">
          <a:extLst>
            <a:ext uri="{FF2B5EF4-FFF2-40B4-BE49-F238E27FC236}">
              <a16:creationId xmlns:a16="http://schemas.microsoft.com/office/drawing/2014/main" id="{A3879DF4-4EE7-42EF-93C5-8A90A3C6B4E3}"/>
            </a:ext>
          </a:extLst>
        </xdr:cNvPr>
        <xdr:cNvSpPr/>
      </xdr:nvSpPr>
      <xdr:spPr>
        <a:xfrm>
          <a:off x="13652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131718</xdr:rowOff>
    </xdr:from>
    <xdr:to>
      <xdr:col>76</xdr:col>
      <xdr:colOff>114300</xdr:colOff>
      <xdr:row>107</xdr:row>
      <xdr:rowOff>112123</xdr:rowOff>
    </xdr:to>
    <xdr:cxnSp macro="">
      <xdr:nvCxnSpPr>
        <xdr:cNvPr id="879" name="直線コネクタ 878">
          <a:extLst>
            <a:ext uri="{FF2B5EF4-FFF2-40B4-BE49-F238E27FC236}">
              <a16:creationId xmlns:a16="http://schemas.microsoft.com/office/drawing/2014/main" id="{B906BE49-2CC9-4305-9396-B4756AFBC53A}"/>
            </a:ext>
          </a:extLst>
        </xdr:cNvPr>
        <xdr:cNvCxnSpPr/>
      </xdr:nvCxnSpPr>
      <xdr:spPr>
        <a:xfrm flipV="1">
          <a:off x="13703300" y="17791068"/>
          <a:ext cx="889000" cy="6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17236</xdr:rowOff>
    </xdr:from>
    <xdr:to>
      <xdr:col>67</xdr:col>
      <xdr:colOff>101600</xdr:colOff>
      <xdr:row>107</xdr:row>
      <xdr:rowOff>118836</xdr:rowOff>
    </xdr:to>
    <xdr:sp macro="" textlink="">
      <xdr:nvSpPr>
        <xdr:cNvPr id="880" name="楕円 879">
          <a:extLst>
            <a:ext uri="{FF2B5EF4-FFF2-40B4-BE49-F238E27FC236}">
              <a16:creationId xmlns:a16="http://schemas.microsoft.com/office/drawing/2014/main" id="{A1110E28-50C8-4F1A-A1B3-5D355CA5CABD}"/>
            </a:ext>
          </a:extLst>
        </xdr:cNvPr>
        <xdr:cNvSpPr/>
      </xdr:nvSpPr>
      <xdr:spPr>
        <a:xfrm>
          <a:off x="1276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68036</xdr:rowOff>
    </xdr:from>
    <xdr:to>
      <xdr:col>71</xdr:col>
      <xdr:colOff>177800</xdr:colOff>
      <xdr:row>107</xdr:row>
      <xdr:rowOff>112123</xdr:rowOff>
    </xdr:to>
    <xdr:cxnSp macro="">
      <xdr:nvCxnSpPr>
        <xdr:cNvPr id="881" name="直線コネクタ 880">
          <a:extLst>
            <a:ext uri="{FF2B5EF4-FFF2-40B4-BE49-F238E27FC236}">
              <a16:creationId xmlns:a16="http://schemas.microsoft.com/office/drawing/2014/main" id="{039E4D1B-DC57-4629-A1A6-4BC8C62F89A0}"/>
            </a:ext>
          </a:extLst>
        </xdr:cNvPr>
        <xdr:cNvCxnSpPr/>
      </xdr:nvCxnSpPr>
      <xdr:spPr>
        <a:xfrm>
          <a:off x="12814300" y="184131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82" name="n_1aveValue【庁舎】&#10;有形固定資産減価償却率">
          <a:extLst>
            <a:ext uri="{FF2B5EF4-FFF2-40B4-BE49-F238E27FC236}">
              <a16:creationId xmlns:a16="http://schemas.microsoft.com/office/drawing/2014/main" id="{34C6276E-73AC-476F-8106-27F94A4E1225}"/>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83" name="n_2aveValue【庁舎】&#10;有形固定資産減価償却率">
          <a:extLst>
            <a:ext uri="{FF2B5EF4-FFF2-40B4-BE49-F238E27FC236}">
              <a16:creationId xmlns:a16="http://schemas.microsoft.com/office/drawing/2014/main" id="{EFE6ACC4-3967-45C6-8563-2334A6072A2A}"/>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4" name="n_3aveValue【庁舎】&#10;有形固定資産減価償却率">
          <a:extLst>
            <a:ext uri="{FF2B5EF4-FFF2-40B4-BE49-F238E27FC236}">
              <a16:creationId xmlns:a16="http://schemas.microsoft.com/office/drawing/2014/main" id="{482F57A6-80C7-44AF-8BD2-F509A2549594}"/>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85" name="n_4aveValue【庁舎】&#10;有形固定資産減価償却率">
          <a:extLst>
            <a:ext uri="{FF2B5EF4-FFF2-40B4-BE49-F238E27FC236}">
              <a16:creationId xmlns:a16="http://schemas.microsoft.com/office/drawing/2014/main" id="{F0E8F320-C7CC-426B-A828-C646BFEE0EBD}"/>
            </a:ext>
          </a:extLst>
        </xdr:cNvPr>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58619</xdr:rowOff>
    </xdr:from>
    <xdr:ext cx="405111" cy="259045"/>
    <xdr:sp macro="" textlink="">
      <xdr:nvSpPr>
        <xdr:cNvPr id="886" name="n_1mainValue【庁舎】&#10;有形固定資産減価償却率">
          <a:extLst>
            <a:ext uri="{FF2B5EF4-FFF2-40B4-BE49-F238E27FC236}">
              <a16:creationId xmlns:a16="http://schemas.microsoft.com/office/drawing/2014/main" id="{4547D019-AD8A-492A-90DB-0C6DFD608252}"/>
            </a:ext>
          </a:extLst>
        </xdr:cNvPr>
        <xdr:cNvSpPr txBox="1"/>
      </xdr:nvSpPr>
      <xdr:spPr>
        <a:xfrm>
          <a:off x="15266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27595</xdr:rowOff>
    </xdr:from>
    <xdr:ext cx="405111" cy="259045"/>
    <xdr:sp macro="" textlink="">
      <xdr:nvSpPr>
        <xdr:cNvPr id="887" name="n_2mainValue【庁舎】&#10;有形固定資産減価償却率">
          <a:extLst>
            <a:ext uri="{FF2B5EF4-FFF2-40B4-BE49-F238E27FC236}">
              <a16:creationId xmlns:a16="http://schemas.microsoft.com/office/drawing/2014/main" id="{DDE42ED5-6842-4331-A944-09ADFF9287DA}"/>
            </a:ext>
          </a:extLst>
        </xdr:cNvPr>
        <xdr:cNvSpPr txBox="1"/>
      </xdr:nvSpPr>
      <xdr:spPr>
        <a:xfrm>
          <a:off x="14389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154050</xdr:rowOff>
    </xdr:from>
    <xdr:ext cx="405111" cy="259045"/>
    <xdr:sp macro="" textlink="">
      <xdr:nvSpPr>
        <xdr:cNvPr id="888" name="n_3mainValue【庁舎】&#10;有形固定資産減価償却率">
          <a:extLst>
            <a:ext uri="{FF2B5EF4-FFF2-40B4-BE49-F238E27FC236}">
              <a16:creationId xmlns:a16="http://schemas.microsoft.com/office/drawing/2014/main" id="{1027A868-E7D1-4DA4-8868-B940D2FB0C38}"/>
            </a:ext>
          </a:extLst>
        </xdr:cNvPr>
        <xdr:cNvSpPr txBox="1"/>
      </xdr:nvSpPr>
      <xdr:spPr>
        <a:xfrm>
          <a:off x="135007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109963</xdr:rowOff>
    </xdr:from>
    <xdr:ext cx="405111" cy="259045"/>
    <xdr:sp macro="" textlink="">
      <xdr:nvSpPr>
        <xdr:cNvPr id="889" name="n_4mainValue【庁舎】&#10;有形固定資産減価償却率">
          <a:extLst>
            <a:ext uri="{FF2B5EF4-FFF2-40B4-BE49-F238E27FC236}">
              <a16:creationId xmlns:a16="http://schemas.microsoft.com/office/drawing/2014/main" id="{0AF883D6-CBC1-42C1-8CAD-BECA3E81CEEA}"/>
            </a:ext>
          </a:extLst>
        </xdr:cNvPr>
        <xdr:cNvSpPr txBox="1"/>
      </xdr:nvSpPr>
      <xdr:spPr>
        <a:xfrm>
          <a:off x="12611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5C714F29-9E93-4A30-9F2F-5AA2980AFC2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91105D46-D607-4066-B450-62B7FB71979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7E7CA6BF-DA6A-488F-9BB9-9353CD7B58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94D903BE-4B30-4CB7-8DD1-0A047463B8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A9A85682-3C39-4FB7-872D-EC21C0EFFC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5D6547B7-C513-4289-BFE3-C99DDBB043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AE76EE46-73BC-4010-8508-9E54EE7D74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E3D7C261-B466-4782-BE29-24F96C165D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CDBB9371-BAF5-4BD4-8D62-C0CC9425DD3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9EED7142-70D0-4B01-BA65-1B4FADFF24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6F5C291F-58C8-4210-901B-F22D82A2045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C5C1F7E2-BF4E-473D-9503-5B9B89B4B50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AA5BA835-22D2-4F19-8403-2958568E60F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B7035574-F367-46B1-98CB-9569EA00391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F81D73CD-6E22-4B4C-A4C6-5D52647AA85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00A00857-5E0A-4E89-9A4B-C3E710D5210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4C9D3FB7-C714-48FE-BC72-17E618C65CC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D5D4D0E1-B6BE-44ED-BF5F-5D4130C833A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9B89F361-C8C7-42F9-94AE-FB506CDB8F6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3B1DDA37-4AD4-430C-A305-F50531879CE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272ADB8A-5463-495D-9798-85B19D62BD0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1532EAE2-73A9-4EAC-9034-3F50BBA0BBD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7683BBE-7941-495C-B7B6-972B869EF36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62EF45E7-1F81-4518-8A2C-CAD0834F26E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FA2699C8-1205-4EDF-8CF2-60D19B14E81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15" name="直線コネクタ 914">
          <a:extLst>
            <a:ext uri="{FF2B5EF4-FFF2-40B4-BE49-F238E27FC236}">
              <a16:creationId xmlns:a16="http://schemas.microsoft.com/office/drawing/2014/main" id="{EAB7EA4D-CE50-462A-A0AF-41A54CCF8417}"/>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6" name="【庁舎】&#10;一人当たり面積最小値テキスト">
          <a:extLst>
            <a:ext uri="{FF2B5EF4-FFF2-40B4-BE49-F238E27FC236}">
              <a16:creationId xmlns:a16="http://schemas.microsoft.com/office/drawing/2014/main" id="{26E3C249-5125-4741-8A34-23B9BFDEDD75}"/>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7" name="直線コネクタ 916">
          <a:extLst>
            <a:ext uri="{FF2B5EF4-FFF2-40B4-BE49-F238E27FC236}">
              <a16:creationId xmlns:a16="http://schemas.microsoft.com/office/drawing/2014/main" id="{A8AEF32F-F58F-4DB9-8FA3-F2E44E6D0489}"/>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a:extLst>
            <a:ext uri="{FF2B5EF4-FFF2-40B4-BE49-F238E27FC236}">
              <a16:creationId xmlns:a16="http://schemas.microsoft.com/office/drawing/2014/main" id="{6CC42DE8-DDB9-4F0C-A181-4643CC046B58}"/>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a:extLst>
            <a:ext uri="{FF2B5EF4-FFF2-40B4-BE49-F238E27FC236}">
              <a16:creationId xmlns:a16="http://schemas.microsoft.com/office/drawing/2014/main" id="{655DFA04-937F-400D-A0AA-BEB7D5C9307C}"/>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20" name="【庁舎】&#10;一人当たり面積平均値テキスト">
          <a:extLst>
            <a:ext uri="{FF2B5EF4-FFF2-40B4-BE49-F238E27FC236}">
              <a16:creationId xmlns:a16="http://schemas.microsoft.com/office/drawing/2014/main" id="{32F6CC1E-8783-41DE-8FCE-68B250F24230}"/>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21" name="フローチャート: 判断 920">
          <a:extLst>
            <a:ext uri="{FF2B5EF4-FFF2-40B4-BE49-F238E27FC236}">
              <a16:creationId xmlns:a16="http://schemas.microsoft.com/office/drawing/2014/main" id="{8966E054-D949-4768-8310-7C377DED785F}"/>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22" name="フローチャート: 判断 921">
          <a:extLst>
            <a:ext uri="{FF2B5EF4-FFF2-40B4-BE49-F238E27FC236}">
              <a16:creationId xmlns:a16="http://schemas.microsoft.com/office/drawing/2014/main" id="{A7CDFABF-F125-4F55-897D-53FE1D39F735}"/>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3" name="フローチャート: 判断 922">
          <a:extLst>
            <a:ext uri="{FF2B5EF4-FFF2-40B4-BE49-F238E27FC236}">
              <a16:creationId xmlns:a16="http://schemas.microsoft.com/office/drawing/2014/main" id="{5FD75BC7-5AF6-4D27-AE27-0B859AA3CBDE}"/>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24" name="フローチャート: 判断 923">
          <a:extLst>
            <a:ext uri="{FF2B5EF4-FFF2-40B4-BE49-F238E27FC236}">
              <a16:creationId xmlns:a16="http://schemas.microsoft.com/office/drawing/2014/main" id="{3004FA8C-DEFB-4343-BAF1-E3E58E7A91ED}"/>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5" name="フローチャート: 判断 924">
          <a:extLst>
            <a:ext uri="{FF2B5EF4-FFF2-40B4-BE49-F238E27FC236}">
              <a16:creationId xmlns:a16="http://schemas.microsoft.com/office/drawing/2014/main" id="{9260E2C4-1CC2-4C1C-A185-0ED9C3A0709D}"/>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797326F4-887C-4B4F-8432-688217CC546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3C53E10C-3A01-499A-9EBA-DC6C86B8061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2BFF6440-8B51-4473-9A8D-04D6778D0A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E2FB9CDB-39EB-46BC-A427-E4E9BDBA4E2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CD7B639A-C757-4CBC-B72A-C1F8B2325F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164193</xdr:rowOff>
    </xdr:from>
    <xdr:to>
      <xdr:col>116</xdr:col>
      <xdr:colOff>114300</xdr:colOff>
      <xdr:row>106</xdr:row>
      <xdr:rowOff>94343</xdr:rowOff>
    </xdr:to>
    <xdr:sp macro="" textlink="">
      <xdr:nvSpPr>
        <xdr:cNvPr id="931" name="楕円 930">
          <a:extLst>
            <a:ext uri="{FF2B5EF4-FFF2-40B4-BE49-F238E27FC236}">
              <a16:creationId xmlns:a16="http://schemas.microsoft.com/office/drawing/2014/main" id="{6DF76B0E-709C-4158-A061-691BACFCB5A4}"/>
            </a:ext>
          </a:extLst>
        </xdr:cNvPr>
        <xdr:cNvSpPr/>
      </xdr:nvSpPr>
      <xdr:spPr>
        <a:xfrm>
          <a:off x="22110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142620</xdr:rowOff>
    </xdr:from>
    <xdr:ext cx="469744" cy="259045"/>
    <xdr:sp macro="" textlink="">
      <xdr:nvSpPr>
        <xdr:cNvPr id="932" name="【庁舎】&#10;一人当たり面積該当値テキスト">
          <a:extLst>
            <a:ext uri="{FF2B5EF4-FFF2-40B4-BE49-F238E27FC236}">
              <a16:creationId xmlns:a16="http://schemas.microsoft.com/office/drawing/2014/main" id="{C72B6015-FBA1-49B8-9C67-008306DE35AD}"/>
            </a:ext>
          </a:extLst>
        </xdr:cNvPr>
        <xdr:cNvSpPr txBox="1"/>
      </xdr:nvSpPr>
      <xdr:spPr>
        <a:xfrm>
          <a:off x="221996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138068</xdr:rowOff>
    </xdr:from>
    <xdr:to>
      <xdr:col>112</xdr:col>
      <xdr:colOff>38100</xdr:colOff>
      <xdr:row>106</xdr:row>
      <xdr:rowOff>68218</xdr:rowOff>
    </xdr:to>
    <xdr:sp macro="" textlink="">
      <xdr:nvSpPr>
        <xdr:cNvPr id="933" name="楕円 932">
          <a:extLst>
            <a:ext uri="{FF2B5EF4-FFF2-40B4-BE49-F238E27FC236}">
              <a16:creationId xmlns:a16="http://schemas.microsoft.com/office/drawing/2014/main" id="{EE87CF64-007C-4366-B404-5E4AF43981DE}"/>
            </a:ext>
          </a:extLst>
        </xdr:cNvPr>
        <xdr:cNvSpPr/>
      </xdr:nvSpPr>
      <xdr:spPr>
        <a:xfrm>
          <a:off x="21272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17418</xdr:rowOff>
    </xdr:from>
    <xdr:to>
      <xdr:col>116</xdr:col>
      <xdr:colOff>63500</xdr:colOff>
      <xdr:row>106</xdr:row>
      <xdr:rowOff>43543</xdr:rowOff>
    </xdr:to>
    <xdr:cxnSp macro="">
      <xdr:nvCxnSpPr>
        <xdr:cNvPr id="934" name="直線コネクタ 933">
          <a:extLst>
            <a:ext uri="{FF2B5EF4-FFF2-40B4-BE49-F238E27FC236}">
              <a16:creationId xmlns:a16="http://schemas.microsoft.com/office/drawing/2014/main" id="{485A41E2-9CF1-4DAC-9C93-7F99A51B8073}"/>
            </a:ext>
          </a:extLst>
        </xdr:cNvPr>
        <xdr:cNvCxnSpPr/>
      </xdr:nvCxnSpPr>
      <xdr:spPr>
        <a:xfrm>
          <a:off x="21323300" y="1819111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141332</xdr:rowOff>
    </xdr:from>
    <xdr:to>
      <xdr:col>107</xdr:col>
      <xdr:colOff>101600</xdr:colOff>
      <xdr:row>106</xdr:row>
      <xdr:rowOff>71482</xdr:rowOff>
    </xdr:to>
    <xdr:sp macro="" textlink="">
      <xdr:nvSpPr>
        <xdr:cNvPr id="935" name="楕円 934">
          <a:extLst>
            <a:ext uri="{FF2B5EF4-FFF2-40B4-BE49-F238E27FC236}">
              <a16:creationId xmlns:a16="http://schemas.microsoft.com/office/drawing/2014/main" id="{0F57954D-51EB-4077-8295-6DC8D5E0F6F9}"/>
            </a:ext>
          </a:extLst>
        </xdr:cNvPr>
        <xdr:cNvSpPr/>
      </xdr:nvSpPr>
      <xdr:spPr>
        <a:xfrm>
          <a:off x="20383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17418</xdr:rowOff>
    </xdr:from>
    <xdr:to>
      <xdr:col>111</xdr:col>
      <xdr:colOff>177800</xdr:colOff>
      <xdr:row>106</xdr:row>
      <xdr:rowOff>20682</xdr:rowOff>
    </xdr:to>
    <xdr:cxnSp macro="">
      <xdr:nvCxnSpPr>
        <xdr:cNvPr id="936" name="直線コネクタ 935">
          <a:extLst>
            <a:ext uri="{FF2B5EF4-FFF2-40B4-BE49-F238E27FC236}">
              <a16:creationId xmlns:a16="http://schemas.microsoft.com/office/drawing/2014/main" id="{6C636F9E-9794-4005-9A2B-7C56C26038F0}"/>
            </a:ext>
          </a:extLst>
        </xdr:cNvPr>
        <xdr:cNvCxnSpPr/>
      </xdr:nvCxnSpPr>
      <xdr:spPr>
        <a:xfrm flipV="1">
          <a:off x="20434300" y="181911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133169</xdr:rowOff>
    </xdr:from>
    <xdr:to>
      <xdr:col>102</xdr:col>
      <xdr:colOff>165100</xdr:colOff>
      <xdr:row>107</xdr:row>
      <xdr:rowOff>63319</xdr:rowOff>
    </xdr:to>
    <xdr:sp macro="" textlink="">
      <xdr:nvSpPr>
        <xdr:cNvPr id="937" name="楕円 936">
          <a:extLst>
            <a:ext uri="{FF2B5EF4-FFF2-40B4-BE49-F238E27FC236}">
              <a16:creationId xmlns:a16="http://schemas.microsoft.com/office/drawing/2014/main" id="{EA8F3EC9-B5DA-40F2-8453-3849A9F613BA}"/>
            </a:ext>
          </a:extLst>
        </xdr:cNvPr>
        <xdr:cNvSpPr/>
      </xdr:nvSpPr>
      <xdr:spPr>
        <a:xfrm>
          <a:off x="19494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20682</xdr:rowOff>
    </xdr:from>
    <xdr:to>
      <xdr:col>107</xdr:col>
      <xdr:colOff>50800</xdr:colOff>
      <xdr:row>107</xdr:row>
      <xdr:rowOff>12519</xdr:rowOff>
    </xdr:to>
    <xdr:cxnSp macro="">
      <xdr:nvCxnSpPr>
        <xdr:cNvPr id="938" name="直線コネクタ 937">
          <a:extLst>
            <a:ext uri="{FF2B5EF4-FFF2-40B4-BE49-F238E27FC236}">
              <a16:creationId xmlns:a16="http://schemas.microsoft.com/office/drawing/2014/main" id="{A2A6941E-DE2C-4BD4-A73F-01DEED988D37}"/>
            </a:ext>
          </a:extLst>
        </xdr:cNvPr>
        <xdr:cNvCxnSpPr/>
      </xdr:nvCxnSpPr>
      <xdr:spPr>
        <a:xfrm flipV="1">
          <a:off x="19545300" y="18194382"/>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939" name="楕円 938">
          <a:extLst>
            <a:ext uri="{FF2B5EF4-FFF2-40B4-BE49-F238E27FC236}">
              <a16:creationId xmlns:a16="http://schemas.microsoft.com/office/drawing/2014/main" id="{9563542D-4F5D-488E-9D0B-8C2A40CCBEB4}"/>
            </a:ext>
          </a:extLst>
        </xdr:cNvPr>
        <xdr:cNvSpPr/>
      </xdr:nvSpPr>
      <xdr:spPr>
        <a:xfrm>
          <a:off x="18605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12519</xdr:rowOff>
    </xdr:from>
    <xdr:to>
      <xdr:col>102</xdr:col>
      <xdr:colOff>114300</xdr:colOff>
      <xdr:row>107</xdr:row>
      <xdr:rowOff>41911</xdr:rowOff>
    </xdr:to>
    <xdr:cxnSp macro="">
      <xdr:nvCxnSpPr>
        <xdr:cNvPr id="940" name="直線コネクタ 939">
          <a:extLst>
            <a:ext uri="{FF2B5EF4-FFF2-40B4-BE49-F238E27FC236}">
              <a16:creationId xmlns:a16="http://schemas.microsoft.com/office/drawing/2014/main" id="{9AC9DEF5-491D-44BE-91DE-52592D8A73CA}"/>
            </a:ext>
          </a:extLst>
        </xdr:cNvPr>
        <xdr:cNvCxnSpPr/>
      </xdr:nvCxnSpPr>
      <xdr:spPr>
        <a:xfrm flipV="1">
          <a:off x="18656300" y="183576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41" name="n_1aveValue【庁舎】&#10;一人当たり面積">
          <a:extLst>
            <a:ext uri="{FF2B5EF4-FFF2-40B4-BE49-F238E27FC236}">
              <a16:creationId xmlns:a16="http://schemas.microsoft.com/office/drawing/2014/main" id="{C9335563-0FC0-42F2-9AE9-8830F2228B2D}"/>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42" name="n_2aveValue【庁舎】&#10;一人当たり面積">
          <a:extLst>
            <a:ext uri="{FF2B5EF4-FFF2-40B4-BE49-F238E27FC236}">
              <a16:creationId xmlns:a16="http://schemas.microsoft.com/office/drawing/2014/main" id="{F9D41F6D-824E-4403-AADD-A0B28093B29E}"/>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43" name="n_3aveValue【庁舎】&#10;一人当たり面積">
          <a:extLst>
            <a:ext uri="{FF2B5EF4-FFF2-40B4-BE49-F238E27FC236}">
              <a16:creationId xmlns:a16="http://schemas.microsoft.com/office/drawing/2014/main" id="{FF327EB5-A688-4155-BD96-641036B9E5AD}"/>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44" name="n_4aveValue【庁舎】&#10;一人当たり面積">
          <a:extLst>
            <a:ext uri="{FF2B5EF4-FFF2-40B4-BE49-F238E27FC236}">
              <a16:creationId xmlns:a16="http://schemas.microsoft.com/office/drawing/2014/main" id="{1C31CF56-4DBC-4EEA-8ED3-093A69F8F069}"/>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59345</xdr:rowOff>
    </xdr:from>
    <xdr:ext cx="469744" cy="259045"/>
    <xdr:sp macro="" textlink="">
      <xdr:nvSpPr>
        <xdr:cNvPr id="945" name="n_1mainValue【庁舎】&#10;一人当たり面積">
          <a:extLst>
            <a:ext uri="{FF2B5EF4-FFF2-40B4-BE49-F238E27FC236}">
              <a16:creationId xmlns:a16="http://schemas.microsoft.com/office/drawing/2014/main" id="{5A94CEDA-5921-4255-8BD4-D96814BF51B2}"/>
            </a:ext>
          </a:extLst>
        </xdr:cNvPr>
        <xdr:cNvSpPr txBox="1"/>
      </xdr:nvSpPr>
      <xdr:spPr>
        <a:xfrm>
          <a:off x="210757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62609</xdr:rowOff>
    </xdr:from>
    <xdr:ext cx="469744" cy="259045"/>
    <xdr:sp macro="" textlink="">
      <xdr:nvSpPr>
        <xdr:cNvPr id="946" name="n_2mainValue【庁舎】&#10;一人当たり面積">
          <a:extLst>
            <a:ext uri="{FF2B5EF4-FFF2-40B4-BE49-F238E27FC236}">
              <a16:creationId xmlns:a16="http://schemas.microsoft.com/office/drawing/2014/main" id="{A0E038D5-05B1-47BA-AD72-7E1E2A668D76}"/>
            </a:ext>
          </a:extLst>
        </xdr:cNvPr>
        <xdr:cNvSpPr txBox="1"/>
      </xdr:nvSpPr>
      <xdr:spPr>
        <a:xfrm>
          <a:off x="20199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54446</xdr:rowOff>
    </xdr:from>
    <xdr:ext cx="469744" cy="259045"/>
    <xdr:sp macro="" textlink="">
      <xdr:nvSpPr>
        <xdr:cNvPr id="947" name="n_3mainValue【庁舎】&#10;一人当たり面積">
          <a:extLst>
            <a:ext uri="{FF2B5EF4-FFF2-40B4-BE49-F238E27FC236}">
              <a16:creationId xmlns:a16="http://schemas.microsoft.com/office/drawing/2014/main" id="{7D331CA2-6721-4D50-A33C-C199BEB50861}"/>
            </a:ext>
          </a:extLst>
        </xdr:cNvPr>
        <xdr:cNvSpPr txBox="1"/>
      </xdr:nvSpPr>
      <xdr:spPr>
        <a:xfrm>
          <a:off x="19310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948" name="n_4mainValue【庁舎】&#10;一人当たり面積">
          <a:extLst>
            <a:ext uri="{FF2B5EF4-FFF2-40B4-BE49-F238E27FC236}">
              <a16:creationId xmlns:a16="http://schemas.microsoft.com/office/drawing/2014/main" id="{0C9E8919-FA83-4EC7-BC96-BAEB4A8ADDD0}"/>
            </a:ext>
          </a:extLst>
        </xdr:cNvPr>
        <xdr:cNvSpPr txBox="1"/>
      </xdr:nvSpPr>
      <xdr:spPr>
        <a:xfrm>
          <a:off x="18421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E057320F-3DF2-4065-8C26-A817E8B26A3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3AC07A4B-5CCE-4AB4-87DF-D046453D5F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639EB04B-40D9-40DE-ACC4-3A38F87D18D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文化パルク城陽、図書館について、セール・アンド・リースバックにより一旦財産処分し、その後新たにリース資産として登録していることから、平成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年度に市民会館及び図書館の減価償却率が大きく減少しています。</a:t>
          </a:r>
        </a:p>
        <a:p>
          <a:r>
            <a:rPr kumimoji="1" lang="ja-JP" altLang="en-US" sz="1300">
              <a:latin typeface="ＭＳ Ｐゴシック" panose="020B0600070205080204" pitchFamily="50" charset="-128"/>
              <a:ea typeface="ＭＳ Ｐゴシック" panose="020B0600070205080204" pitchFamily="50" charset="-128"/>
            </a:rPr>
            <a:t>　庁舎については、市役所庁舎の増築により、平成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年度に減価償却率が大きく減少しています。</a:t>
          </a:r>
        </a:p>
        <a:p>
          <a:r>
            <a:rPr kumimoji="1" lang="ja-JP" altLang="en-US" sz="1300">
              <a:latin typeface="ＭＳ Ｐゴシック" panose="020B0600070205080204" pitchFamily="50" charset="-128"/>
              <a:ea typeface="ＭＳ Ｐゴシック" panose="020B0600070205080204" pitchFamily="50" charset="-128"/>
            </a:rPr>
            <a:t>　また、市民会館における市民一人当たりの面積については、文化パルク城陽等の施設を保有していることから、府下平均を大きく上回っているものです。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今後も、各種施設更新計画に基づき、公共施設の保有・配置の適正化や効率的かつ安心・安全な施設運営を進めます。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76,039
75,320
32.71
28,766,110
28,586,646
72,073
15,388,779
39,792,215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財政力指数は、例年とほぼ同数値であり、依然として類似団体平均を下回っており、厳しい財政状況にあります。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歳入歳出両面において、聖域なき改革を進め、財政基盤の強化に努めます。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％でした。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その要因は、分子となる歳出経常一般財源充当経費が、物件費や人件費等で約</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億円減少したものの、分母となる歳入経常一般財源が、普通交付税や臨時財政対策債等で約</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億円減少したことによるものです。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今後も行財政改革を通じて一層の歳入増収、歳出削減に努めます。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64</xdr:row>
      <xdr:rowOff>49022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03306"/>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63</xdr:row>
      <xdr:rowOff>90170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0330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53848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915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53848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915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人口１人当たり人件費・物件費等決算額については、前年度から微減となっています。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これまでも、民間で実施可能な部分については、委託化を進め、コストの低減を図っているところであり、今後もその方針を継続していきます。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41171</xdr:rowOff>
    </xdr:from>
    <xdr:to>
      <xdr:col>23</xdr:col>
      <xdr:colOff>133350</xdr:colOff>
      <xdr:row>82</xdr:row>
      <xdr:rowOff>86601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100071"/>
          <a:ext cx="838200" cy="4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149675</xdr:rowOff>
    </xdr:from>
    <xdr:to>
      <xdr:col>19</xdr:col>
      <xdr:colOff>133350</xdr:colOff>
      <xdr:row>82</xdr:row>
      <xdr:rowOff>86601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37125"/>
          <a:ext cx="889000" cy="10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112305</xdr:rowOff>
    </xdr:from>
    <xdr:to>
      <xdr:col>15</xdr:col>
      <xdr:colOff>82550</xdr:colOff>
      <xdr:row>81</xdr:row>
      <xdr:rowOff>149675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99755"/>
          <a:ext cx="889000" cy="3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112305</xdr:rowOff>
    </xdr:from>
    <xdr:to>
      <xdr:col>11</xdr:col>
      <xdr:colOff>31750</xdr:colOff>
      <xdr:row>82</xdr:row>
      <xdr:rowOff>11717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99755"/>
          <a:ext cx="889000" cy="7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161821</xdr:rowOff>
    </xdr:from>
    <xdr:to>
      <xdr:col>23</xdr:col>
      <xdr:colOff>184150</xdr:colOff>
      <xdr:row>82</xdr:row>
      <xdr:rowOff>91971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6898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35801</xdr:rowOff>
    </xdr:from>
    <xdr:to>
      <xdr:col>19</xdr:col>
      <xdr:colOff>184150</xdr:colOff>
      <xdr:row>82</xdr:row>
      <xdr:rowOff>137401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9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147578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6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98875</xdr:rowOff>
    </xdr:from>
    <xdr:to>
      <xdr:col>15</xdr:col>
      <xdr:colOff>133350</xdr:colOff>
      <xdr:row>82</xdr:row>
      <xdr:rowOff>29025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39202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61505</xdr:rowOff>
    </xdr:from>
    <xdr:to>
      <xdr:col>11</xdr:col>
      <xdr:colOff>82550</xdr:colOff>
      <xdr:row>81</xdr:row>
      <xdr:rowOff>163105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4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1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132367</xdr:rowOff>
    </xdr:from>
    <xdr:to>
      <xdr:col>7</xdr:col>
      <xdr:colOff>31750</xdr:colOff>
      <xdr:row>82</xdr:row>
      <xdr:rowOff>62517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72694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8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となり、前年度の</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これは、ラスパイレス指数の低い者が採用された影響等によるものです。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今後も継続して行財政改革を進めることにより、人件費抑制に努めます。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96661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41966"/>
          <a:ext cx="0" cy="13137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67028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0876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67028</xdr:rowOff>
    </xdr:from>
    <xdr:to>
      <xdr:col>77</xdr:col>
      <xdr:colOff>44450</xdr:colOff>
      <xdr:row>89</xdr:row>
      <xdr:rowOff>96661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15462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144639</xdr:rowOff>
    </xdr:from>
    <xdr:to>
      <xdr:col>77</xdr:col>
      <xdr:colOff>95250</xdr:colOff>
      <xdr:row>87</xdr:row>
      <xdr:rowOff>74789</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84966</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96661</xdr:rowOff>
    </xdr:from>
    <xdr:to>
      <xdr:col>72</xdr:col>
      <xdr:colOff>203200</xdr:colOff>
      <xdr:row>90</xdr:row>
      <xdr:rowOff>19050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3557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19050</xdr:rowOff>
    </xdr:from>
    <xdr:to>
      <xdr:col>68</xdr:col>
      <xdr:colOff>152400</xdr:colOff>
      <xdr:row>90</xdr:row>
      <xdr:rowOff>59266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4495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16228</xdr:rowOff>
    </xdr:from>
    <xdr:to>
      <xdr:col>77</xdr:col>
      <xdr:colOff>95250</xdr:colOff>
      <xdr:row>88</xdr:row>
      <xdr:rowOff>117828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102605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9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45861</xdr:rowOff>
    </xdr:from>
    <xdr:to>
      <xdr:col>73</xdr:col>
      <xdr:colOff>44450</xdr:colOff>
      <xdr:row>89</xdr:row>
      <xdr:rowOff>147461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132238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139700</xdr:rowOff>
    </xdr:from>
    <xdr:to>
      <xdr:col>68</xdr:col>
      <xdr:colOff>203200</xdr:colOff>
      <xdr:row>90</xdr:row>
      <xdr:rowOff>69850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54627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8466</xdr:rowOff>
    </xdr:from>
    <xdr:to>
      <xdr:col>64</xdr:col>
      <xdr:colOff>152400</xdr:colOff>
      <xdr:row>90</xdr:row>
      <xdr:rowOff>110066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94843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次定員管理計画を策定し、中長期にわたる職員の年齢構成の是正をはじめとする団塊世代対策など、計画的な定員管理を進めてきたところであり、類似団体平均を下回っています。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次定員管理計画に基づき、引き続き計画的な定員管理を行います。</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35454</xdr:rowOff>
    </xdr:from>
    <xdr:to>
      <xdr:col>81</xdr:col>
      <xdr:colOff>44450</xdr:colOff>
      <xdr:row>60</xdr:row>
      <xdr:rowOff>67628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22454"/>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29421</xdr:rowOff>
    </xdr:from>
    <xdr:to>
      <xdr:col>77</xdr:col>
      <xdr:colOff>44450</xdr:colOff>
      <xdr:row>60</xdr:row>
      <xdr:rowOff>35454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1642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158644</xdr:rowOff>
    </xdr:from>
    <xdr:to>
      <xdr:col>72</xdr:col>
      <xdr:colOff>203200</xdr:colOff>
      <xdr:row>60</xdr:row>
      <xdr:rowOff>29421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74194"/>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134514</xdr:rowOff>
    </xdr:from>
    <xdr:to>
      <xdr:col>68</xdr:col>
      <xdr:colOff>152400</xdr:colOff>
      <xdr:row>59</xdr:row>
      <xdr:rowOff>158644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5006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16828</xdr:rowOff>
    </xdr:from>
    <xdr:to>
      <xdr:col>81</xdr:col>
      <xdr:colOff>95250</xdr:colOff>
      <xdr:row>60</xdr:row>
      <xdr:rowOff>118428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33355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156104</xdr:rowOff>
    </xdr:from>
    <xdr:to>
      <xdr:col>77</xdr:col>
      <xdr:colOff>95250</xdr:colOff>
      <xdr:row>60</xdr:row>
      <xdr:rowOff>86254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96431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4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150071</xdr:rowOff>
    </xdr:from>
    <xdr:to>
      <xdr:col>73</xdr:col>
      <xdr:colOff>44450</xdr:colOff>
      <xdr:row>60</xdr:row>
      <xdr:rowOff>80221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90398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107844</xdr:rowOff>
    </xdr:from>
    <xdr:to>
      <xdr:col>68</xdr:col>
      <xdr:colOff>203200</xdr:colOff>
      <xdr:row>60</xdr:row>
      <xdr:rowOff>37994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48171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83714</xdr:rowOff>
    </xdr:from>
    <xdr:to>
      <xdr:col>64</xdr:col>
      <xdr:colOff>152400</xdr:colOff>
      <xdr:row>60</xdr:row>
      <xdr:rowOff>13864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24041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％でした。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その要因は、普通交付税の振り替えにあたる臨時財政対策債や、新たなまちづくりに向けた都市計画道路の整備等に係る地方債の償還が始まったこと、また、公債費に準ずる債務負担の増等によるものです。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たなまちづくりに向けた整備や老朽化した教育施設やインフラ設備の改修・改築などにより、元利償還金の増加要因が見込まれるため、緊急性や住民ニーズを的確に把握した事業を厳選し、償還額の平準化及び実質公債費比率の上昇の抑制に努めます。</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113877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2906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138006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29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42</xdr:row>
      <xdr:rowOff>170180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3389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42</xdr:row>
      <xdr:rowOff>170180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将来負担比率は、前年度から</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107.2</a:t>
          </a:r>
          <a:r>
            <a:rPr kumimoji="1" lang="ja-JP" altLang="en-US" sz="1300">
              <a:latin typeface="ＭＳ Ｐゴシック" panose="020B0600070205080204" pitchFamily="50" charset="-128"/>
              <a:ea typeface="ＭＳ Ｐゴシック" panose="020B0600070205080204" pitchFamily="50" charset="-128"/>
            </a:rPr>
            <a:t>％でした。</a:t>
          </a:r>
        </a:p>
        <a:p>
          <a:r>
            <a:rPr kumimoji="1" lang="ja-JP" altLang="en-US" sz="1300">
              <a:latin typeface="ＭＳ Ｐゴシック" panose="020B0600070205080204" pitchFamily="50" charset="-128"/>
              <a:ea typeface="ＭＳ Ｐゴシック" panose="020B0600070205080204" pitchFamily="50" charset="-128"/>
            </a:rPr>
            <a:t>　その要因は、地方債現在高が増加したことにより、分子となる将来負担額が増加したことによるものです。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今後も一層起債事業を厳選するなど、将来負担に留意した財政運営に努めます。</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132690</xdr:rowOff>
    </xdr:from>
    <xdr:to>
      <xdr:col>81</xdr:col>
      <xdr:colOff>44450</xdr:colOff>
      <xdr:row>20</xdr:row>
      <xdr:rowOff>56794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179800" y="3390240"/>
          <a:ext cx="838200" cy="9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132690</xdr:rowOff>
    </xdr:from>
    <xdr:to>
      <xdr:col>77</xdr:col>
      <xdr:colOff>44450</xdr:colOff>
      <xdr:row>20</xdr:row>
      <xdr:rowOff>51969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3390240"/>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12040</xdr:rowOff>
    </xdr:from>
    <xdr:to>
      <xdr:col>72</xdr:col>
      <xdr:colOff>203200</xdr:colOff>
      <xdr:row>20</xdr:row>
      <xdr:rowOff>51969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4401800" y="3269590"/>
          <a:ext cx="889000" cy="2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87935</xdr:rowOff>
    </xdr:from>
    <xdr:to>
      <xdr:col>68</xdr:col>
      <xdr:colOff>152400</xdr:colOff>
      <xdr:row>19</xdr:row>
      <xdr:rowOff>12040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3174035"/>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5994</xdr:rowOff>
    </xdr:from>
    <xdr:to>
      <xdr:col>81</xdr:col>
      <xdr:colOff>95250</xdr:colOff>
      <xdr:row>20</xdr:row>
      <xdr:rowOff>107594</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34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149521</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34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81890</xdr:rowOff>
    </xdr:from>
    <xdr:to>
      <xdr:col>77</xdr:col>
      <xdr:colOff>95250</xdr:colOff>
      <xdr:row>20</xdr:row>
      <xdr:rowOff>12040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33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168267</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4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1169</xdr:rowOff>
    </xdr:from>
    <xdr:to>
      <xdr:col>73</xdr:col>
      <xdr:colOff>44450</xdr:colOff>
      <xdr:row>20</xdr:row>
      <xdr:rowOff>102769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4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87546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51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132690</xdr:rowOff>
    </xdr:from>
    <xdr:to>
      <xdr:col>68</xdr:col>
      <xdr:colOff>203200</xdr:colOff>
      <xdr:row>19</xdr:row>
      <xdr:rowOff>62840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2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47617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30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37135</xdr:rowOff>
    </xdr:from>
    <xdr:to>
      <xdr:col>64</xdr:col>
      <xdr:colOff>152400</xdr:colOff>
      <xdr:row>18</xdr:row>
      <xdr:rowOff>138735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1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123512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20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76,039
75,320
32.71
28,766,110
28,586,646
72,073
15,388,779
39,792,215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定員管理計画に基づく職員数の増加等により、人件費は増加していますが、人口に対する職員数は類似団体よりも少なくなっており、今後も継続して行財政改革を進めるとともに、人件費抑制に努めます。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83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44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物件費については、類似団体平均とほぼ同数値となっています。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においては、昼休み時における執務室の消灯や冷暖房の温度調整等による節電、事務用品の再利用等により庁内事務経費を削減するよう取り組むほか、民間で実施可能な部分については委託化を進め、コスト低減を図っており、今後もその方針を継続し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58964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518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17</xdr:row>
      <xdr:rowOff>37193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55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34471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55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国制度の変更や対象者の増加等により扶助費は年々増加しています。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本市においては、京都府内市町村の平均及び類似団体の平均を上回っており、見直しに向けた取組を行っていきます。</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119380</xdr:rowOff>
    </xdr:from>
    <xdr:to>
      <xdr:col>24</xdr:col>
      <xdr:colOff>25400</xdr:colOff>
      <xdr:row>57</xdr:row>
      <xdr:rowOff>77470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205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119380</xdr:rowOff>
    </xdr:from>
    <xdr:to>
      <xdr:col>19</xdr:col>
      <xdr:colOff>187325</xdr:colOff>
      <xdr:row>57</xdr:row>
      <xdr:rowOff>8890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20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xdr:rowOff>
    </xdr:from>
    <xdr:to>
      <xdr:col>15</xdr:col>
      <xdr:colOff>98425</xdr:colOff>
      <xdr:row>57</xdr:row>
      <xdr:rowOff>39370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39370</xdr:rowOff>
    </xdr:from>
    <xdr:to>
      <xdr:col>11</xdr:col>
      <xdr:colOff>9525</xdr:colOff>
      <xdr:row>57</xdr:row>
      <xdr:rowOff>39370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1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26670</xdr:rowOff>
    </xdr:from>
    <xdr:to>
      <xdr:col>24</xdr:col>
      <xdr:colOff>76200</xdr:colOff>
      <xdr:row>57</xdr:row>
      <xdr:rowOff>128270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170197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68580</xdr:rowOff>
    </xdr:from>
    <xdr:to>
      <xdr:col>20</xdr:col>
      <xdr:colOff>38100</xdr:colOff>
      <xdr:row>56</xdr:row>
      <xdr:rowOff>170180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154957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129540</xdr:rowOff>
    </xdr:from>
    <xdr:to>
      <xdr:col>15</xdr:col>
      <xdr:colOff>149225</xdr:colOff>
      <xdr:row>57</xdr:row>
      <xdr:rowOff>59690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44467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160020</xdr:rowOff>
    </xdr:from>
    <xdr:to>
      <xdr:col>11</xdr:col>
      <xdr:colOff>60325</xdr:colOff>
      <xdr:row>57</xdr:row>
      <xdr:rowOff>90170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74947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160020</xdr:rowOff>
    </xdr:from>
    <xdr:to>
      <xdr:col>6</xdr:col>
      <xdr:colOff>171450</xdr:colOff>
      <xdr:row>57</xdr:row>
      <xdr:rowOff>90170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74947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類似団体の平均は下回っていますが、今後も行財政改革を進め、繰出金等の抑制に努めます。</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98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20320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20320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1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社会保障関係経費は増加傾向にあります。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また、令和元年度においては普通交付税の減額等の影響もあり、比率が増加しています。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今後も高齢化の進展などにより、社会保障関係経費の増加は続くと考えられますが、事業の見直しや行財政改革を進め、経費の抑制に努めます。</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82913</xdr:rowOff>
    </xdr:from>
    <xdr:to>
      <xdr:col>82</xdr:col>
      <xdr:colOff>107950</xdr:colOff>
      <xdr:row>37</xdr:row>
      <xdr:rowOff>122101</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4265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82913</xdr:rowOff>
    </xdr:from>
    <xdr:to>
      <xdr:col>78</xdr:col>
      <xdr:colOff>69850</xdr:colOff>
      <xdr:row>37</xdr:row>
      <xdr:rowOff>122101</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265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122101</xdr:rowOff>
    </xdr:from>
    <xdr:to>
      <xdr:col>73</xdr:col>
      <xdr:colOff>180975</xdr:colOff>
      <xdr:row>37</xdr:row>
      <xdr:rowOff>128633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657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128633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135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71301</xdr:rowOff>
    </xdr:from>
    <xdr:to>
      <xdr:col>82</xdr:col>
      <xdr:colOff>158750</xdr:colOff>
      <xdr:row>38</xdr:row>
      <xdr:rowOff>1451</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43378</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32113</xdr:rowOff>
    </xdr:from>
    <xdr:to>
      <xdr:col>78</xdr:col>
      <xdr:colOff>120650</xdr:colOff>
      <xdr:row>37</xdr:row>
      <xdr:rowOff>133713</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118490</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71301</xdr:rowOff>
    </xdr:from>
    <xdr:to>
      <xdr:col>74</xdr:col>
      <xdr:colOff>31750</xdr:colOff>
      <xdr:row>38</xdr:row>
      <xdr:rowOff>1451</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157678</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77833</xdr:rowOff>
    </xdr:from>
    <xdr:to>
      <xdr:col>69</xdr:col>
      <xdr:colOff>142875</xdr:colOff>
      <xdr:row>38</xdr:row>
      <xdr:rowOff>7982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164210</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振り替えにあたる臨時財政対策債や、新たなまちづくりに向けた整備、老朽化したインフラ設備の改修・改築などにより、今後も公債費の増加要因があるため、緊急性や住民ニーズを的確に把握した事業を厳選し、公債費の平準化及び抑制に努めます。</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96520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248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79</xdr:row>
      <xdr:rowOff>24130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248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85089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5686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85089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305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34289</xdr:rowOff>
    </xdr:from>
    <xdr:to>
      <xdr:col>11</xdr:col>
      <xdr:colOff>60325</xdr:colOff>
      <xdr:row>79</xdr:row>
      <xdr:rowOff>135889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120666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陳代謝による人件費の減少が小さくなり、また高齢化の進行等により社会保障関係経費が年々増加しているため、義務的経費は増加しています。また、令和元年度においては普通交付税の減額等に伴い、率も増加し、類似団体平均値を上回る結果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今後についても、事業の見直しや行財政改革を進め、経費の抑制に努めます。</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79</xdr:row>
      <xdr:rowOff>51563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381228"/>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40132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81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131572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132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62992</xdr:rowOff>
    </xdr:from>
    <xdr:to>
      <xdr:col>69</xdr:col>
      <xdr:colOff>92075</xdr:colOff>
      <xdr:row>78</xdr:row>
      <xdr:rowOff>131572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360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763</xdr:rowOff>
    </xdr:from>
    <xdr:to>
      <xdr:col>82</xdr:col>
      <xdr:colOff>158750</xdr:colOff>
      <xdr:row>79</xdr:row>
      <xdr:rowOff>102363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144290</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101109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xdr:rowOff>
    </xdr:from>
    <xdr:to>
      <xdr:col>65</xdr:col>
      <xdr:colOff>53975</xdr:colOff>
      <xdr:row>78</xdr:row>
      <xdr:rowOff>113792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98569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32760</xdr:rowOff>
    </xdr:from>
    <xdr:to>
      <xdr:col>29</xdr:col>
      <xdr:colOff>127000</xdr:colOff>
      <xdr:row>18</xdr:row>
      <xdr:rowOff>44228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66485"/>
          <a:ext cx="6477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44228</xdr:rowOff>
    </xdr:from>
    <xdr:to>
      <xdr:col>26</xdr:col>
      <xdr:colOff>50800</xdr:colOff>
      <xdr:row>18</xdr:row>
      <xdr:rowOff>46285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77953"/>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46285</xdr:rowOff>
    </xdr:from>
    <xdr:to>
      <xdr:col>22</xdr:col>
      <xdr:colOff>114300</xdr:colOff>
      <xdr:row>18</xdr:row>
      <xdr:rowOff>71031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0010"/>
          <a:ext cx="6985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52286</xdr:rowOff>
    </xdr:from>
    <xdr:to>
      <xdr:col>18</xdr:col>
      <xdr:colOff>177800</xdr:colOff>
      <xdr:row>18</xdr:row>
      <xdr:rowOff>71031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86011"/>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153410</xdr:rowOff>
    </xdr:from>
    <xdr:to>
      <xdr:col>29</xdr:col>
      <xdr:colOff>177800</xdr:colOff>
      <xdr:row>18</xdr:row>
      <xdr:rowOff>83560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125487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164878</xdr:rowOff>
    </xdr:from>
    <xdr:to>
      <xdr:col>26</xdr:col>
      <xdr:colOff>101600</xdr:colOff>
      <xdr:row>18</xdr:row>
      <xdr:rowOff>95028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79805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166935</xdr:rowOff>
    </xdr:from>
    <xdr:to>
      <xdr:col>22</xdr:col>
      <xdr:colOff>165100</xdr:colOff>
      <xdr:row>18</xdr:row>
      <xdr:rowOff>97085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81862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20231</xdr:rowOff>
    </xdr:from>
    <xdr:to>
      <xdr:col>19</xdr:col>
      <xdr:colOff>38100</xdr:colOff>
      <xdr:row>18</xdr:row>
      <xdr:rowOff>121831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106608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1486</xdr:rowOff>
    </xdr:from>
    <xdr:to>
      <xdr:col>15</xdr:col>
      <xdr:colOff>101600</xdr:colOff>
      <xdr:row>18</xdr:row>
      <xdr:rowOff>103086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87863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44573</xdr:rowOff>
    </xdr:from>
    <xdr:to>
      <xdr:col>29</xdr:col>
      <xdr:colOff>127000</xdr:colOff>
      <xdr:row>35</xdr:row>
      <xdr:rowOff>205246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54923"/>
          <a:ext cx="647700" cy="160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205246</xdr:rowOff>
    </xdr:from>
    <xdr:to>
      <xdr:col>26</xdr:col>
      <xdr:colOff>50800</xdr:colOff>
      <xdr:row>35</xdr:row>
      <xdr:rowOff>207141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15596"/>
          <a:ext cx="698500" cy="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117987</xdr:rowOff>
    </xdr:from>
    <xdr:to>
      <xdr:col>22</xdr:col>
      <xdr:colOff>114300</xdr:colOff>
      <xdr:row>35</xdr:row>
      <xdr:rowOff>207141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28337"/>
          <a:ext cx="698500" cy="8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117987</xdr:rowOff>
    </xdr:from>
    <xdr:to>
      <xdr:col>18</xdr:col>
      <xdr:colOff>177800</xdr:colOff>
      <xdr:row>35</xdr:row>
      <xdr:rowOff>137842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28337"/>
          <a:ext cx="698500" cy="1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336673</xdr:rowOff>
    </xdr:from>
    <xdr:to>
      <xdr:col>29</xdr:col>
      <xdr:colOff>177800</xdr:colOff>
      <xdr:row>35</xdr:row>
      <xdr:rowOff>95373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0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181750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4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154446</xdr:rowOff>
    </xdr:from>
    <xdr:to>
      <xdr:col>26</xdr:col>
      <xdr:colOff>101600</xdr:colOff>
      <xdr:row>35</xdr:row>
      <xdr:rowOff>256046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6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266223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3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156341</xdr:rowOff>
    </xdr:from>
    <xdr:to>
      <xdr:col>22</xdr:col>
      <xdr:colOff>165100</xdr:colOff>
      <xdr:row>35</xdr:row>
      <xdr:rowOff>257941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6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268118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3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67187</xdr:rowOff>
    </xdr:from>
    <xdr:to>
      <xdr:col>19</xdr:col>
      <xdr:colOff>38100</xdr:colOff>
      <xdr:row>35</xdr:row>
      <xdr:rowOff>168787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77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178964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4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87042</xdr:rowOff>
    </xdr:from>
    <xdr:to>
      <xdr:col>15</xdr:col>
      <xdr:colOff>101600</xdr:colOff>
      <xdr:row>35</xdr:row>
      <xdr:rowOff>188642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9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198819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6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76,039
75,320
32.71
28,766,110
28,586,646
72,073
15,388,779
39,792,215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54756</xdr:rowOff>
    </xdr:from>
    <xdr:to>
      <xdr:col>24</xdr:col>
      <xdr:colOff>63500</xdr:colOff>
      <xdr:row>37</xdr:row>
      <xdr:rowOff>61804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98406"/>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54756</xdr:rowOff>
    </xdr:from>
    <xdr:to>
      <xdr:col>19</xdr:col>
      <xdr:colOff>177800</xdr:colOff>
      <xdr:row>37</xdr:row>
      <xdr:rowOff>92647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8406"/>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84684</xdr:rowOff>
    </xdr:from>
    <xdr:to>
      <xdr:col>15</xdr:col>
      <xdr:colOff>50800</xdr:colOff>
      <xdr:row>37</xdr:row>
      <xdr:rowOff>92647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2833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12313</xdr:rowOff>
    </xdr:from>
    <xdr:to>
      <xdr:col>10</xdr:col>
      <xdr:colOff>114300</xdr:colOff>
      <xdr:row>37</xdr:row>
      <xdr:rowOff>84684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55963"/>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11004</xdr:rowOff>
    </xdr:from>
    <xdr:to>
      <xdr:col>24</xdr:col>
      <xdr:colOff>114300</xdr:colOff>
      <xdr:row>37</xdr:row>
      <xdr:rowOff>112604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160881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3956</xdr:rowOff>
    </xdr:from>
    <xdr:to>
      <xdr:col>20</xdr:col>
      <xdr:colOff>38100</xdr:colOff>
      <xdr:row>37</xdr:row>
      <xdr:rowOff>105556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122083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41847</xdr:rowOff>
    </xdr:from>
    <xdr:to>
      <xdr:col>15</xdr:col>
      <xdr:colOff>101600</xdr:colOff>
      <xdr:row>37</xdr:row>
      <xdr:rowOff>143447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134573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33884</xdr:rowOff>
    </xdr:from>
    <xdr:to>
      <xdr:col>10</xdr:col>
      <xdr:colOff>165100</xdr:colOff>
      <xdr:row>37</xdr:row>
      <xdr:rowOff>135484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126611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132963</xdr:rowOff>
    </xdr:from>
    <xdr:to>
      <xdr:col>6</xdr:col>
      <xdr:colOff>38100</xdr:colOff>
      <xdr:row>37</xdr:row>
      <xdr:rowOff>63113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79640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112496</xdr:rowOff>
    </xdr:from>
    <xdr:to>
      <xdr:col>24</xdr:col>
      <xdr:colOff>63500</xdr:colOff>
      <xdr:row>57</xdr:row>
      <xdr:rowOff>31715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13696"/>
          <a:ext cx="838200" cy="9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112496</xdr:rowOff>
    </xdr:from>
    <xdr:to>
      <xdr:col>19</xdr:col>
      <xdr:colOff>177800</xdr:colOff>
      <xdr:row>57</xdr:row>
      <xdr:rowOff>107324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13696"/>
          <a:ext cx="889000" cy="16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107324</xdr:rowOff>
    </xdr:from>
    <xdr:to>
      <xdr:col>15</xdr:col>
      <xdr:colOff>50800</xdr:colOff>
      <xdr:row>57</xdr:row>
      <xdr:rowOff>124241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79974"/>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55575</xdr:rowOff>
    </xdr:from>
    <xdr:to>
      <xdr:col>10</xdr:col>
      <xdr:colOff>114300</xdr:colOff>
      <xdr:row>57</xdr:row>
      <xdr:rowOff>124241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28225"/>
          <a:ext cx="889000" cy="6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152365</xdr:rowOff>
    </xdr:from>
    <xdr:to>
      <xdr:col>24</xdr:col>
      <xdr:colOff>114300</xdr:colOff>
      <xdr:row>57</xdr:row>
      <xdr:rowOff>82515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130792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3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61696</xdr:rowOff>
    </xdr:from>
    <xdr:to>
      <xdr:col>20</xdr:col>
      <xdr:colOff>38100</xdr:colOff>
      <xdr:row>56</xdr:row>
      <xdr:rowOff>163296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154423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56524</xdr:rowOff>
    </xdr:from>
    <xdr:to>
      <xdr:col>15</xdr:col>
      <xdr:colOff>101600</xdr:colOff>
      <xdr:row>57</xdr:row>
      <xdr:rowOff>158124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149251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73441</xdr:rowOff>
    </xdr:from>
    <xdr:to>
      <xdr:col>10</xdr:col>
      <xdr:colOff>165100</xdr:colOff>
      <xdr:row>58</xdr:row>
      <xdr:rowOff>3591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166168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3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4775</xdr:rowOff>
    </xdr:from>
    <xdr:to>
      <xdr:col>6</xdr:col>
      <xdr:colOff>38100</xdr:colOff>
      <xdr:row>57</xdr:row>
      <xdr:rowOff>106375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97502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36922</xdr:rowOff>
    </xdr:from>
    <xdr:to>
      <xdr:col>24</xdr:col>
      <xdr:colOff>63500</xdr:colOff>
      <xdr:row>78</xdr:row>
      <xdr:rowOff>60970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10022"/>
          <a:ext cx="8382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36922</xdr:rowOff>
    </xdr:from>
    <xdr:to>
      <xdr:col>19</xdr:col>
      <xdr:colOff>177800</xdr:colOff>
      <xdr:row>78</xdr:row>
      <xdr:rowOff>47620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10022"/>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47620</xdr:rowOff>
    </xdr:from>
    <xdr:to>
      <xdr:col>15</xdr:col>
      <xdr:colOff>50800</xdr:colOff>
      <xdr:row>78</xdr:row>
      <xdr:rowOff>73085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20720"/>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54158</xdr:rowOff>
    </xdr:from>
    <xdr:to>
      <xdr:col>10</xdr:col>
      <xdr:colOff>114300</xdr:colOff>
      <xdr:row>78</xdr:row>
      <xdr:rowOff>73085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27258"/>
          <a:ext cx="889000" cy="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10170</xdr:rowOff>
    </xdr:from>
    <xdr:to>
      <xdr:col>24</xdr:col>
      <xdr:colOff>114300</xdr:colOff>
      <xdr:row>78</xdr:row>
      <xdr:rowOff>111770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96547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157572</xdr:rowOff>
    </xdr:from>
    <xdr:to>
      <xdr:col>20</xdr:col>
      <xdr:colOff>38100</xdr:colOff>
      <xdr:row>78</xdr:row>
      <xdr:rowOff>87722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78849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168270</xdr:rowOff>
    </xdr:from>
    <xdr:to>
      <xdr:col>15</xdr:col>
      <xdr:colOff>101600</xdr:colOff>
      <xdr:row>78</xdr:row>
      <xdr:rowOff>98420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89547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22285</xdr:rowOff>
    </xdr:from>
    <xdr:to>
      <xdr:col>10</xdr:col>
      <xdr:colOff>165100</xdr:colOff>
      <xdr:row>78</xdr:row>
      <xdr:rowOff>123885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3358</xdr:rowOff>
    </xdr:from>
    <xdr:to>
      <xdr:col>6</xdr:col>
      <xdr:colOff>38100</xdr:colOff>
      <xdr:row>78</xdr:row>
      <xdr:rowOff>104958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96085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33795</xdr:rowOff>
    </xdr:from>
    <xdr:to>
      <xdr:col>24</xdr:col>
      <xdr:colOff>63500</xdr:colOff>
      <xdr:row>97</xdr:row>
      <xdr:rowOff>65342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64445"/>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31077</xdr:rowOff>
    </xdr:from>
    <xdr:to>
      <xdr:col>19</xdr:col>
      <xdr:colOff>177800</xdr:colOff>
      <xdr:row>97</xdr:row>
      <xdr:rowOff>65342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61727"/>
          <a:ext cx="8890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31077</xdr:rowOff>
    </xdr:from>
    <xdr:to>
      <xdr:col>15</xdr:col>
      <xdr:colOff>50800</xdr:colOff>
      <xdr:row>97</xdr:row>
      <xdr:rowOff>43447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61727"/>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43447</xdr:rowOff>
    </xdr:from>
    <xdr:to>
      <xdr:col>10</xdr:col>
      <xdr:colOff>114300</xdr:colOff>
      <xdr:row>97</xdr:row>
      <xdr:rowOff>78042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74097"/>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154445</xdr:rowOff>
    </xdr:from>
    <xdr:to>
      <xdr:col>24</xdr:col>
      <xdr:colOff>114300</xdr:colOff>
      <xdr:row>97</xdr:row>
      <xdr:rowOff>84595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132872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14542</xdr:rowOff>
    </xdr:from>
    <xdr:to>
      <xdr:col>20</xdr:col>
      <xdr:colOff>38100</xdr:colOff>
      <xdr:row>97</xdr:row>
      <xdr:rowOff>116142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107269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3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151727</xdr:rowOff>
    </xdr:from>
    <xdr:to>
      <xdr:col>15</xdr:col>
      <xdr:colOff>101600</xdr:colOff>
      <xdr:row>97</xdr:row>
      <xdr:rowOff>81877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73004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164097</xdr:rowOff>
    </xdr:from>
    <xdr:to>
      <xdr:col>10</xdr:col>
      <xdr:colOff>165100</xdr:colOff>
      <xdr:row>97</xdr:row>
      <xdr:rowOff>94247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85374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1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27242</xdr:rowOff>
    </xdr:from>
    <xdr:to>
      <xdr:col>6</xdr:col>
      <xdr:colOff>38100</xdr:colOff>
      <xdr:row>97</xdr:row>
      <xdr:rowOff>128842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119969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116711</xdr:rowOff>
    </xdr:from>
    <xdr:to>
      <xdr:col>55</xdr:col>
      <xdr:colOff>0</xdr:colOff>
      <xdr:row>36</xdr:row>
      <xdr:rowOff>167575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288911"/>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143401</xdr:rowOff>
    </xdr:from>
    <xdr:to>
      <xdr:col>50</xdr:col>
      <xdr:colOff>114300</xdr:colOff>
      <xdr:row>36</xdr:row>
      <xdr:rowOff>167575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315601"/>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143401</xdr:rowOff>
    </xdr:from>
    <xdr:to>
      <xdr:col>45</xdr:col>
      <xdr:colOff>177800</xdr:colOff>
      <xdr:row>36</xdr:row>
      <xdr:rowOff>151759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15601"/>
          <a:ext cx="889000" cy="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151759</xdr:rowOff>
    </xdr:from>
    <xdr:to>
      <xdr:col>41</xdr:col>
      <xdr:colOff>50800</xdr:colOff>
      <xdr:row>36</xdr:row>
      <xdr:rowOff>153973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23959"/>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65911</xdr:rowOff>
    </xdr:from>
    <xdr:to>
      <xdr:col>55</xdr:col>
      <xdr:colOff>50800</xdr:colOff>
      <xdr:row>36</xdr:row>
      <xdr:rowOff>167511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3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44338</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116775</xdr:rowOff>
    </xdr:from>
    <xdr:to>
      <xdr:col>50</xdr:col>
      <xdr:colOff>165100</xdr:colOff>
      <xdr:row>37</xdr:row>
      <xdr:rowOff>46925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2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38052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38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92601</xdr:rowOff>
    </xdr:from>
    <xdr:to>
      <xdr:col>46</xdr:col>
      <xdr:colOff>38100</xdr:colOff>
      <xdr:row>37</xdr:row>
      <xdr:rowOff>22751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13878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5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100959</xdr:rowOff>
    </xdr:from>
    <xdr:to>
      <xdr:col>41</xdr:col>
      <xdr:colOff>101600</xdr:colOff>
      <xdr:row>37</xdr:row>
      <xdr:rowOff>31109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22236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36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103173</xdr:rowOff>
    </xdr:from>
    <xdr:to>
      <xdr:col>36</xdr:col>
      <xdr:colOff>165100</xdr:colOff>
      <xdr:row>37</xdr:row>
      <xdr:rowOff>33323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24450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36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134283</xdr:rowOff>
    </xdr:from>
    <xdr:to>
      <xdr:col>55</xdr:col>
      <xdr:colOff>0</xdr:colOff>
      <xdr:row>56</xdr:row>
      <xdr:rowOff>51529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564033"/>
          <a:ext cx="838200" cy="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134283</xdr:rowOff>
    </xdr:from>
    <xdr:to>
      <xdr:col>50</xdr:col>
      <xdr:colOff>114300</xdr:colOff>
      <xdr:row>56</xdr:row>
      <xdr:rowOff>85034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564033"/>
          <a:ext cx="889000" cy="12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85034</xdr:rowOff>
    </xdr:from>
    <xdr:to>
      <xdr:col>45</xdr:col>
      <xdr:colOff>177800</xdr:colOff>
      <xdr:row>57</xdr:row>
      <xdr:rowOff>4110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86234"/>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4110</xdr:rowOff>
    </xdr:from>
    <xdr:to>
      <xdr:col>41</xdr:col>
      <xdr:colOff>50800</xdr:colOff>
      <xdr:row>57</xdr:row>
      <xdr:rowOff>101043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76760"/>
          <a:ext cx="889000" cy="9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729</xdr:rowOff>
    </xdr:from>
    <xdr:to>
      <xdr:col>55</xdr:col>
      <xdr:colOff>50800</xdr:colOff>
      <xdr:row>56</xdr:row>
      <xdr:rowOff>102329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23606</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45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83483</xdr:rowOff>
    </xdr:from>
    <xdr:to>
      <xdr:col>50</xdr:col>
      <xdr:colOff>165100</xdr:colOff>
      <xdr:row>56</xdr:row>
      <xdr:rowOff>13633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30160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2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34234</xdr:rowOff>
    </xdr:from>
    <xdr:to>
      <xdr:col>46</xdr:col>
      <xdr:colOff>38100</xdr:colOff>
      <xdr:row>56</xdr:row>
      <xdr:rowOff>135834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152361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41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124760</xdr:rowOff>
    </xdr:from>
    <xdr:to>
      <xdr:col>41</xdr:col>
      <xdr:colOff>101600</xdr:colOff>
      <xdr:row>57</xdr:row>
      <xdr:rowOff>54910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71437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50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50243</xdr:rowOff>
    </xdr:from>
    <xdr:to>
      <xdr:col>36</xdr:col>
      <xdr:colOff>165100</xdr:colOff>
      <xdr:row>57</xdr:row>
      <xdr:rowOff>151843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142970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1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110286</xdr:rowOff>
    </xdr:from>
    <xdr:to>
      <xdr:col>55</xdr:col>
      <xdr:colOff>0</xdr:colOff>
      <xdr:row>78</xdr:row>
      <xdr:rowOff>170180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83386"/>
          <a:ext cx="8382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114858</xdr:rowOff>
    </xdr:from>
    <xdr:to>
      <xdr:col>50</xdr:col>
      <xdr:colOff>114300</xdr:colOff>
      <xdr:row>78</xdr:row>
      <xdr:rowOff>110286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1650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114858</xdr:rowOff>
    </xdr:from>
    <xdr:to>
      <xdr:col>45</xdr:col>
      <xdr:colOff>177800</xdr:colOff>
      <xdr:row>78</xdr:row>
      <xdr:rowOff>79808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16508"/>
          <a:ext cx="889000" cy="13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100876</xdr:rowOff>
    </xdr:from>
    <xdr:to>
      <xdr:col>41</xdr:col>
      <xdr:colOff>50800</xdr:colOff>
      <xdr:row>78</xdr:row>
      <xdr:rowOff>79808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302526"/>
          <a:ext cx="889000" cy="15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119380</xdr:rowOff>
    </xdr:from>
    <xdr:to>
      <xdr:col>55</xdr:col>
      <xdr:colOff>50800</xdr:colOff>
      <xdr:row>79</xdr:row>
      <xdr:rowOff>49530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34307</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59486</xdr:rowOff>
    </xdr:from>
    <xdr:to>
      <xdr:col>50</xdr:col>
      <xdr:colOff>165100</xdr:colOff>
      <xdr:row>78</xdr:row>
      <xdr:rowOff>161086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152213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64058</xdr:rowOff>
    </xdr:from>
    <xdr:to>
      <xdr:col>46</xdr:col>
      <xdr:colOff>38100</xdr:colOff>
      <xdr:row>77</xdr:row>
      <xdr:rowOff>165658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10735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0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29008</xdr:rowOff>
    </xdr:from>
    <xdr:to>
      <xdr:col>41</xdr:col>
      <xdr:colOff>101600</xdr:colOff>
      <xdr:row>78</xdr:row>
      <xdr:rowOff>130608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121735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4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50076</xdr:rowOff>
    </xdr:from>
    <xdr:to>
      <xdr:col>36</xdr:col>
      <xdr:colOff>165100</xdr:colOff>
      <xdr:row>77</xdr:row>
      <xdr:rowOff>151676</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168203</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0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128899</xdr:rowOff>
    </xdr:from>
    <xdr:to>
      <xdr:col>55</xdr:col>
      <xdr:colOff>0</xdr:colOff>
      <xdr:row>95</xdr:row>
      <xdr:rowOff>160789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073749"/>
          <a:ext cx="838200" cy="3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160789</xdr:rowOff>
    </xdr:from>
    <xdr:to>
      <xdr:col>50</xdr:col>
      <xdr:colOff>114300</xdr:colOff>
      <xdr:row>96</xdr:row>
      <xdr:rowOff>94342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448539"/>
          <a:ext cx="8890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59671</xdr:rowOff>
    </xdr:from>
    <xdr:to>
      <xdr:col>45</xdr:col>
      <xdr:colOff>177800</xdr:colOff>
      <xdr:row>96</xdr:row>
      <xdr:rowOff>94342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518871"/>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59671</xdr:rowOff>
    </xdr:from>
    <xdr:to>
      <xdr:col>41</xdr:col>
      <xdr:colOff>50800</xdr:colOff>
      <xdr:row>98</xdr:row>
      <xdr:rowOff>142024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18871"/>
          <a:ext cx="889000" cy="42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78099</xdr:rowOff>
    </xdr:from>
    <xdr:to>
      <xdr:col>55</xdr:col>
      <xdr:colOff>50800</xdr:colOff>
      <xdr:row>94</xdr:row>
      <xdr:rowOff>8249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0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100976</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8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109989</xdr:rowOff>
    </xdr:from>
    <xdr:to>
      <xdr:col>50</xdr:col>
      <xdr:colOff>165100</xdr:colOff>
      <xdr:row>96</xdr:row>
      <xdr:rowOff>40139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56666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43542</xdr:rowOff>
    </xdr:from>
    <xdr:to>
      <xdr:col>46</xdr:col>
      <xdr:colOff>38100</xdr:colOff>
      <xdr:row>96</xdr:row>
      <xdr:rowOff>145142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136269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59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8871</xdr:rowOff>
    </xdr:from>
    <xdr:to>
      <xdr:col>41</xdr:col>
      <xdr:colOff>101600</xdr:colOff>
      <xdr:row>96</xdr:row>
      <xdr:rowOff>110471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126998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91224</xdr:rowOff>
    </xdr:from>
    <xdr:to>
      <xdr:col>36</xdr:col>
      <xdr:colOff>165100</xdr:colOff>
      <xdr:row>99</xdr:row>
      <xdr:rowOff>21374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12501</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36068</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2261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36068</xdr:rowOff>
    </xdr:from>
    <xdr:to>
      <xdr:col>81</xdr:col>
      <xdr:colOff>50800</xdr:colOff>
      <xdr:row>39</xdr:row>
      <xdr:rowOff>42011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2261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42011</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2856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156718</xdr:rowOff>
    </xdr:from>
    <xdr:to>
      <xdr:col>81</xdr:col>
      <xdr:colOff>101600</xdr:colOff>
      <xdr:row>39</xdr:row>
      <xdr:rowOff>86868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77995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6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162661</xdr:rowOff>
    </xdr:from>
    <xdr:to>
      <xdr:col>76</xdr:col>
      <xdr:colOff>165100</xdr:colOff>
      <xdr:row>39</xdr:row>
      <xdr:rowOff>92811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83938</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35333" y="677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102755</xdr:rowOff>
    </xdr:from>
    <xdr:to>
      <xdr:col>85</xdr:col>
      <xdr:colOff>127000</xdr:colOff>
      <xdr:row>76</xdr:row>
      <xdr:rowOff>129160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32955"/>
          <a:ext cx="8382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26708</xdr:rowOff>
    </xdr:from>
    <xdr:to>
      <xdr:col>81</xdr:col>
      <xdr:colOff>50800</xdr:colOff>
      <xdr:row>76</xdr:row>
      <xdr:rowOff>129160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885458"/>
          <a:ext cx="889000" cy="27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26708</xdr:rowOff>
    </xdr:from>
    <xdr:to>
      <xdr:col>76</xdr:col>
      <xdr:colOff>114300</xdr:colOff>
      <xdr:row>76</xdr:row>
      <xdr:rowOff>72707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885458"/>
          <a:ext cx="889000" cy="2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72707</xdr:rowOff>
    </xdr:from>
    <xdr:to>
      <xdr:col>71</xdr:col>
      <xdr:colOff>177800</xdr:colOff>
      <xdr:row>76</xdr:row>
      <xdr:rowOff>90323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02907"/>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51955</xdr:rowOff>
    </xdr:from>
    <xdr:to>
      <xdr:col>85</xdr:col>
      <xdr:colOff>177800</xdr:colOff>
      <xdr:row>76</xdr:row>
      <xdr:rowOff>153555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74833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78360</xdr:rowOff>
    </xdr:from>
    <xdr:to>
      <xdr:col>81</xdr:col>
      <xdr:colOff>101600</xdr:colOff>
      <xdr:row>77</xdr:row>
      <xdr:rowOff>8510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171087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147358</xdr:rowOff>
    </xdr:from>
    <xdr:to>
      <xdr:col>76</xdr:col>
      <xdr:colOff>165100</xdr:colOff>
      <xdr:row>75</xdr:row>
      <xdr:rowOff>77508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94035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21907</xdr:rowOff>
    </xdr:from>
    <xdr:to>
      <xdr:col>72</xdr:col>
      <xdr:colOff>38100</xdr:colOff>
      <xdr:row>76</xdr:row>
      <xdr:rowOff>123507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140034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8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39523</xdr:rowOff>
    </xdr:from>
    <xdr:to>
      <xdr:col>67</xdr:col>
      <xdr:colOff>101600</xdr:colOff>
      <xdr:row>76</xdr:row>
      <xdr:rowOff>141123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157649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84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150233</xdr:rowOff>
    </xdr:from>
    <xdr:to>
      <xdr:col>85</xdr:col>
      <xdr:colOff>126364</xdr:colOff>
      <xdr:row>99</xdr:row>
      <xdr:rowOff>98389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6095083"/>
          <a:ext cx="1269" cy="97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102216</xdr:rowOff>
    </xdr:from>
    <xdr:ext cx="313932"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75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98389</xdr:rowOff>
    </xdr:from>
    <xdr:to>
      <xdr:col>86</xdr:col>
      <xdr:colOff>25400</xdr:colOff>
      <xdr:row>99</xdr:row>
      <xdr:rowOff>98389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7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96910</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87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150233</xdr:rowOff>
    </xdr:from>
    <xdr:to>
      <xdr:col>86</xdr:col>
      <xdr:colOff>25400</xdr:colOff>
      <xdr:row>93</xdr:row>
      <xdr:rowOff>150233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0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47493</xdr:rowOff>
    </xdr:from>
    <xdr:to>
      <xdr:col>85</xdr:col>
      <xdr:colOff>127000</xdr:colOff>
      <xdr:row>99</xdr:row>
      <xdr:rowOff>22118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5992343"/>
          <a:ext cx="838200" cy="100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58481</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89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35604</xdr:rowOff>
    </xdr:from>
    <xdr:to>
      <xdr:col>85</xdr:col>
      <xdr:colOff>177800</xdr:colOff>
      <xdr:row>98</xdr:row>
      <xdr:rowOff>137204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142312</xdr:rowOff>
    </xdr:from>
    <xdr:to>
      <xdr:col>81</xdr:col>
      <xdr:colOff>50800</xdr:colOff>
      <xdr:row>93</xdr:row>
      <xdr:rowOff>47493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5572812"/>
          <a:ext cx="889000" cy="41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43621</xdr:rowOff>
    </xdr:from>
    <xdr:to>
      <xdr:col>81</xdr:col>
      <xdr:colOff>101600</xdr:colOff>
      <xdr:row>98</xdr:row>
      <xdr:rowOff>145221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136348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142312</xdr:rowOff>
    </xdr:from>
    <xdr:to>
      <xdr:col>76</xdr:col>
      <xdr:colOff>114300</xdr:colOff>
      <xdr:row>99</xdr:row>
      <xdr:rowOff>12500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5572812"/>
          <a:ext cx="889000" cy="14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57190</xdr:rowOff>
    </xdr:from>
    <xdr:to>
      <xdr:col>76</xdr:col>
      <xdr:colOff>165100</xdr:colOff>
      <xdr:row>98</xdr:row>
      <xdr:rowOff>158790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149917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162168</xdr:rowOff>
    </xdr:from>
    <xdr:to>
      <xdr:col>71</xdr:col>
      <xdr:colOff>177800</xdr:colOff>
      <xdr:row>99</xdr:row>
      <xdr:rowOff>12500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964268"/>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71771</xdr:rowOff>
    </xdr:from>
    <xdr:to>
      <xdr:col>72</xdr:col>
      <xdr:colOff>38100</xdr:colOff>
      <xdr:row>99</xdr:row>
      <xdr:rowOff>1921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18448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xdr:rowOff>
    </xdr:from>
    <xdr:to>
      <xdr:col>67</xdr:col>
      <xdr:colOff>101600</xdr:colOff>
      <xdr:row>98</xdr:row>
      <xdr:rowOff>102865</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119392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142768</xdr:rowOff>
    </xdr:from>
    <xdr:to>
      <xdr:col>85</xdr:col>
      <xdr:colOff>177800</xdr:colOff>
      <xdr:row>99</xdr:row>
      <xdr:rowOff>72918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9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57695</xdr:rowOff>
    </xdr:from>
    <xdr:ext cx="469744"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8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168143</xdr:rowOff>
    </xdr:from>
    <xdr:to>
      <xdr:col>81</xdr:col>
      <xdr:colOff>101600</xdr:colOff>
      <xdr:row>93</xdr:row>
      <xdr:rowOff>98293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59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114820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57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91512</xdr:rowOff>
    </xdr:from>
    <xdr:to>
      <xdr:col>76</xdr:col>
      <xdr:colOff>165100</xdr:colOff>
      <xdr:row>91</xdr:row>
      <xdr:rowOff>21662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552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38189</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529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133150</xdr:rowOff>
    </xdr:from>
    <xdr:to>
      <xdr:col>72</xdr:col>
      <xdr:colOff>38100</xdr:colOff>
      <xdr:row>99</xdr:row>
      <xdr:rowOff>63300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54427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70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111368</xdr:rowOff>
    </xdr:from>
    <xdr:to>
      <xdr:col>67</xdr:col>
      <xdr:colOff>101600</xdr:colOff>
      <xdr:row>99</xdr:row>
      <xdr:rowOff>41518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9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32645</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70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88570</xdr:rowOff>
    </xdr:from>
    <xdr:to>
      <xdr:col>116</xdr:col>
      <xdr:colOff>63500</xdr:colOff>
      <xdr:row>58</xdr:row>
      <xdr:rowOff>89408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032670"/>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68110</xdr:rowOff>
    </xdr:from>
    <xdr:to>
      <xdr:col>111</xdr:col>
      <xdr:colOff>177800</xdr:colOff>
      <xdr:row>58</xdr:row>
      <xdr:rowOff>89408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012210"/>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68110</xdr:rowOff>
    </xdr:from>
    <xdr:to>
      <xdr:col>107</xdr:col>
      <xdr:colOff>50800</xdr:colOff>
      <xdr:row>58</xdr:row>
      <xdr:rowOff>69138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01221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69138</xdr:rowOff>
    </xdr:from>
    <xdr:to>
      <xdr:col>102</xdr:col>
      <xdr:colOff>114300</xdr:colOff>
      <xdr:row>58</xdr:row>
      <xdr:rowOff>69367</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01323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37770</xdr:rowOff>
    </xdr:from>
    <xdr:to>
      <xdr:col>116</xdr:col>
      <xdr:colOff>114300</xdr:colOff>
      <xdr:row>58</xdr:row>
      <xdr:rowOff>139370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9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60647</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8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38608</xdr:rowOff>
    </xdr:from>
    <xdr:to>
      <xdr:col>112</xdr:col>
      <xdr:colOff>38100</xdr:colOff>
      <xdr:row>58</xdr:row>
      <xdr:rowOff>140208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156735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7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17310</xdr:rowOff>
    </xdr:from>
    <xdr:to>
      <xdr:col>107</xdr:col>
      <xdr:colOff>101600</xdr:colOff>
      <xdr:row>58</xdr:row>
      <xdr:rowOff>118910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135437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73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18338</xdr:rowOff>
    </xdr:from>
    <xdr:to>
      <xdr:col>102</xdr:col>
      <xdr:colOff>165100</xdr:colOff>
      <xdr:row>58</xdr:row>
      <xdr:rowOff>119938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136465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18567</xdr:rowOff>
    </xdr:from>
    <xdr:to>
      <xdr:col>98</xdr:col>
      <xdr:colOff>38100</xdr:colOff>
      <xdr:row>58</xdr:row>
      <xdr:rowOff>120167</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9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136694</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7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130876</xdr:rowOff>
    </xdr:from>
    <xdr:to>
      <xdr:col>116</xdr:col>
      <xdr:colOff>63500</xdr:colOff>
      <xdr:row>77</xdr:row>
      <xdr:rowOff>19411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61076"/>
          <a:ext cx="838200" cy="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53311</xdr:rowOff>
    </xdr:from>
    <xdr:to>
      <xdr:col>111</xdr:col>
      <xdr:colOff>177800</xdr:colOff>
      <xdr:row>77</xdr:row>
      <xdr:rowOff>19411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083511"/>
          <a:ext cx="889000" cy="13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53311</xdr:rowOff>
    </xdr:from>
    <xdr:to>
      <xdr:col>107</xdr:col>
      <xdr:colOff>50800</xdr:colOff>
      <xdr:row>77</xdr:row>
      <xdr:rowOff>66663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083511"/>
          <a:ext cx="889000" cy="18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66663</xdr:rowOff>
    </xdr:from>
    <xdr:to>
      <xdr:col>102</xdr:col>
      <xdr:colOff>114300</xdr:colOff>
      <xdr:row>77</xdr:row>
      <xdr:rowOff>97637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268313"/>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80076</xdr:rowOff>
    </xdr:from>
    <xdr:to>
      <xdr:col>116</xdr:col>
      <xdr:colOff>114300</xdr:colOff>
      <xdr:row>77</xdr:row>
      <xdr:rowOff>10226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1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58503</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8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140061</xdr:rowOff>
    </xdr:from>
    <xdr:to>
      <xdr:col>112</xdr:col>
      <xdr:colOff>38100</xdr:colOff>
      <xdr:row>77</xdr:row>
      <xdr:rowOff>70211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61338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6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2511</xdr:rowOff>
    </xdr:from>
    <xdr:to>
      <xdr:col>107</xdr:col>
      <xdr:colOff>101600</xdr:colOff>
      <xdr:row>76</xdr:row>
      <xdr:rowOff>104111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120639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80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15863</xdr:rowOff>
    </xdr:from>
    <xdr:to>
      <xdr:col>102</xdr:col>
      <xdr:colOff>165100</xdr:colOff>
      <xdr:row>77</xdr:row>
      <xdr:rowOff>117463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108590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46837</xdr:rowOff>
    </xdr:from>
    <xdr:to>
      <xdr:col>98</xdr:col>
      <xdr:colOff>38100</xdr:colOff>
      <xdr:row>77</xdr:row>
      <xdr:rowOff>148437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139564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34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375,947</a:t>
          </a:r>
          <a:r>
            <a:rPr kumimoji="1" lang="ja-JP" altLang="en-US" sz="1300">
              <a:latin typeface="ＭＳ Ｐゴシック" panose="020B0600070205080204" pitchFamily="50" charset="-128"/>
              <a:ea typeface="ＭＳ Ｐゴシック" panose="020B0600070205080204" pitchFamily="50" charset="-128"/>
            </a:rPr>
            <a:t>円となっています。</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57,089</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％の減となり、類似団体平均を下回っています。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　また、普通建設事業費は、住民一人当たり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66,571</a:t>
          </a:r>
          <a:r>
            <a:rPr kumimoji="1" lang="ja-JP" altLang="en-US" sz="1300">
              <a:latin typeface="ＭＳ Ｐゴシック" panose="020B0600070205080204" pitchFamily="50" charset="-128"/>
              <a:ea typeface="ＭＳ Ｐゴシック" panose="020B0600070205080204" pitchFamily="50" charset="-128"/>
            </a:rPr>
            <a:t>円となっており、土地開発公社保有地を買い戻した前年度と比較して</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％の減となり、類似団体平均との差も前年度より小さくなっています。</a:t>
          </a:r>
        </a:p>
        <a:p>
          <a:r>
            <a:rPr kumimoji="1" lang="ja-JP" altLang="en-US" sz="1300">
              <a:latin typeface="ＭＳ Ｐゴシック" panose="020B0600070205080204" pitchFamily="50" charset="-128"/>
              <a:ea typeface="ＭＳ Ｐゴシック" panose="020B0600070205080204" pitchFamily="50" charset="-128"/>
            </a:rPr>
            <a:t>　新たなまちづくりに向けた整備や老朽化したインフラ設備の改修・改築などにより、今後も増加要因があるため、緊急性や住民ニーズを的確に把握した事業を厳選し、一人当たりコストの上昇の抑制に努めます。</a:t>
          </a:r>
        </a:p>
        <a:p>
          <a:r>
            <a:rPr kumimoji="1" lang="ja-JP" altLang="en-US" sz="1300">
              <a:latin typeface="ＭＳ Ｐゴシック" panose="020B0600070205080204" pitchFamily="50" charset="-128"/>
              <a:ea typeface="ＭＳ Ｐゴシック" panose="020B0600070205080204" pitchFamily="50" charset="-128"/>
            </a:rPr>
            <a:t>　積立金については、平成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年度に実施した、文化パルク城陽のセール・アンド・リースバックによる当該施設の売却収入の一部を同年度に財政調整基金へ積み立て、平成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事業活用後の残額を特目基金に積み替えたため、それぞれの年度は類似団体平均を大きく上回っていましたが、令和元年度においては、それ以前と同程度の積み立てとなったことから、前年度と比較して大幅に減少してい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76,039
75,320
32.71
28,766,110
28,586,646
72,073
15,388,779
39,792,215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85751</xdr:rowOff>
    </xdr:from>
    <xdr:to>
      <xdr:col>24</xdr:col>
      <xdr:colOff>63500</xdr:colOff>
      <xdr:row>35</xdr:row>
      <xdr:rowOff>136499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86501"/>
          <a:ext cx="838200" cy="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40487</xdr:rowOff>
    </xdr:from>
    <xdr:to>
      <xdr:col>19</xdr:col>
      <xdr:colOff>177800</xdr:colOff>
      <xdr:row>35</xdr:row>
      <xdr:rowOff>136499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41237"/>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40487</xdr:rowOff>
    </xdr:from>
    <xdr:to>
      <xdr:col>15</xdr:col>
      <xdr:colOff>50800</xdr:colOff>
      <xdr:row>35</xdr:row>
      <xdr:rowOff>58775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4123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132842</xdr:rowOff>
    </xdr:from>
    <xdr:to>
      <xdr:col>10</xdr:col>
      <xdr:colOff>114300</xdr:colOff>
      <xdr:row>35</xdr:row>
      <xdr:rowOff>58775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62142"/>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34951</xdr:rowOff>
    </xdr:from>
    <xdr:to>
      <xdr:col>24</xdr:col>
      <xdr:colOff>114300</xdr:colOff>
      <xdr:row>35</xdr:row>
      <xdr:rowOff>136551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13378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85699</xdr:rowOff>
    </xdr:from>
    <xdr:to>
      <xdr:col>20</xdr:col>
      <xdr:colOff>38100</xdr:colOff>
      <xdr:row>36</xdr:row>
      <xdr:rowOff>15849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6976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161137</xdr:rowOff>
    </xdr:from>
    <xdr:to>
      <xdr:col>15</xdr:col>
      <xdr:colOff>101600</xdr:colOff>
      <xdr:row>35</xdr:row>
      <xdr:rowOff>91287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107814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7975</xdr:rowOff>
    </xdr:from>
    <xdr:to>
      <xdr:col>10</xdr:col>
      <xdr:colOff>165100</xdr:colOff>
      <xdr:row>35</xdr:row>
      <xdr:rowOff>109575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100702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82042</xdr:rowOff>
    </xdr:from>
    <xdr:to>
      <xdr:col>6</xdr:col>
      <xdr:colOff>38100</xdr:colOff>
      <xdr:row>35</xdr:row>
      <xdr:rowOff>12192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117297</xdr:rowOff>
    </xdr:from>
    <xdr:to>
      <xdr:col>24</xdr:col>
      <xdr:colOff>62865</xdr:colOff>
      <xdr:row>59</xdr:row>
      <xdr:rowOff>46990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204147"/>
          <a:ext cx="1270" cy="95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50817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46990</xdr:rowOff>
    </xdr:from>
    <xdr:to>
      <xdr:col>24</xdr:col>
      <xdr:colOff>152400</xdr:colOff>
      <xdr:row>59</xdr:row>
      <xdr:rowOff>46990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63974</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7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117297</xdr:rowOff>
    </xdr:from>
    <xdr:to>
      <xdr:col>24</xdr:col>
      <xdr:colOff>152400</xdr:colOff>
      <xdr:row>53</xdr:row>
      <xdr:rowOff>117297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20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62497</xdr:rowOff>
    </xdr:from>
    <xdr:to>
      <xdr:col>24</xdr:col>
      <xdr:colOff>63500</xdr:colOff>
      <xdr:row>57</xdr:row>
      <xdr:rowOff>87973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149347"/>
          <a:ext cx="838200" cy="7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50449</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23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72022</xdr:rowOff>
    </xdr:from>
    <xdr:to>
      <xdr:col>24</xdr:col>
      <xdr:colOff>114300</xdr:colOff>
      <xdr:row>58</xdr:row>
      <xdr:rowOff>2172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4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12319</xdr:rowOff>
    </xdr:from>
    <xdr:to>
      <xdr:col>19</xdr:col>
      <xdr:colOff>177800</xdr:colOff>
      <xdr:row>53</xdr:row>
      <xdr:rowOff>62497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756269"/>
          <a:ext cx="889000" cy="3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124028</xdr:rowOff>
    </xdr:from>
    <xdr:to>
      <xdr:col>20</xdr:col>
      <xdr:colOff>38100</xdr:colOff>
      <xdr:row>58</xdr:row>
      <xdr:rowOff>54178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45305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9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12319</xdr:rowOff>
    </xdr:from>
    <xdr:to>
      <xdr:col>15</xdr:col>
      <xdr:colOff>50800</xdr:colOff>
      <xdr:row>57</xdr:row>
      <xdr:rowOff>147231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756269"/>
          <a:ext cx="889000" cy="11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99403</xdr:rowOff>
    </xdr:from>
    <xdr:to>
      <xdr:col>15</xdr:col>
      <xdr:colOff>101600</xdr:colOff>
      <xdr:row>58</xdr:row>
      <xdr:rowOff>29553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20680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147231</xdr:rowOff>
    </xdr:from>
    <xdr:to>
      <xdr:col>10</xdr:col>
      <xdr:colOff>114300</xdr:colOff>
      <xdr:row>57</xdr:row>
      <xdr:rowOff>157632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19881"/>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112357</xdr:rowOff>
    </xdr:from>
    <xdr:to>
      <xdr:col>10</xdr:col>
      <xdr:colOff>165100</xdr:colOff>
      <xdr:row>58</xdr:row>
      <xdr:rowOff>42507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33634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49340</xdr:rowOff>
    </xdr:from>
    <xdr:to>
      <xdr:col>6</xdr:col>
      <xdr:colOff>38100</xdr:colOff>
      <xdr:row>57</xdr:row>
      <xdr:rowOff>150940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167467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37173</xdr:rowOff>
    </xdr:from>
    <xdr:to>
      <xdr:col>24</xdr:col>
      <xdr:colOff>114300</xdr:colOff>
      <xdr:row>57</xdr:row>
      <xdr:rowOff>138773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60050</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6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11697</xdr:rowOff>
    </xdr:from>
    <xdr:to>
      <xdr:col>20</xdr:col>
      <xdr:colOff>38100</xdr:colOff>
      <xdr:row>53</xdr:row>
      <xdr:rowOff>113297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0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129824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87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132969</xdr:rowOff>
    </xdr:from>
    <xdr:to>
      <xdr:col>15</xdr:col>
      <xdr:colOff>101600</xdr:colOff>
      <xdr:row>51</xdr:row>
      <xdr:rowOff>63119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79646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48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96431</xdr:rowOff>
    </xdr:from>
    <xdr:to>
      <xdr:col>10</xdr:col>
      <xdr:colOff>165100</xdr:colOff>
      <xdr:row>58</xdr:row>
      <xdr:rowOff>26581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43108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4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106832</xdr:rowOff>
    </xdr:from>
    <xdr:to>
      <xdr:col>6</xdr:col>
      <xdr:colOff>38100</xdr:colOff>
      <xdr:row>58</xdr:row>
      <xdr:rowOff>36982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28109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97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14960</xdr:rowOff>
    </xdr:from>
    <xdr:to>
      <xdr:col>24</xdr:col>
      <xdr:colOff>63500</xdr:colOff>
      <xdr:row>76</xdr:row>
      <xdr:rowOff>74059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45160"/>
          <a:ext cx="838200" cy="5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49240</xdr:rowOff>
    </xdr:from>
    <xdr:to>
      <xdr:col>19</xdr:col>
      <xdr:colOff>177800</xdr:colOff>
      <xdr:row>76</xdr:row>
      <xdr:rowOff>74059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79440"/>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49240</xdr:rowOff>
    </xdr:from>
    <xdr:to>
      <xdr:col>15</xdr:col>
      <xdr:colOff>50800</xdr:colOff>
      <xdr:row>76</xdr:row>
      <xdr:rowOff>74733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79440"/>
          <a:ext cx="8890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74733</xdr:rowOff>
    </xdr:from>
    <xdr:to>
      <xdr:col>10</xdr:col>
      <xdr:colOff>114300</xdr:colOff>
      <xdr:row>76</xdr:row>
      <xdr:rowOff>105062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04933"/>
          <a:ext cx="889000" cy="3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135610</xdr:rowOff>
    </xdr:from>
    <xdr:to>
      <xdr:col>24</xdr:col>
      <xdr:colOff>114300</xdr:colOff>
      <xdr:row>76</xdr:row>
      <xdr:rowOff>65760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114037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7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23259</xdr:rowOff>
    </xdr:from>
    <xdr:to>
      <xdr:col>20</xdr:col>
      <xdr:colOff>38100</xdr:colOff>
      <xdr:row>76</xdr:row>
      <xdr:rowOff>124859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115986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4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169890</xdr:rowOff>
    </xdr:from>
    <xdr:to>
      <xdr:col>15</xdr:col>
      <xdr:colOff>101600</xdr:colOff>
      <xdr:row>76</xdr:row>
      <xdr:rowOff>100040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91167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2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23933</xdr:rowOff>
    </xdr:from>
    <xdr:to>
      <xdr:col>10</xdr:col>
      <xdr:colOff>165100</xdr:colOff>
      <xdr:row>76</xdr:row>
      <xdr:rowOff>125533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116660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4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54262</xdr:rowOff>
    </xdr:from>
    <xdr:to>
      <xdr:col>6</xdr:col>
      <xdr:colOff>38100</xdr:colOff>
      <xdr:row>76</xdr:row>
      <xdr:rowOff>155862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146989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7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100447</xdr:rowOff>
    </xdr:from>
    <xdr:to>
      <xdr:col>24</xdr:col>
      <xdr:colOff>63500</xdr:colOff>
      <xdr:row>99</xdr:row>
      <xdr:rowOff>102879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7073997"/>
          <a:ext cx="8382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79873</xdr:rowOff>
    </xdr:from>
    <xdr:to>
      <xdr:col>19</xdr:col>
      <xdr:colOff>177800</xdr:colOff>
      <xdr:row>99</xdr:row>
      <xdr:rowOff>102879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7053423"/>
          <a:ext cx="889000" cy="2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79873</xdr:rowOff>
    </xdr:from>
    <xdr:to>
      <xdr:col>15</xdr:col>
      <xdr:colOff>50800</xdr:colOff>
      <xdr:row>99</xdr:row>
      <xdr:rowOff>90796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7053423"/>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90796</xdr:rowOff>
    </xdr:from>
    <xdr:to>
      <xdr:col>10</xdr:col>
      <xdr:colOff>114300</xdr:colOff>
      <xdr:row>99</xdr:row>
      <xdr:rowOff>94028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7064346"/>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49647</xdr:rowOff>
    </xdr:from>
    <xdr:to>
      <xdr:col>24</xdr:col>
      <xdr:colOff>114300</xdr:colOff>
      <xdr:row>99</xdr:row>
      <xdr:rowOff>151247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70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136024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93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52079</xdr:rowOff>
    </xdr:from>
    <xdr:to>
      <xdr:col>20</xdr:col>
      <xdr:colOff>38100</xdr:colOff>
      <xdr:row>99</xdr:row>
      <xdr:rowOff>153679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70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144806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1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29073</xdr:rowOff>
    </xdr:from>
    <xdr:to>
      <xdr:col>15</xdr:col>
      <xdr:colOff>101600</xdr:colOff>
      <xdr:row>99</xdr:row>
      <xdr:rowOff>130673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70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121800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39996</xdr:rowOff>
    </xdr:from>
    <xdr:to>
      <xdr:col>10</xdr:col>
      <xdr:colOff>165100</xdr:colOff>
      <xdr:row>99</xdr:row>
      <xdr:rowOff>141596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701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132723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10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43228</xdr:rowOff>
    </xdr:from>
    <xdr:to>
      <xdr:col>6</xdr:col>
      <xdr:colOff>38100</xdr:colOff>
      <xdr:row>99</xdr:row>
      <xdr:rowOff>144828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70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135955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1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62738</xdr:rowOff>
    </xdr:from>
    <xdr:to>
      <xdr:col>55</xdr:col>
      <xdr:colOff>0</xdr:colOff>
      <xdr:row>38</xdr:row>
      <xdr:rowOff>72644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577838"/>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62738</xdr:rowOff>
    </xdr:from>
    <xdr:to>
      <xdr:col>50</xdr:col>
      <xdr:colOff>114300</xdr:colOff>
      <xdr:row>38</xdr:row>
      <xdr:rowOff>73025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7783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66167</xdr:rowOff>
    </xdr:from>
    <xdr:to>
      <xdr:col>45</xdr:col>
      <xdr:colOff>177800</xdr:colOff>
      <xdr:row>38</xdr:row>
      <xdr:rowOff>73025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8126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108839</xdr:rowOff>
    </xdr:from>
    <xdr:to>
      <xdr:col>41</xdr:col>
      <xdr:colOff>50800</xdr:colOff>
      <xdr:row>38</xdr:row>
      <xdr:rowOff>66167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52489"/>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21844</xdr:rowOff>
    </xdr:from>
    <xdr:to>
      <xdr:col>55</xdr:col>
      <xdr:colOff>50800</xdr:colOff>
      <xdr:row>38</xdr:row>
      <xdr:rowOff>123444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1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11938</xdr:rowOff>
    </xdr:from>
    <xdr:to>
      <xdr:col>50</xdr:col>
      <xdr:colOff>165100</xdr:colOff>
      <xdr:row>38</xdr:row>
      <xdr:rowOff>113538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104665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1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22225</xdr:rowOff>
    </xdr:from>
    <xdr:to>
      <xdr:col>46</xdr:col>
      <xdr:colOff>38100</xdr:colOff>
      <xdr:row>38</xdr:row>
      <xdr:rowOff>123825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114952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15367</xdr:rowOff>
    </xdr:from>
    <xdr:to>
      <xdr:col>41</xdr:col>
      <xdr:colOff>101600</xdr:colOff>
      <xdr:row>38</xdr:row>
      <xdr:rowOff>116967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108094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58039</xdr:rowOff>
    </xdr:from>
    <xdr:to>
      <xdr:col>36</xdr:col>
      <xdr:colOff>165100</xdr:colOff>
      <xdr:row>37</xdr:row>
      <xdr:rowOff>159639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4716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17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149911</xdr:rowOff>
    </xdr:from>
    <xdr:to>
      <xdr:col>55</xdr:col>
      <xdr:colOff>0</xdr:colOff>
      <xdr:row>59</xdr:row>
      <xdr:rowOff>17246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94011"/>
          <a:ext cx="8382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15856</xdr:rowOff>
    </xdr:from>
    <xdr:to>
      <xdr:col>50</xdr:col>
      <xdr:colOff>114300</xdr:colOff>
      <xdr:row>59</xdr:row>
      <xdr:rowOff>17246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31406"/>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14789</xdr:rowOff>
    </xdr:from>
    <xdr:to>
      <xdr:col>45</xdr:col>
      <xdr:colOff>177800</xdr:colOff>
      <xdr:row>59</xdr:row>
      <xdr:rowOff>15856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3033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14789</xdr:rowOff>
    </xdr:from>
    <xdr:to>
      <xdr:col>41</xdr:col>
      <xdr:colOff>50800</xdr:colOff>
      <xdr:row>59</xdr:row>
      <xdr:rowOff>21475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30339"/>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99111</xdr:rowOff>
    </xdr:from>
    <xdr:to>
      <xdr:col>55</xdr:col>
      <xdr:colOff>50800</xdr:colOff>
      <xdr:row>59</xdr:row>
      <xdr:rowOff>29261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137896</xdr:rowOff>
    </xdr:from>
    <xdr:to>
      <xdr:col>50</xdr:col>
      <xdr:colOff>165100</xdr:colOff>
      <xdr:row>59</xdr:row>
      <xdr:rowOff>68046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59173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7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136506</xdr:rowOff>
    </xdr:from>
    <xdr:to>
      <xdr:col>46</xdr:col>
      <xdr:colOff>38100</xdr:colOff>
      <xdr:row>59</xdr:row>
      <xdr:rowOff>66656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57783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135439</xdr:rowOff>
    </xdr:from>
    <xdr:to>
      <xdr:col>41</xdr:col>
      <xdr:colOff>101600</xdr:colOff>
      <xdr:row>59</xdr:row>
      <xdr:rowOff>65589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56716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7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142125</xdr:rowOff>
    </xdr:from>
    <xdr:to>
      <xdr:col>36</xdr:col>
      <xdr:colOff>165100</xdr:colOff>
      <xdr:row>59</xdr:row>
      <xdr:rowOff>72275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8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63402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132651</xdr:rowOff>
    </xdr:from>
    <xdr:to>
      <xdr:col>55</xdr:col>
      <xdr:colOff>0</xdr:colOff>
      <xdr:row>77</xdr:row>
      <xdr:rowOff>168618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34301"/>
          <a:ext cx="8382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146786</xdr:rowOff>
    </xdr:from>
    <xdr:to>
      <xdr:col>50</xdr:col>
      <xdr:colOff>114300</xdr:colOff>
      <xdr:row>77</xdr:row>
      <xdr:rowOff>168618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4843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146786</xdr:rowOff>
    </xdr:from>
    <xdr:to>
      <xdr:col>45</xdr:col>
      <xdr:colOff>177800</xdr:colOff>
      <xdr:row>77</xdr:row>
      <xdr:rowOff>153188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48436"/>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101219</xdr:rowOff>
    </xdr:from>
    <xdr:to>
      <xdr:col>41</xdr:col>
      <xdr:colOff>50800</xdr:colOff>
      <xdr:row>77</xdr:row>
      <xdr:rowOff>153188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02869"/>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81851</xdr:rowOff>
    </xdr:from>
    <xdr:to>
      <xdr:col>55</xdr:col>
      <xdr:colOff>50800</xdr:colOff>
      <xdr:row>78</xdr:row>
      <xdr:rowOff>12001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60278</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6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117818</xdr:rowOff>
    </xdr:from>
    <xdr:to>
      <xdr:col>50</xdr:col>
      <xdr:colOff>165100</xdr:colOff>
      <xdr:row>78</xdr:row>
      <xdr:rowOff>47968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39095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95986</xdr:rowOff>
    </xdr:from>
    <xdr:to>
      <xdr:col>46</xdr:col>
      <xdr:colOff>38100</xdr:colOff>
      <xdr:row>78</xdr:row>
      <xdr:rowOff>26136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42663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102388</xdr:rowOff>
    </xdr:from>
    <xdr:to>
      <xdr:col>41</xdr:col>
      <xdr:colOff>101600</xdr:colOff>
      <xdr:row>78</xdr:row>
      <xdr:rowOff>32538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23665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3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50419</xdr:rowOff>
    </xdr:from>
    <xdr:to>
      <xdr:col>36</xdr:col>
      <xdr:colOff>165100</xdr:colOff>
      <xdr:row>77</xdr:row>
      <xdr:rowOff>152019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168546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0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46789</xdr:rowOff>
    </xdr:from>
    <xdr:to>
      <xdr:col>55</xdr:col>
      <xdr:colOff>0</xdr:colOff>
      <xdr:row>97</xdr:row>
      <xdr:rowOff>59240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77439"/>
          <a:ext cx="8382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105456</xdr:rowOff>
    </xdr:from>
    <xdr:to>
      <xdr:col>50</xdr:col>
      <xdr:colOff>114300</xdr:colOff>
      <xdr:row>97</xdr:row>
      <xdr:rowOff>46789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64656"/>
          <a:ext cx="889000" cy="1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105456</xdr:rowOff>
    </xdr:from>
    <xdr:to>
      <xdr:col>45</xdr:col>
      <xdr:colOff>177800</xdr:colOff>
      <xdr:row>97</xdr:row>
      <xdr:rowOff>56817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64656"/>
          <a:ext cx="889000" cy="12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56817</xdr:rowOff>
    </xdr:from>
    <xdr:to>
      <xdr:col>41</xdr:col>
      <xdr:colOff>50800</xdr:colOff>
      <xdr:row>97</xdr:row>
      <xdr:rowOff>86604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87467"/>
          <a:ext cx="889000" cy="2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8440</xdr:rowOff>
    </xdr:from>
    <xdr:to>
      <xdr:col>55</xdr:col>
      <xdr:colOff>50800</xdr:colOff>
      <xdr:row>97</xdr:row>
      <xdr:rowOff>110040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31317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9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167439</xdr:rowOff>
    </xdr:from>
    <xdr:to>
      <xdr:col>50</xdr:col>
      <xdr:colOff>165100</xdr:colOff>
      <xdr:row>97</xdr:row>
      <xdr:rowOff>97589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2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114116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40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54656</xdr:rowOff>
    </xdr:from>
    <xdr:to>
      <xdr:col>46</xdr:col>
      <xdr:colOff>38100</xdr:colOff>
      <xdr:row>96</xdr:row>
      <xdr:rowOff>156256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6017</xdr:rowOff>
    </xdr:from>
    <xdr:to>
      <xdr:col>41</xdr:col>
      <xdr:colOff>101600</xdr:colOff>
      <xdr:row>97</xdr:row>
      <xdr:rowOff>107617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124144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1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35804</xdr:rowOff>
    </xdr:from>
    <xdr:to>
      <xdr:col>36</xdr:col>
      <xdr:colOff>165100</xdr:colOff>
      <xdr:row>97</xdr:row>
      <xdr:rowOff>137404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128531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150810</xdr:rowOff>
    </xdr:from>
    <xdr:to>
      <xdr:col>85</xdr:col>
      <xdr:colOff>127000</xdr:colOff>
      <xdr:row>34</xdr:row>
      <xdr:rowOff>145324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637210"/>
          <a:ext cx="838200" cy="3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145324</xdr:rowOff>
    </xdr:from>
    <xdr:to>
      <xdr:col>81</xdr:col>
      <xdr:colOff>50800</xdr:colOff>
      <xdr:row>37</xdr:row>
      <xdr:rowOff>92517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974624"/>
          <a:ext cx="889000" cy="46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92517</xdr:rowOff>
    </xdr:from>
    <xdr:to>
      <xdr:col>76</xdr:col>
      <xdr:colOff>114300</xdr:colOff>
      <xdr:row>38</xdr:row>
      <xdr:rowOff>85705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36167"/>
          <a:ext cx="889000" cy="16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85705</xdr:rowOff>
    </xdr:from>
    <xdr:to>
      <xdr:col>71</xdr:col>
      <xdr:colOff>177800</xdr:colOff>
      <xdr:row>38</xdr:row>
      <xdr:rowOff>90094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0080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100010</xdr:rowOff>
    </xdr:from>
    <xdr:to>
      <xdr:col>85</xdr:col>
      <xdr:colOff>177800</xdr:colOff>
      <xdr:row>33</xdr:row>
      <xdr:rowOff>30160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5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122887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4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94524</xdr:rowOff>
    </xdr:from>
    <xdr:to>
      <xdr:col>81</xdr:col>
      <xdr:colOff>101600</xdr:colOff>
      <xdr:row>35</xdr:row>
      <xdr:rowOff>24674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41201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9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41717</xdr:rowOff>
    </xdr:from>
    <xdr:to>
      <xdr:col>76</xdr:col>
      <xdr:colOff>165100</xdr:colOff>
      <xdr:row>37</xdr:row>
      <xdr:rowOff>143317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8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159844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6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34905</xdr:rowOff>
    </xdr:from>
    <xdr:to>
      <xdr:col>72</xdr:col>
      <xdr:colOff>38100</xdr:colOff>
      <xdr:row>38</xdr:row>
      <xdr:rowOff>136505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127632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39294</xdr:rowOff>
    </xdr:from>
    <xdr:to>
      <xdr:col>67</xdr:col>
      <xdr:colOff>101600</xdr:colOff>
      <xdr:row>38</xdr:row>
      <xdr:rowOff>140894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132021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149034</xdr:rowOff>
    </xdr:from>
    <xdr:to>
      <xdr:col>85</xdr:col>
      <xdr:colOff>127000</xdr:colOff>
      <xdr:row>58</xdr:row>
      <xdr:rowOff>71044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21684"/>
          <a:ext cx="838200" cy="9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8389</xdr:rowOff>
    </xdr:from>
    <xdr:to>
      <xdr:col>81</xdr:col>
      <xdr:colOff>50800</xdr:colOff>
      <xdr:row>58</xdr:row>
      <xdr:rowOff>71044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952489"/>
          <a:ext cx="8890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68434</xdr:rowOff>
    </xdr:from>
    <xdr:to>
      <xdr:col>76</xdr:col>
      <xdr:colOff>114300</xdr:colOff>
      <xdr:row>58</xdr:row>
      <xdr:rowOff>8389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41084"/>
          <a:ext cx="889000" cy="1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68434</xdr:rowOff>
    </xdr:from>
    <xdr:to>
      <xdr:col>71</xdr:col>
      <xdr:colOff>177800</xdr:colOff>
      <xdr:row>57</xdr:row>
      <xdr:rowOff>121031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41084"/>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98234</xdr:rowOff>
    </xdr:from>
    <xdr:to>
      <xdr:col>85</xdr:col>
      <xdr:colOff>177800</xdr:colOff>
      <xdr:row>58</xdr:row>
      <xdr:rowOff>28384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76661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20244</xdr:rowOff>
    </xdr:from>
    <xdr:to>
      <xdr:col>81</xdr:col>
      <xdr:colOff>101600</xdr:colOff>
      <xdr:row>58</xdr:row>
      <xdr:rowOff>121844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112971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129039</xdr:rowOff>
    </xdr:from>
    <xdr:to>
      <xdr:col>76</xdr:col>
      <xdr:colOff>165100</xdr:colOff>
      <xdr:row>58</xdr:row>
      <xdr:rowOff>59189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50316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17634</xdr:rowOff>
    </xdr:from>
    <xdr:to>
      <xdr:col>72</xdr:col>
      <xdr:colOff>38100</xdr:colOff>
      <xdr:row>57</xdr:row>
      <xdr:rowOff>119234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110361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8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70231</xdr:rowOff>
    </xdr:from>
    <xdr:to>
      <xdr:col>67</xdr:col>
      <xdr:colOff>101600</xdr:colOff>
      <xdr:row>58</xdr:row>
      <xdr:rowOff>381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162958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36068</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061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36068</xdr:rowOff>
    </xdr:from>
    <xdr:to>
      <xdr:col>81</xdr:col>
      <xdr:colOff>50800</xdr:colOff>
      <xdr:row>79</xdr:row>
      <xdr:rowOff>42011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8061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42011</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8656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156718</xdr:rowOff>
    </xdr:from>
    <xdr:to>
      <xdr:col>81</xdr:col>
      <xdr:colOff>101600</xdr:colOff>
      <xdr:row>79</xdr:row>
      <xdr:rowOff>86868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77995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2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162661</xdr:rowOff>
    </xdr:from>
    <xdr:to>
      <xdr:col>76</xdr:col>
      <xdr:colOff>165100</xdr:colOff>
      <xdr:row>79</xdr:row>
      <xdr:rowOff>92811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83938</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628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102755</xdr:rowOff>
    </xdr:from>
    <xdr:to>
      <xdr:col>85</xdr:col>
      <xdr:colOff>127000</xdr:colOff>
      <xdr:row>96</xdr:row>
      <xdr:rowOff>129160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61955"/>
          <a:ext cx="8382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24181</xdr:rowOff>
    </xdr:from>
    <xdr:to>
      <xdr:col>81</xdr:col>
      <xdr:colOff>50800</xdr:colOff>
      <xdr:row>96</xdr:row>
      <xdr:rowOff>129160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11931"/>
          <a:ext cx="889000" cy="2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24181</xdr:rowOff>
    </xdr:from>
    <xdr:to>
      <xdr:col>76</xdr:col>
      <xdr:colOff>114300</xdr:colOff>
      <xdr:row>96</xdr:row>
      <xdr:rowOff>72707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11931"/>
          <a:ext cx="889000" cy="2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72707</xdr:rowOff>
    </xdr:from>
    <xdr:to>
      <xdr:col>71</xdr:col>
      <xdr:colOff>177800</xdr:colOff>
      <xdr:row>96</xdr:row>
      <xdr:rowOff>90323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31907"/>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51955</xdr:rowOff>
    </xdr:from>
    <xdr:to>
      <xdr:col>85</xdr:col>
      <xdr:colOff>177800</xdr:colOff>
      <xdr:row>96</xdr:row>
      <xdr:rowOff>153555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74832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6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78360</xdr:rowOff>
    </xdr:from>
    <xdr:to>
      <xdr:col>81</xdr:col>
      <xdr:colOff>101600</xdr:colOff>
      <xdr:row>97</xdr:row>
      <xdr:rowOff>8510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171087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3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144831</xdr:rowOff>
    </xdr:from>
    <xdr:to>
      <xdr:col>76</xdr:col>
      <xdr:colOff>165100</xdr:colOff>
      <xdr:row>95</xdr:row>
      <xdr:rowOff>74981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91508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03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21907</xdr:rowOff>
    </xdr:from>
    <xdr:to>
      <xdr:col>72</xdr:col>
      <xdr:colOff>38100</xdr:colOff>
      <xdr:row>96</xdr:row>
      <xdr:rowOff>123507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140034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39523</xdr:rowOff>
    </xdr:from>
    <xdr:to>
      <xdr:col>67</xdr:col>
      <xdr:colOff>101600</xdr:colOff>
      <xdr:row>96</xdr:row>
      <xdr:rowOff>141123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157650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24760</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539860"/>
          <a:ext cx="1269" cy="11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22557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09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142887</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631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24760</xdr:rowOff>
    </xdr:from>
    <xdr:to>
      <xdr:col>116</xdr:col>
      <xdr:colOff>152400</xdr:colOff>
      <xdr:row>38</xdr:row>
      <xdr:rowOff>24760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3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59233</xdr:rowOff>
    </xdr:from>
    <xdr:to>
      <xdr:col>116</xdr:col>
      <xdr:colOff>63500</xdr:colOff>
      <xdr:row>38</xdr:row>
      <xdr:rowOff>139380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5202733"/>
          <a:ext cx="838200" cy="145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106885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0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84008</xdr:rowOff>
    </xdr:from>
    <xdr:to>
      <xdr:col>116</xdr:col>
      <xdr:colOff>114300</xdr:colOff>
      <xdr:row>39</xdr:row>
      <xdr:rowOff>14158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9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59233</xdr:rowOff>
    </xdr:from>
    <xdr:to>
      <xdr:col>111</xdr:col>
      <xdr:colOff>177800</xdr:colOff>
      <xdr:row>38</xdr:row>
      <xdr:rowOff>108519</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0434300" y="5202733"/>
          <a:ext cx="889000" cy="14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80945</xdr:rowOff>
    </xdr:from>
    <xdr:to>
      <xdr:col>112</xdr:col>
      <xdr:colOff>38100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2222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8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108382</xdr:rowOff>
    </xdr:from>
    <xdr:to>
      <xdr:col>107</xdr:col>
      <xdr:colOff>50800</xdr:colOff>
      <xdr:row>38</xdr:row>
      <xdr:rowOff>108519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2348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85196</xdr:rowOff>
    </xdr:from>
    <xdr:to>
      <xdr:col>107</xdr:col>
      <xdr:colOff>101600</xdr:colOff>
      <xdr:row>39</xdr:row>
      <xdr:rowOff>15346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6473</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693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108382</xdr:rowOff>
    </xdr:from>
    <xdr:to>
      <xdr:col>102</xdr:col>
      <xdr:colOff>114300</xdr:colOff>
      <xdr:row>38</xdr:row>
      <xdr:rowOff>108702</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8656300" y="6623482"/>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84648</xdr:rowOff>
    </xdr:from>
    <xdr:to>
      <xdr:col>98</xdr:col>
      <xdr:colOff>38100</xdr:colOff>
      <xdr:row>39</xdr:row>
      <xdr:rowOff>14798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5925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692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88580</xdr:rowOff>
    </xdr:from>
    <xdr:to>
      <xdr:col>116</xdr:col>
      <xdr:colOff>114300</xdr:colOff>
      <xdr:row>39</xdr:row>
      <xdr:rowOff>18730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67007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82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8433</xdr:rowOff>
    </xdr:from>
    <xdr:to>
      <xdr:col>112</xdr:col>
      <xdr:colOff>38100</xdr:colOff>
      <xdr:row>30</xdr:row>
      <xdr:rowOff>110033</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515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126560</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056111" y="492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57719</xdr:rowOff>
    </xdr:from>
    <xdr:to>
      <xdr:col>107</xdr:col>
      <xdr:colOff>101600</xdr:colOff>
      <xdr:row>38</xdr:row>
      <xdr:rowOff>159319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5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4396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34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57582</xdr:rowOff>
    </xdr:from>
    <xdr:to>
      <xdr:col>102</xdr:col>
      <xdr:colOff>165100</xdr:colOff>
      <xdr:row>38</xdr:row>
      <xdr:rowOff>159182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57902</xdr:rowOff>
    </xdr:from>
    <xdr:to>
      <xdr:col>98</xdr:col>
      <xdr:colOff>38100</xdr:colOff>
      <xdr:row>38</xdr:row>
      <xdr:rowOff>159502</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5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4579</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34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375,947</a:t>
          </a:r>
          <a:r>
            <a:rPr kumimoji="1" lang="ja-JP" altLang="en-US" sz="1200">
              <a:latin typeface="ＭＳ Ｐゴシック" panose="020B0600070205080204" pitchFamily="50" charset="-128"/>
              <a:ea typeface="ＭＳ Ｐゴシック" panose="020B0600070205080204" pitchFamily="50" charset="-128"/>
            </a:rPr>
            <a:t>円となっています。</a:t>
          </a:r>
        </a:p>
        <a:p>
          <a:r>
            <a:rPr kumimoji="1" lang="ja-JP" altLang="en-US" sz="12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200">
              <a:latin typeface="ＭＳ Ｐゴシック" panose="020B0600070205080204" pitchFamily="50" charset="-128"/>
              <a:ea typeface="ＭＳ Ｐゴシック" panose="020B0600070205080204" pitchFamily="50" charset="-128"/>
            </a:rPr>
            <a:t>144,959</a:t>
          </a:r>
          <a:r>
            <a:rPr kumimoji="1" lang="ja-JP" altLang="en-US" sz="1200">
              <a:latin typeface="ＭＳ Ｐゴシック" panose="020B0600070205080204" pitchFamily="50" charset="-128"/>
              <a:ea typeface="ＭＳ Ｐゴシック" panose="020B0600070205080204" pitchFamily="50" charset="-128"/>
            </a:rPr>
            <a:t>円となっており、前年度から</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％増加しました。</a:t>
          </a:r>
        </a:p>
        <a:p>
          <a:r>
            <a:rPr kumimoji="1" lang="ja-JP" altLang="en-US" sz="1200">
              <a:latin typeface="ＭＳ Ｐゴシック" panose="020B0600070205080204" pitchFamily="50" charset="-128"/>
              <a:ea typeface="ＭＳ Ｐゴシック" panose="020B0600070205080204" pitchFamily="50" charset="-128"/>
            </a:rPr>
            <a:t>　また、土木費は、住民一人当たり</a:t>
          </a:r>
          <a:r>
            <a:rPr kumimoji="1" lang="en-US" altLang="ja-JP" sz="1200">
              <a:latin typeface="ＭＳ Ｐゴシック" panose="020B0600070205080204" pitchFamily="50" charset="-128"/>
              <a:ea typeface="ＭＳ Ｐゴシック" panose="020B0600070205080204" pitchFamily="50" charset="-128"/>
            </a:rPr>
            <a:t>43,059</a:t>
          </a:r>
          <a:r>
            <a:rPr kumimoji="1" lang="ja-JP" altLang="en-US" sz="1200">
              <a:latin typeface="ＭＳ Ｐゴシック" panose="020B0600070205080204" pitchFamily="50" charset="-128"/>
              <a:ea typeface="ＭＳ Ｐゴシック" panose="020B0600070205080204" pitchFamily="50" charset="-128"/>
            </a:rPr>
            <a:t>円となり、前年度から</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の減少となりましたが、新たなまちづくりに向けた整備や老朽化したインフラ設備の改修・改築などにより、今後も増加要因があるため、緊急性や住民ニーズを的確に把握した事業を厳選し、一人当たりコストの上昇の抑制に努めます。</a:t>
          </a:r>
        </a:p>
        <a:p>
          <a:r>
            <a:rPr kumimoji="1" lang="ja-JP" altLang="en-US" sz="1200">
              <a:latin typeface="ＭＳ Ｐゴシック" panose="020B0600070205080204" pitchFamily="50" charset="-128"/>
              <a:ea typeface="ＭＳ Ｐゴシック" panose="020B0600070205080204" pitchFamily="50" charset="-128"/>
            </a:rPr>
            <a:t>　総務費については、平成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年度に実施した、文化パルク城陽のセール・アンド・リースバックによる当該施設の売却収入の一部は財政調整基金に積み立て、平成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年度は事業に充当した残りを特目基金へ積み替えたことにより、その</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年間は類似団体平均を大きく上回っていましたが、令和元年度は以前と同程度となりました。</a:t>
          </a:r>
        </a:p>
        <a:p>
          <a:r>
            <a:rPr kumimoji="1" lang="ja-JP" altLang="en-US" sz="1200">
              <a:latin typeface="ＭＳ Ｐゴシック" panose="020B0600070205080204" pitchFamily="50" charset="-128"/>
              <a:ea typeface="ＭＳ Ｐゴシック" panose="020B0600070205080204" pitchFamily="50" charset="-128"/>
            </a:rPr>
            <a:t>　その他、消防費については、令和元年度に完了した消防本部移転整備により、前年度から</a:t>
          </a:r>
          <a:r>
            <a:rPr kumimoji="1" lang="en-US" altLang="ja-JP" sz="1200">
              <a:latin typeface="ＭＳ Ｐゴシック" panose="020B0600070205080204" pitchFamily="50" charset="-128"/>
              <a:ea typeface="ＭＳ Ｐゴシック" panose="020B0600070205080204" pitchFamily="50" charset="-128"/>
            </a:rPr>
            <a:t>29.7</a:t>
          </a:r>
          <a:r>
            <a:rPr kumimoji="1" lang="ja-JP" altLang="en-US" sz="1200">
              <a:latin typeface="ＭＳ Ｐゴシック" panose="020B0600070205080204" pitchFamily="50" charset="-128"/>
              <a:ea typeface="ＭＳ Ｐゴシック" panose="020B0600070205080204" pitchFamily="50" charset="-128"/>
            </a:rPr>
            <a:t>％増加しています。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また、諸支出金については、平成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年度に土地開発公社保有地の買い戻し等を行ったころから、比較して令和元年度は大幅に減少しています。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実質単年度収支については、基金の積み替えを行った平成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年度と比較すると、令和元年度は大幅に良化しているものの、普通交付税の減収等によりマイナスとなっています。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今後も実質黒字の確保を第一義としながらも、歳入歳出両面において、聖域なき改革を進め、財政基盤の強化に努めます。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各会計単位の収支では、すべての会計で黒字または収支均衡となっているため、連結実質赤字比率には該当しません。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08%20&#22478;&#38525;&#24066;&#9675;/&#12304;&#36001;&#25919;&#29366;&#27841;&#36039;&#26009;&#38598;&#12305;_262072_&#22478;&#38525;&#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74.900000000000006</v>
          </cell>
          <cell r="BX51">
            <v>84.8</v>
          </cell>
          <cell r="CF51">
            <v>106.7</v>
          </cell>
          <cell r="CN51">
            <v>97.3</v>
          </cell>
          <cell r="CV51">
            <v>107.2</v>
          </cell>
        </row>
        <row r="53">
          <cell r="BP53">
            <v>56.3</v>
          </cell>
          <cell r="BX53">
            <v>65.599999999999994</v>
          </cell>
          <cell r="CF53">
            <v>55.7</v>
          </cell>
          <cell r="CN53">
            <v>56.8</v>
          </cell>
          <cell r="CV53">
            <v>57.8</v>
          </cell>
        </row>
        <row r="55">
          <cell r="AN55" t="str">
            <v>類似団体内平均値</v>
          </cell>
          <cell r="BP55">
            <v>33.6</v>
          </cell>
          <cell r="BX55">
            <v>35.299999999999997</v>
          </cell>
          <cell r="CF55">
            <v>31.9</v>
          </cell>
          <cell r="CN55">
            <v>24.2</v>
          </cell>
          <cell r="CV55">
            <v>22.1</v>
          </cell>
        </row>
        <row r="57">
          <cell r="BP57">
            <v>56.8</v>
          </cell>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74.900000000000006</v>
          </cell>
          <cell r="BX73">
            <v>84.8</v>
          </cell>
          <cell r="CF73">
            <v>106.7</v>
          </cell>
          <cell r="CN73">
            <v>97.3</v>
          </cell>
          <cell r="CV73">
            <v>107.2</v>
          </cell>
        </row>
        <row r="75">
          <cell r="BP75">
            <v>9.5</v>
          </cell>
          <cell r="BX75">
            <v>9.8000000000000007</v>
          </cell>
          <cell r="CF75">
            <v>9.4</v>
          </cell>
          <cell r="CN75">
            <v>8.8000000000000007</v>
          </cell>
          <cell r="CV75">
            <v>9.1</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28766110</v>
      </c>
      <c r="BO4" s="431"/>
      <c r="BP4" s="431"/>
      <c r="BQ4" s="431"/>
      <c r="BR4" s="431"/>
      <c r="BS4" s="431"/>
      <c r="BT4" s="431"/>
      <c r="BU4" s="432"/>
      <c r="BV4" s="430">
        <v>34020334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0.5</v>
      </c>
      <c r="CU4" s="437"/>
      <c r="CV4" s="437"/>
      <c r="CW4" s="437"/>
      <c r="CX4" s="437"/>
      <c r="CY4" s="437"/>
      <c r="CZ4" s="437"/>
      <c r="DA4" s="438"/>
      <c r="DB4" s="436">
        <v>0.4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28586646</v>
      </c>
      <c r="BO5" s="468"/>
      <c r="BP5" s="468"/>
      <c r="BQ5" s="468"/>
      <c r="BR5" s="468"/>
      <c r="BS5" s="468"/>
      <c r="BT5" s="468"/>
      <c r="BU5" s="469"/>
      <c r="BV5" s="467">
        <v>33806552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99.7</v>
      </c>
      <c r="CU5" s="465"/>
      <c r="CV5" s="465"/>
      <c r="CW5" s="465"/>
      <c r="CX5" s="465"/>
      <c r="CY5" s="465"/>
      <c r="CZ5" s="465"/>
      <c r="DA5" s="466"/>
      <c r="DB5" s="464">
        <v>93.1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179464</v>
      </c>
      <c r="BO6" s="468"/>
      <c r="BP6" s="468"/>
      <c r="BQ6" s="468"/>
      <c r="BR6" s="468"/>
      <c r="BS6" s="468"/>
      <c r="BT6" s="468"/>
      <c r="BU6" s="469"/>
      <c r="BV6" s="467">
        <v>213782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104.5</v>
      </c>
      <c r="CU6" s="505"/>
      <c r="CV6" s="505"/>
      <c r="CW6" s="505"/>
      <c r="CX6" s="505"/>
      <c r="CY6" s="505"/>
      <c r="CZ6" s="505"/>
      <c r="DA6" s="506"/>
      <c r="DB6" s="504">
        <v>99.7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107391</v>
      </c>
      <c r="BO7" s="468"/>
      <c r="BP7" s="468"/>
      <c r="BQ7" s="468"/>
      <c r="BR7" s="468"/>
      <c r="BS7" s="468"/>
      <c r="BT7" s="468"/>
      <c r="BU7" s="469"/>
      <c r="BV7" s="467">
        <v>148276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15388779</v>
      </c>
      <c r="CU7" s="468"/>
      <c r="CV7" s="468"/>
      <c r="CW7" s="468"/>
      <c r="CX7" s="468"/>
      <c r="CY7" s="468"/>
      <c r="CZ7" s="468"/>
      <c r="DA7" s="469"/>
      <c r="DB7" s="467">
        <v>15371311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72073</v>
      </c>
      <c r="BO8" s="468"/>
      <c r="BP8" s="468"/>
      <c r="BQ8" s="468"/>
      <c r="BR8" s="468"/>
      <c r="BS8" s="468"/>
      <c r="BT8" s="468"/>
      <c r="BU8" s="469"/>
      <c r="BV8" s="467">
        <v>65506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0.65</v>
      </c>
      <c r="CU8" s="508"/>
      <c r="CV8" s="508"/>
      <c r="CW8" s="508"/>
      <c r="CX8" s="508"/>
      <c r="CY8" s="508"/>
      <c r="CZ8" s="508"/>
      <c r="DA8" s="509"/>
      <c r="DB8" s="507">
        <v>0.64</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76869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6567</v>
      </c>
      <c r="BO9" s="468"/>
      <c r="BP9" s="468"/>
      <c r="BQ9" s="468"/>
      <c r="BR9" s="468"/>
      <c r="BS9" s="468"/>
      <c r="BT9" s="468"/>
      <c r="BU9" s="469"/>
      <c r="BV9" s="467">
        <v>42742</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15.5</v>
      </c>
      <c r="CU9" s="465"/>
      <c r="CV9" s="465"/>
      <c r="CW9" s="465"/>
      <c r="CX9" s="465"/>
      <c r="CY9" s="465"/>
      <c r="CZ9" s="465"/>
      <c r="DA9" s="466"/>
      <c r="DB9" s="464">
        <v>10.7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80037</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102</v>
      </c>
      <c r="AV10" s="500"/>
      <c r="AW10" s="500"/>
      <c r="AX10" s="500"/>
      <c r="AY10" s="501" t="s">
        <v>121</v>
      </c>
      <c r="AZ10" s="502"/>
      <c r="BA10" s="502"/>
      <c r="BB10" s="502"/>
      <c r="BC10" s="502"/>
      <c r="BD10" s="502"/>
      <c r="BE10" s="502"/>
      <c r="BF10" s="502"/>
      <c r="BG10" s="502"/>
      <c r="BH10" s="502"/>
      <c r="BI10" s="502"/>
      <c r="BJ10" s="502"/>
      <c r="BK10" s="502"/>
      <c r="BL10" s="502"/>
      <c r="BM10" s="503"/>
      <c r="BN10" s="467">
        <v>58515</v>
      </c>
      <c r="BO10" s="468"/>
      <c r="BP10" s="468"/>
      <c r="BQ10" s="468"/>
      <c r="BR10" s="468"/>
      <c r="BS10" s="468"/>
      <c r="BT10" s="468"/>
      <c r="BU10" s="469"/>
      <c r="BV10" s="467">
        <v>489472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37500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76039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338867</v>
      </c>
      <c r="BO12" s="468"/>
      <c r="BP12" s="468"/>
      <c r="BQ12" s="468"/>
      <c r="BR12" s="468"/>
      <c r="BS12" s="468"/>
      <c r="BT12" s="468"/>
      <c r="BU12" s="469"/>
      <c r="BV12" s="467">
        <v>6679230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75320</v>
      </c>
      <c r="S13" s="552"/>
      <c r="T13" s="552"/>
      <c r="U13" s="552"/>
      <c r="V13" s="553"/>
      <c r="W13" s="483" t="s">
        <v>140</v>
      </c>
      <c r="X13" s="484"/>
      <c r="Y13" s="484"/>
      <c r="Z13" s="484"/>
      <c r="AA13" s="484"/>
      <c r="AB13" s="474"/>
      <c r="AC13" s="518">
        <v>586</v>
      </c>
      <c r="AD13" s="519"/>
      <c r="AE13" s="519"/>
      <c r="AF13" s="519"/>
      <c r="AG13" s="561"/>
      <c r="AH13" s="518">
        <v>575</v>
      </c>
      <c r="AI13" s="519"/>
      <c r="AJ13" s="519"/>
      <c r="AK13" s="519"/>
      <c r="AL13" s="520"/>
      <c r="AM13" s="496" t="s">
        <v>141</v>
      </c>
      <c r="AN13" s="497"/>
      <c r="AO13" s="497"/>
      <c r="AP13" s="497"/>
      <c r="AQ13" s="497"/>
      <c r="AR13" s="497"/>
      <c r="AS13" s="497"/>
      <c r="AT13" s="498"/>
      <c r="AU13" s="499" t="s">
        <v>102</v>
      </c>
      <c r="AV13" s="500"/>
      <c r="AW13" s="500"/>
      <c r="AX13" s="500"/>
      <c r="AY13" s="501" t="s">
        <v>142</v>
      </c>
      <c r="AZ13" s="502"/>
      <c r="BA13" s="502"/>
      <c r="BB13" s="502"/>
      <c r="BC13" s="502"/>
      <c r="BD13" s="502"/>
      <c r="BE13" s="502"/>
      <c r="BF13" s="502"/>
      <c r="BG13" s="502"/>
      <c r="BH13" s="502"/>
      <c r="BI13" s="502"/>
      <c r="BJ13" s="502"/>
      <c r="BK13" s="502"/>
      <c r="BL13" s="502"/>
      <c r="BM13" s="503"/>
      <c r="BN13" s="467">
        <v>-236285</v>
      </c>
      <c r="BO13" s="468"/>
      <c r="BP13" s="468"/>
      <c r="BQ13" s="468"/>
      <c r="BR13" s="468"/>
      <c r="BS13" s="468"/>
      <c r="BT13" s="468"/>
      <c r="BU13" s="469"/>
      <c r="BV13" s="467">
        <v>-6147016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9.1</v>
      </c>
      <c r="CU13" s="465"/>
      <c r="CV13" s="465"/>
      <c r="CW13" s="465"/>
      <c r="CX13" s="465"/>
      <c r="CY13" s="465"/>
      <c r="CZ13" s="465"/>
      <c r="DA13" s="466"/>
      <c r="DB13" s="464">
        <v>8.8000000000000007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76409</v>
      </c>
      <c r="S14" s="552"/>
      <c r="T14" s="552"/>
      <c r="U14" s="552"/>
      <c r="V14" s="553"/>
      <c r="W14" s="457"/>
      <c r="X14" s="458"/>
      <c r="Y14" s="458"/>
      <c r="Z14" s="458"/>
      <c r="AA14" s="458"/>
      <c r="AB14" s="447"/>
      <c r="AC14" s="554">
        <v>1.8</v>
      </c>
      <c r="AD14" s="555"/>
      <c r="AE14" s="555"/>
      <c r="AF14" s="555"/>
      <c r="AG14" s="556"/>
      <c r="AH14" s="554">
        <v>1.7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107.2</v>
      </c>
      <c r="CU14" s="566"/>
      <c r="CV14" s="566"/>
      <c r="CW14" s="566"/>
      <c r="CX14" s="566"/>
      <c r="CY14" s="566"/>
      <c r="CZ14" s="566"/>
      <c r="DA14" s="567"/>
      <c r="DB14" s="565">
        <v>97.3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75729</v>
      </c>
      <c r="S15" s="552"/>
      <c r="T15" s="552"/>
      <c r="U15" s="552"/>
      <c r="V15" s="553"/>
      <c r="W15" s="483" t="s">
        <v>147</v>
      </c>
      <c r="X15" s="484"/>
      <c r="Y15" s="484"/>
      <c r="Z15" s="484"/>
      <c r="AA15" s="484"/>
      <c r="AB15" s="474"/>
      <c r="AC15" s="518">
        <v>8876</v>
      </c>
      <c r="AD15" s="519"/>
      <c r="AE15" s="519"/>
      <c r="AF15" s="519"/>
      <c r="AG15" s="561"/>
      <c r="AH15" s="518">
        <v>9617</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8536084</v>
      </c>
      <c r="BO15" s="431"/>
      <c r="BP15" s="431"/>
      <c r="BQ15" s="431"/>
      <c r="BR15" s="431"/>
      <c r="BS15" s="431"/>
      <c r="BT15" s="431"/>
      <c r="BU15" s="432"/>
      <c r="BV15" s="430">
        <v>7544653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27.2</v>
      </c>
      <c r="AD16" s="555"/>
      <c r="AE16" s="555"/>
      <c r="AF16" s="555"/>
      <c r="AG16" s="556"/>
      <c r="AH16" s="554">
        <v>28</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12314755</v>
      </c>
      <c r="BO16" s="468"/>
      <c r="BP16" s="468"/>
      <c r="BQ16" s="468"/>
      <c r="BR16" s="468"/>
      <c r="BS16" s="468"/>
      <c r="BT16" s="468"/>
      <c r="BU16" s="469"/>
      <c r="BV16" s="467">
        <v>12182275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23127</v>
      </c>
      <c r="AD17" s="519"/>
      <c r="AE17" s="519"/>
      <c r="AF17" s="519"/>
      <c r="AG17" s="561"/>
      <c r="AH17" s="518">
        <v>24100</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10912783</v>
      </c>
      <c r="BO17" s="468"/>
      <c r="BP17" s="468"/>
      <c r="BQ17" s="468"/>
      <c r="BR17" s="468"/>
      <c r="BS17" s="468"/>
      <c r="BT17" s="468"/>
      <c r="BU17" s="469"/>
      <c r="BV17" s="467">
        <v>9569695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32.71</v>
      </c>
      <c r="M18" s="583"/>
      <c r="N18" s="583"/>
      <c r="O18" s="583"/>
      <c r="P18" s="583"/>
      <c r="Q18" s="583"/>
      <c r="R18" s="584"/>
      <c r="S18" s="584"/>
      <c r="T18" s="584"/>
      <c r="U18" s="584"/>
      <c r="V18" s="585"/>
      <c r="W18" s="485"/>
      <c r="X18" s="486"/>
      <c r="Y18" s="486"/>
      <c r="Z18" s="486"/>
      <c r="AA18" s="486"/>
      <c r="AB18" s="477"/>
      <c r="AC18" s="586">
        <v>71</v>
      </c>
      <c r="AD18" s="587"/>
      <c r="AE18" s="587"/>
      <c r="AF18" s="587"/>
      <c r="AG18" s="588"/>
      <c r="AH18" s="586">
        <v>70.3</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15301175</v>
      </c>
      <c r="BO18" s="468"/>
      <c r="BP18" s="468"/>
      <c r="BQ18" s="468"/>
      <c r="BR18" s="468"/>
      <c r="BS18" s="468"/>
      <c r="BT18" s="468"/>
      <c r="BU18" s="469"/>
      <c r="BV18" s="467">
        <v>15317023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2350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17576624</v>
      </c>
      <c r="BO19" s="468"/>
      <c r="BP19" s="468"/>
      <c r="BQ19" s="468"/>
      <c r="BR19" s="468"/>
      <c r="BS19" s="468"/>
      <c r="BT19" s="468"/>
      <c r="BU19" s="469"/>
      <c r="BV19" s="467">
        <v>24240325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29884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39792215</v>
      </c>
      <c r="BO23" s="468"/>
      <c r="BP23" s="468"/>
      <c r="BQ23" s="468"/>
      <c r="BR23" s="468"/>
      <c r="BS23" s="468"/>
      <c r="BT23" s="468"/>
      <c r="BU23" s="469"/>
      <c r="BV23" s="467">
        <v>38347411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9460</v>
      </c>
      <c r="R24" s="519"/>
      <c r="S24" s="519"/>
      <c r="T24" s="519"/>
      <c r="U24" s="519"/>
      <c r="V24" s="561"/>
      <c r="W24" s="620"/>
      <c r="X24" s="608"/>
      <c r="Y24" s="609"/>
      <c r="Z24" s="517" t="s">
        <v>171</v>
      </c>
      <c r="AA24" s="497"/>
      <c r="AB24" s="497"/>
      <c r="AC24" s="497"/>
      <c r="AD24" s="497"/>
      <c r="AE24" s="497"/>
      <c r="AF24" s="497"/>
      <c r="AG24" s="498"/>
      <c r="AH24" s="518">
        <v>436</v>
      </c>
      <c r="AI24" s="519"/>
      <c r="AJ24" s="519"/>
      <c r="AK24" s="519"/>
      <c r="AL24" s="561"/>
      <c r="AM24" s="518">
        <v>1280096</v>
      </c>
      <c r="AN24" s="519"/>
      <c r="AO24" s="519"/>
      <c r="AP24" s="519"/>
      <c r="AQ24" s="519"/>
      <c r="AR24" s="561"/>
      <c r="AS24" s="518">
        <v>2936</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13487950</v>
      </c>
      <c r="BO24" s="468"/>
      <c r="BP24" s="468"/>
      <c r="BQ24" s="468"/>
      <c r="BR24" s="468"/>
      <c r="BS24" s="468"/>
      <c r="BT24" s="468"/>
      <c r="BU24" s="469"/>
      <c r="BV24" s="467">
        <v>13958363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2</v>
      </c>
      <c r="M25" s="519"/>
      <c r="N25" s="519"/>
      <c r="O25" s="519"/>
      <c r="P25" s="561"/>
      <c r="Q25" s="518">
        <v>7800</v>
      </c>
      <c r="R25" s="519"/>
      <c r="S25" s="519"/>
      <c r="T25" s="519"/>
      <c r="U25" s="519"/>
      <c r="V25" s="561"/>
      <c r="W25" s="620"/>
      <c r="X25" s="608"/>
      <c r="Y25" s="609"/>
      <c r="Z25" s="517" t="s">
        <v>174</v>
      </c>
      <c r="AA25" s="497"/>
      <c r="AB25" s="497"/>
      <c r="AC25" s="497"/>
      <c r="AD25" s="497"/>
      <c r="AE25" s="497"/>
      <c r="AF25" s="497"/>
      <c r="AG25" s="498"/>
      <c r="AH25" s="518">
        <v>92</v>
      </c>
      <c r="AI25" s="519"/>
      <c r="AJ25" s="519"/>
      <c r="AK25" s="519"/>
      <c r="AL25" s="561"/>
      <c r="AM25" s="518">
        <v>260912</v>
      </c>
      <c r="AN25" s="519"/>
      <c r="AO25" s="519"/>
      <c r="AP25" s="519"/>
      <c r="AQ25" s="519"/>
      <c r="AR25" s="561"/>
      <c r="AS25" s="518">
        <v>2836</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12889587</v>
      </c>
      <c r="BO25" s="431"/>
      <c r="BP25" s="431"/>
      <c r="BQ25" s="431"/>
      <c r="BR25" s="431"/>
      <c r="BS25" s="431"/>
      <c r="BT25" s="431"/>
      <c r="BU25" s="432"/>
      <c r="BV25" s="430">
        <v>12288252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7010</v>
      </c>
      <c r="R26" s="519"/>
      <c r="S26" s="519"/>
      <c r="T26" s="519"/>
      <c r="U26" s="519"/>
      <c r="V26" s="561"/>
      <c r="W26" s="620"/>
      <c r="X26" s="608"/>
      <c r="Y26" s="609"/>
      <c r="Z26" s="517" t="s">
        <v>177</v>
      </c>
      <c r="AA26" s="630"/>
      <c r="AB26" s="630"/>
      <c r="AC26" s="630"/>
      <c r="AD26" s="630"/>
      <c r="AE26" s="630"/>
      <c r="AF26" s="630"/>
      <c r="AG26" s="631"/>
      <c r="AH26" s="518">
        <v>6</v>
      </c>
      <c r="AI26" s="519"/>
      <c r="AJ26" s="519"/>
      <c r="AK26" s="519"/>
      <c r="AL26" s="561"/>
      <c r="AM26" s="518">
        <v>16632</v>
      </c>
      <c r="AN26" s="519"/>
      <c r="AO26" s="519"/>
      <c r="AP26" s="519"/>
      <c r="AQ26" s="519"/>
      <c r="AR26" s="561"/>
      <c r="AS26" s="518">
        <v>2772</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5600</v>
      </c>
      <c r="R27" s="519"/>
      <c r="S27" s="519"/>
      <c r="T27" s="519"/>
      <c r="U27" s="519"/>
      <c r="V27" s="561"/>
      <c r="W27" s="620"/>
      <c r="X27" s="608"/>
      <c r="Y27" s="609"/>
      <c r="Z27" s="517" t="s">
        <v>180</v>
      </c>
      <c r="AA27" s="497"/>
      <c r="AB27" s="497"/>
      <c r="AC27" s="497"/>
      <c r="AD27" s="497"/>
      <c r="AE27" s="497"/>
      <c r="AF27" s="497"/>
      <c r="AG27" s="498"/>
      <c r="AH27" s="518">
        <v>6</v>
      </c>
      <c r="AI27" s="519"/>
      <c r="AJ27" s="519"/>
      <c r="AK27" s="519"/>
      <c r="AL27" s="561"/>
      <c r="AM27" s="518">
        <v>18674</v>
      </c>
      <c r="AN27" s="519"/>
      <c r="AO27" s="519"/>
      <c r="AP27" s="519"/>
      <c r="AQ27" s="519"/>
      <c r="AR27" s="561"/>
      <c r="AS27" s="518">
        <v>3112</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2023498</v>
      </c>
      <c r="BO27" s="644"/>
      <c r="BP27" s="644"/>
      <c r="BQ27" s="644"/>
      <c r="BR27" s="644"/>
      <c r="BS27" s="644"/>
      <c r="BT27" s="644"/>
      <c r="BU27" s="645"/>
      <c r="BV27" s="643">
        <v>2023172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4950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439052</v>
      </c>
      <c r="BO28" s="431"/>
      <c r="BP28" s="431"/>
      <c r="BQ28" s="431"/>
      <c r="BR28" s="431"/>
      <c r="BS28" s="431"/>
      <c r="BT28" s="431"/>
      <c r="BU28" s="432"/>
      <c r="BV28" s="430">
        <v>719404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18</v>
      </c>
      <c r="M29" s="519"/>
      <c r="N29" s="519"/>
      <c r="O29" s="519"/>
      <c r="P29" s="561"/>
      <c r="Q29" s="518">
        <v>4450</v>
      </c>
      <c r="R29" s="519"/>
      <c r="S29" s="519"/>
      <c r="T29" s="519"/>
      <c r="U29" s="519"/>
      <c r="V29" s="561"/>
      <c r="W29" s="621"/>
      <c r="X29" s="622"/>
      <c r="Y29" s="623"/>
      <c r="Z29" s="517" t="s">
        <v>186</v>
      </c>
      <c r="AA29" s="497"/>
      <c r="AB29" s="497"/>
      <c r="AC29" s="497"/>
      <c r="AD29" s="497"/>
      <c r="AE29" s="497"/>
      <c r="AF29" s="497"/>
      <c r="AG29" s="498"/>
      <c r="AH29" s="518">
        <v>442</v>
      </c>
      <c r="AI29" s="519"/>
      <c r="AJ29" s="519"/>
      <c r="AK29" s="519"/>
      <c r="AL29" s="561"/>
      <c r="AM29" s="518">
        <v>1298770</v>
      </c>
      <c r="AN29" s="519"/>
      <c r="AO29" s="519"/>
      <c r="AP29" s="519"/>
      <c r="AQ29" s="519"/>
      <c r="AR29" s="561"/>
      <c r="AS29" s="518">
        <v>2938</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6</v>
      </c>
      <c r="BO29" s="468"/>
      <c r="BP29" s="468"/>
      <c r="BQ29" s="468"/>
      <c r="BR29" s="468"/>
      <c r="BS29" s="468"/>
      <c r="BT29" s="468"/>
      <c r="BU29" s="469"/>
      <c r="BV29" s="467">
        <v>32906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99.6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5794700</v>
      </c>
      <c r="BO30" s="644"/>
      <c r="BP30" s="644"/>
      <c r="BQ30" s="644"/>
      <c r="BR30" s="644"/>
      <c r="BS30" s="644"/>
      <c r="BT30" s="644"/>
      <c r="BU30" s="645"/>
      <c r="BV30" s="643">
        <v>6496959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城南衛生管理組合（一般会計）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城陽市民余暇活動センター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公共下水道事業会計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京都府後期高齢者医療広域連合（一般会計）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14</v>
      </c>
      <c r="CP35" s="656"/>
      <c r="CQ35" s="657" t="str">
        <f>IF('各会計、関係団体の財政状況及び健全化判断比率'!BS8="","",'各会計、関係団体の財政状況及び健全化判断比率'!BS8)</f>
        <v>サンガタウン城陽</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京都府後期高齢者医療広域連合（特別会計）</v>
      </c>
      <c r="BZ36" s="657"/>
      <c r="CA36" s="657"/>
      <c r="CB36" s="657"/>
      <c r="CC36" s="657"/>
      <c r="CD36" s="657"/>
      <c r="CE36" s="657"/>
      <c r="CF36" s="657"/>
      <c r="CG36" s="657"/>
      <c r="CH36" s="657"/>
      <c r="CI36" s="657"/>
      <c r="CJ36" s="657"/>
      <c r="CK36" s="657"/>
      <c r="CL36" s="657"/>
      <c r="CM36" s="657"/>
      <c r="CN36" s="214"/>
      <c r="CO36" s="656">
        <f t="shared" si="3"/>
        <v>15</v>
      </c>
      <c r="CP36" s="656"/>
      <c r="CQ36" s="657" t="str">
        <f>IF('各会計、関係団体の財政状況及び健全化判断比率'!BS9="","",'各会計、関係団体の財政状況及び健全化判断比率'!BS9)</f>
        <v>城南土地開発公社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淀川・木津川水防事務組合（一般会計）</v>
      </c>
      <c r="BZ37" s="657"/>
      <c r="CA37" s="657"/>
      <c r="CB37" s="657"/>
      <c r="CC37" s="657"/>
      <c r="CD37" s="657"/>
      <c r="CE37" s="657"/>
      <c r="CF37" s="657"/>
      <c r="CG37" s="657"/>
      <c r="CH37" s="657"/>
      <c r="CI37" s="657"/>
      <c r="CJ37" s="657"/>
      <c r="CK37" s="657"/>
      <c r="CL37" s="657"/>
      <c r="CM37" s="657"/>
      <c r="CN37" s="214"/>
      <c r="CO37" s="656">
        <f t="shared" si="3"/>
        <v>16</v>
      </c>
      <c r="CP37" s="656"/>
      <c r="CQ37" s="657" t="str">
        <f>IF('各会計、関係団体の財政状況及び健全化判断比率'!BS10="","",'各会計、関係団体の財政状況及び健全化判断比率'!BS10)</f>
        <v>城陽山砂利採取地整備公社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京都府自治会館管理組合（一般会計）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京都地方税機構（一般会計）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kQukuS94mtmtOE2zFc4vPeQq6uFGMJK7T/RxhAsh/fifBh+6i5wWLlpt3+Khyw4GMwgKZMloI4LM96KSa9aucw==" saltValue="wsJ6vDjfkAi/Dzy2xD0w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1" t="s">
        <v>564</v>
      </c>
      <c r="D34" s="1251"/>
      <c r="E34" s="1252"/>
      <c r="F34" s="32">
        <v>3.35</v>
      </c>
      <c r="G34" s="33">
        <v>6.5</v>
      </c>
      <c r="H34" s="33">
        <v>8.77</v>
      </c>
      <c r="I34" s="33">
        <v>10.37</v>
      </c>
      <c r="J34" s="34">
        <v>13.14</v>
      </c>
      <c r="K34" s="22"/>
      <c r="L34" s="22"/>
      <c r="M34" s="22"/>
      <c r="N34" s="22"/>
      <c r="O34" s="22"/>
      <c r="P34" s="22"/>
    </row>
    <row r="35" spans="1:16" ht="39" customHeight="1" x14ac:dyDescent="0.15">
      <c r="A35" s="22"/>
      <c r="B35" s="35"/>
      <c r="C35" s="1245" t="s">
        <v>565</v>
      </c>
      <c r="D35" s="1246"/>
      <c r="E35" s="1247"/>
      <c r="F35" s="36">
        <v>1.35</v>
      </c>
      <c r="G35" s="37">
        <v>2.2599999999999998</v>
      </c>
      <c r="H35" s="37">
        <v>2.56</v>
      </c>
      <c r="I35" s="37">
        <v>2.37</v>
      </c>
      <c r="J35" s="38">
        <v>1.79</v>
      </c>
      <c r="K35" s="22"/>
      <c r="L35" s="22"/>
      <c r="M35" s="22"/>
      <c r="N35" s="22"/>
      <c r="O35" s="22"/>
      <c r="P35" s="22"/>
    </row>
    <row r="36" spans="1:16" ht="39" customHeight="1" x14ac:dyDescent="0.15">
      <c r="A36" s="22"/>
      <c r="B36" s="35"/>
      <c r="C36" s="1245" t="s">
        <v>566</v>
      </c>
      <c r="D36" s="1246"/>
      <c r="E36" s="1247"/>
      <c r="F36" s="36">
        <v>0.15</v>
      </c>
      <c r="G36" s="37">
        <v>0.13</v>
      </c>
      <c r="H36" s="37">
        <v>0.14000000000000001</v>
      </c>
      <c r="I36" s="37">
        <v>0.42</v>
      </c>
      <c r="J36" s="38">
        <v>0.46</v>
      </c>
      <c r="K36" s="22"/>
      <c r="L36" s="22"/>
      <c r="M36" s="22"/>
      <c r="N36" s="22"/>
      <c r="O36" s="22"/>
      <c r="P36" s="22"/>
    </row>
    <row r="37" spans="1:16" ht="39" customHeight="1" x14ac:dyDescent="0.15">
      <c r="A37" s="22"/>
      <c r="B37" s="35"/>
      <c r="C37" s="1245" t="s">
        <v>567</v>
      </c>
      <c r="D37" s="1246"/>
      <c r="E37" s="1247"/>
      <c r="F37" s="36">
        <v>0.02</v>
      </c>
      <c r="G37" s="37">
        <v>1.25</v>
      </c>
      <c r="H37" s="37">
        <v>1.82</v>
      </c>
      <c r="I37" s="37">
        <v>0.84</v>
      </c>
      <c r="J37" s="38">
        <v>0.38</v>
      </c>
      <c r="K37" s="22"/>
      <c r="L37" s="22"/>
      <c r="M37" s="22"/>
      <c r="N37" s="22"/>
      <c r="O37" s="22"/>
      <c r="P37" s="22"/>
    </row>
    <row r="38" spans="1:16" ht="39" customHeight="1" x14ac:dyDescent="0.15">
      <c r="A38" s="22"/>
      <c r="B38" s="35"/>
      <c r="C38" s="1245" t="s">
        <v>568</v>
      </c>
      <c r="D38" s="1246"/>
      <c r="E38" s="1247"/>
      <c r="F38" s="36">
        <v>0.13</v>
      </c>
      <c r="G38" s="37">
        <v>0.17</v>
      </c>
      <c r="H38" s="37">
        <v>0.17</v>
      </c>
      <c r="I38" s="37">
        <v>0.18</v>
      </c>
      <c r="J38" s="38">
        <v>0.17</v>
      </c>
      <c r="K38" s="22"/>
      <c r="L38" s="22"/>
      <c r="M38" s="22"/>
      <c r="N38" s="22"/>
      <c r="O38" s="22"/>
      <c r="P38" s="22"/>
    </row>
    <row r="39" spans="1:16" ht="39" customHeight="1" x14ac:dyDescent="0.15">
      <c r="A39" s="22"/>
      <c r="B39" s="35"/>
      <c r="C39" s="1245" t="s">
        <v>569</v>
      </c>
      <c r="D39" s="1246"/>
      <c r="E39" s="1247"/>
      <c r="F39" s="36">
        <v>0</v>
      </c>
      <c r="G39" s="37">
        <v>0</v>
      </c>
      <c r="H39" s="37">
        <v>0</v>
      </c>
      <c r="I39" s="37">
        <v>0</v>
      </c>
      <c r="J39" s="38">
        <v>0</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570</v>
      </c>
      <c r="D42" s="1246"/>
      <c r="E42" s="1247"/>
      <c r="F42" s="36" t="s">
        <v>515</v>
      </c>
      <c r="G42" s="37" t="s">
        <v>515</v>
      </c>
      <c r="H42" s="37" t="s">
        <v>515</v>
      </c>
      <c r="I42" s="37" t="s">
        <v>515</v>
      </c>
      <c r="J42" s="38" t="s">
        <v>515</v>
      </c>
      <c r="K42" s="22"/>
      <c r="L42" s="22"/>
      <c r="M42" s="22"/>
      <c r="N42" s="22"/>
      <c r="O42" s="22"/>
      <c r="P42" s="22"/>
    </row>
    <row r="43" spans="1:16" ht="39" customHeight="1" thickBot="1" x14ac:dyDescent="0.2">
      <c r="A43" s="22"/>
      <c r="B43" s="40"/>
      <c r="C43" s="1248" t="s">
        <v>571</v>
      </c>
      <c r="D43" s="1249"/>
      <c r="E43" s="1250"/>
      <c r="F43" s="41">
        <v>0</v>
      </c>
      <c r="G43" s="42">
        <v>0</v>
      </c>
      <c r="H43" s="42">
        <v>0</v>
      </c>
      <c r="I43" s="42">
        <v>0</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LnXD2Z/QCW74wO9ZiNAEdNA5ESXXFFiVA34hdrMeBr5JEhnT64fFaKfeQUIJqDiITrIAtAyVvfA0WnLzJVC5Q==" saltValue="RQRFg8hHSP8XEcvI+AOh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2885</v>
      </c>
      <c r="L45" s="60">
        <v>2968</v>
      </c>
      <c r="M45" s="60">
        <v>2949</v>
      </c>
      <c r="N45" s="60">
        <v>2585</v>
      </c>
      <c r="O45" s="61">
        <v>2693</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515</v>
      </c>
      <c r="L46" s="64" t="s">
        <v>515</v>
      </c>
      <c r="M46" s="64" t="s">
        <v>515</v>
      </c>
      <c r="N46" s="64" t="s">
        <v>515</v>
      </c>
      <c r="O46" s="65" t="s">
        <v>515</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515</v>
      </c>
      <c r="L47" s="64" t="s">
        <v>515</v>
      </c>
      <c r="M47" s="64" t="s">
        <v>515</v>
      </c>
      <c r="N47" s="64" t="s">
        <v>515</v>
      </c>
      <c r="O47" s="65" t="s">
        <v>515</v>
      </c>
      <c r="P47" s="48"/>
      <c r="Q47" s="48"/>
      <c r="R47" s="48"/>
      <c r="S47" s="48"/>
      <c r="T47" s="48"/>
      <c r="U47" s="48"/>
    </row>
    <row r="48" spans="1:21" ht="30.75" customHeight="1" x14ac:dyDescent="0.15">
      <c r="A48" s="48"/>
      <c r="B48" s="1255"/>
      <c r="C48" s="1256"/>
      <c r="D48" s="62"/>
      <c r="E48" s="1261" t="s">
        <v>15</v>
      </c>
      <c r="F48" s="1261"/>
      <c r="G48" s="1261"/>
      <c r="H48" s="1261"/>
      <c r="I48" s="1261"/>
      <c r="J48" s="1262"/>
      <c r="K48" s="63">
        <v>592</v>
      </c>
      <c r="L48" s="64">
        <v>593</v>
      </c>
      <c r="M48" s="64">
        <v>605</v>
      </c>
      <c r="N48" s="64">
        <v>601</v>
      </c>
      <c r="O48" s="65">
        <v>601</v>
      </c>
      <c r="P48" s="48"/>
      <c r="Q48" s="48"/>
      <c r="R48" s="48"/>
      <c r="S48" s="48"/>
      <c r="T48" s="48"/>
      <c r="U48" s="48"/>
    </row>
    <row r="49" spans="1:21" ht="30.75" customHeight="1" x14ac:dyDescent="0.15">
      <c r="A49" s="48"/>
      <c r="B49" s="1255"/>
      <c r="C49" s="1256"/>
      <c r="D49" s="62"/>
      <c r="E49" s="1261" t="s">
        <v>16</v>
      </c>
      <c r="F49" s="1261"/>
      <c r="G49" s="1261"/>
      <c r="H49" s="1261"/>
      <c r="I49" s="1261"/>
      <c r="J49" s="1262"/>
      <c r="K49" s="63">
        <v>119</v>
      </c>
      <c r="L49" s="64">
        <v>92</v>
      </c>
      <c r="M49" s="64">
        <v>90</v>
      </c>
      <c r="N49" s="64">
        <v>109</v>
      </c>
      <c r="O49" s="65">
        <v>103</v>
      </c>
      <c r="P49" s="48"/>
      <c r="Q49" s="48"/>
      <c r="R49" s="48"/>
      <c r="S49" s="48"/>
      <c r="T49" s="48"/>
      <c r="U49" s="48"/>
    </row>
    <row r="50" spans="1:21" ht="30.75" customHeight="1" x14ac:dyDescent="0.15">
      <c r="A50" s="48"/>
      <c r="B50" s="1255"/>
      <c r="C50" s="1256"/>
      <c r="D50" s="62"/>
      <c r="E50" s="1261" t="s">
        <v>17</v>
      </c>
      <c r="F50" s="1261"/>
      <c r="G50" s="1261"/>
      <c r="H50" s="1261"/>
      <c r="I50" s="1261"/>
      <c r="J50" s="1262"/>
      <c r="K50" s="63">
        <v>94</v>
      </c>
      <c r="L50" s="64">
        <v>94</v>
      </c>
      <c r="M50" s="64">
        <v>73</v>
      </c>
      <c r="N50" s="64">
        <v>471</v>
      </c>
      <c r="O50" s="65">
        <v>474</v>
      </c>
      <c r="P50" s="48"/>
      <c r="Q50" s="48"/>
      <c r="R50" s="48"/>
      <c r="S50" s="48"/>
      <c r="T50" s="48"/>
      <c r="U50" s="48"/>
    </row>
    <row r="51" spans="1:21" ht="30.75" customHeight="1" x14ac:dyDescent="0.15">
      <c r="A51" s="48"/>
      <c r="B51" s="1257"/>
      <c r="C51" s="1258"/>
      <c r="D51" s="66"/>
      <c r="E51" s="1261" t="s">
        <v>18</v>
      </c>
      <c r="F51" s="1261"/>
      <c r="G51" s="1261"/>
      <c r="H51" s="1261"/>
      <c r="I51" s="1261"/>
      <c r="J51" s="1262"/>
      <c r="K51" s="63">
        <v>0</v>
      </c>
      <c r="L51" s="64">
        <v>2</v>
      </c>
      <c r="M51" s="64">
        <v>0</v>
      </c>
      <c r="N51" s="64" t="s">
        <v>515</v>
      </c>
      <c r="O51" s="65" t="s">
        <v>515</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2407</v>
      </c>
      <c r="L52" s="64">
        <v>2427</v>
      </c>
      <c r="M52" s="64">
        <v>2616</v>
      </c>
      <c r="N52" s="64">
        <v>2668</v>
      </c>
      <c r="O52" s="65">
        <v>2405</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1283</v>
      </c>
      <c r="L53" s="69">
        <v>1322</v>
      </c>
      <c r="M53" s="69">
        <v>1101</v>
      </c>
      <c r="N53" s="69">
        <v>1098</v>
      </c>
      <c r="O53" s="70">
        <v>1466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Q+5U0NgSTRYHImDzSysmtoAYlJtNQg0Zj2vcngYSZ3FZLt6Ft5ebMyx7gGyxeIQYVMlBKxQ59N3kBAtqXQwWg==" saltValue="fmK6Dnlvy0YK0Y1mbe1G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9" t="s">
        <v>30</v>
      </c>
      <c r="C41" s="1280"/>
      <c r="D41" s="102"/>
      <c r="E41" s="1285" t="s">
        <v>31</v>
      </c>
      <c r="F41" s="1285"/>
      <c r="G41" s="1285"/>
      <c r="H41" s="1286"/>
      <c r="I41" s="103">
        <v>35076</v>
      </c>
      <c r="J41" s="104">
        <v>36131</v>
      </c>
      <c r="K41" s="104">
        <v>36790</v>
      </c>
      <c r="L41" s="104">
        <v>37931</v>
      </c>
      <c r="M41" s="105">
        <v>39792</v>
      </c>
    </row>
    <row r="42" spans="2:13" ht="27.75" customHeight="1" x14ac:dyDescent="0.15">
      <c r="B42" s="1281"/>
      <c r="C42" s="1282"/>
      <c r="D42" s="106"/>
      <c r="E42" s="1287" t="s">
        <v>32</v>
      </c>
      <c r="F42" s="1287"/>
      <c r="G42" s="1287"/>
      <c r="H42" s="1288"/>
      <c r="I42" s="107">
        <v>3132</v>
      </c>
      <c r="J42" s="108">
        <v>3045</v>
      </c>
      <c r="K42" s="108">
        <v>12968</v>
      </c>
      <c r="L42" s="108">
        <v>10225</v>
      </c>
      <c r="M42" s="109">
        <v>9752</v>
      </c>
    </row>
    <row r="43" spans="2:13" ht="27.75" customHeight="1" x14ac:dyDescent="0.15">
      <c r="B43" s="1281"/>
      <c r="C43" s="1282"/>
      <c r="D43" s="106"/>
      <c r="E43" s="1287" t="s">
        <v>33</v>
      </c>
      <c r="F43" s="1287"/>
      <c r="G43" s="1287"/>
      <c r="H43" s="1288"/>
      <c r="I43" s="107">
        <v>6013</v>
      </c>
      <c r="J43" s="108">
        <v>6331</v>
      </c>
      <c r="K43" s="108">
        <v>5593</v>
      </c>
      <c r="L43" s="108">
        <v>4700</v>
      </c>
      <c r="M43" s="109">
        <v>4149</v>
      </c>
    </row>
    <row r="44" spans="2:13" ht="27.75" customHeight="1" x14ac:dyDescent="0.15">
      <c r="B44" s="1281"/>
      <c r="C44" s="1282"/>
      <c r="D44" s="106"/>
      <c r="E44" s="1287" t="s">
        <v>34</v>
      </c>
      <c r="F44" s="1287"/>
      <c r="G44" s="1287"/>
      <c r="H44" s="1288"/>
      <c r="I44" s="107">
        <v>762</v>
      </c>
      <c r="J44" s="108">
        <v>1272</v>
      </c>
      <c r="K44" s="108">
        <v>1603</v>
      </c>
      <c r="L44" s="108">
        <v>1530</v>
      </c>
      <c r="M44" s="109">
        <v>1512</v>
      </c>
    </row>
    <row r="45" spans="2:13" ht="27.75" customHeight="1" x14ac:dyDescent="0.15">
      <c r="B45" s="1281"/>
      <c r="C45" s="1282"/>
      <c r="D45" s="106"/>
      <c r="E45" s="1287" t="s">
        <v>35</v>
      </c>
      <c r="F45" s="1287"/>
      <c r="G45" s="1287"/>
      <c r="H45" s="1288"/>
      <c r="I45" s="107">
        <v>2215</v>
      </c>
      <c r="J45" s="108">
        <v>2169</v>
      </c>
      <c r="K45" s="108">
        <v>2238</v>
      </c>
      <c r="L45" s="108">
        <v>2052</v>
      </c>
      <c r="M45" s="109">
        <v>2030</v>
      </c>
    </row>
    <row r="46" spans="2:13" ht="27.75" customHeight="1" x14ac:dyDescent="0.15">
      <c r="B46" s="1281"/>
      <c r="C46" s="1282"/>
      <c r="D46" s="110"/>
      <c r="E46" s="1287" t="s">
        <v>36</v>
      </c>
      <c r="F46" s="1287"/>
      <c r="G46" s="1287"/>
      <c r="H46" s="1288"/>
      <c r="I46" s="107" t="s">
        <v>515</v>
      </c>
      <c r="J46" s="108" t="s">
        <v>515</v>
      </c>
      <c r="K46" s="108" t="s">
        <v>515</v>
      </c>
      <c r="L46" s="108" t="s">
        <v>515</v>
      </c>
      <c r="M46" s="109" t="s">
        <v>515</v>
      </c>
    </row>
    <row r="47" spans="2:13" ht="27.75" customHeight="1" x14ac:dyDescent="0.15">
      <c r="B47" s="1281"/>
      <c r="C47" s="1282"/>
      <c r="D47" s="111"/>
      <c r="E47" s="1289" t="s">
        <v>37</v>
      </c>
      <c r="F47" s="1290"/>
      <c r="G47" s="1290"/>
      <c r="H47" s="1291"/>
      <c r="I47" s="107" t="s">
        <v>515</v>
      </c>
      <c r="J47" s="108" t="s">
        <v>515</v>
      </c>
      <c r="K47" s="108" t="s">
        <v>515</v>
      </c>
      <c r="L47" s="108" t="s">
        <v>515</v>
      </c>
      <c r="M47" s="109" t="s">
        <v>515</v>
      </c>
    </row>
    <row r="48" spans="2:13" ht="27.75" customHeight="1" x14ac:dyDescent="0.15">
      <c r="B48" s="1281"/>
      <c r="C48" s="1282"/>
      <c r="D48" s="106"/>
      <c r="E48" s="1287" t="s">
        <v>38</v>
      </c>
      <c r="F48" s="1287"/>
      <c r="G48" s="1287"/>
      <c r="H48" s="1288"/>
      <c r="I48" s="107" t="s">
        <v>515</v>
      </c>
      <c r="J48" s="108" t="s">
        <v>515</v>
      </c>
      <c r="K48" s="108" t="s">
        <v>515</v>
      </c>
      <c r="L48" s="108" t="s">
        <v>515</v>
      </c>
      <c r="M48" s="109" t="s">
        <v>515</v>
      </c>
    </row>
    <row r="49" spans="2:13" ht="27.75" customHeight="1" x14ac:dyDescent="0.15">
      <c r="B49" s="1283"/>
      <c r="C49" s="1284"/>
      <c r="D49" s="106"/>
      <c r="E49" s="1287" t="s">
        <v>39</v>
      </c>
      <c r="F49" s="1287"/>
      <c r="G49" s="1287"/>
      <c r="H49" s="1288"/>
      <c r="I49" s="107" t="s">
        <v>515</v>
      </c>
      <c r="J49" s="108" t="s">
        <v>515</v>
      </c>
      <c r="K49" s="108" t="s">
        <v>515</v>
      </c>
      <c r="L49" s="108" t="s">
        <v>515</v>
      </c>
      <c r="M49" s="109" t="s">
        <v>515</v>
      </c>
    </row>
    <row r="50" spans="2:13" ht="27.75" customHeight="1" x14ac:dyDescent="0.15">
      <c r="B50" s="1292" t="s">
        <v>40</v>
      </c>
      <c r="C50" s="1293"/>
      <c r="D50" s="112"/>
      <c r="E50" s="1287" t="s">
        <v>41</v>
      </c>
      <c r="F50" s="1287"/>
      <c r="G50" s="1287"/>
      <c r="H50" s="1288"/>
      <c r="I50" s="107">
        <v>3107</v>
      </c>
      <c r="J50" s="108">
        <v>3022</v>
      </c>
      <c r="K50" s="108">
        <v>10219</v>
      </c>
      <c r="L50" s="108">
        <v>8883</v>
      </c>
      <c r="M50" s="109">
        <v>8096</v>
      </c>
    </row>
    <row r="51" spans="2:13" ht="27.75" customHeight="1" x14ac:dyDescent="0.15">
      <c r="B51" s="1281"/>
      <c r="C51" s="1282"/>
      <c r="D51" s="106"/>
      <c r="E51" s="1287" t="s">
        <v>42</v>
      </c>
      <c r="F51" s="1287"/>
      <c r="G51" s="1287"/>
      <c r="H51" s="1288"/>
      <c r="I51" s="107">
        <v>4669</v>
      </c>
      <c r="J51" s="108">
        <v>5406</v>
      </c>
      <c r="K51" s="108">
        <v>5478</v>
      </c>
      <c r="L51" s="108">
        <v>5771</v>
      </c>
      <c r="M51" s="109">
        <v>5977</v>
      </c>
    </row>
    <row r="52" spans="2:13" ht="27.75" customHeight="1" x14ac:dyDescent="0.15">
      <c r="B52" s="1283"/>
      <c r="C52" s="1284"/>
      <c r="D52" s="106"/>
      <c r="E52" s="1287" t="s">
        <v>43</v>
      </c>
      <c r="F52" s="1287"/>
      <c r="G52" s="1287"/>
      <c r="H52" s="1288"/>
      <c r="I52" s="107">
        <v>29683</v>
      </c>
      <c r="J52" s="108">
        <v>29460</v>
      </c>
      <c r="K52" s="108">
        <v>29308</v>
      </c>
      <c r="L52" s="108">
        <v>28831</v>
      </c>
      <c r="M52" s="109">
        <v>28633</v>
      </c>
    </row>
    <row r="53" spans="2:13" ht="27.75" customHeight="1" thickBot="1" x14ac:dyDescent="0.2">
      <c r="B53" s="1294" t="s">
        <v>44</v>
      </c>
      <c r="C53" s="1295"/>
      <c r="D53" s="113"/>
      <c r="E53" s="1296" t="s">
        <v>45</v>
      </c>
      <c r="F53" s="1296"/>
      <c r="G53" s="1296"/>
      <c r="H53" s="1297"/>
      <c r="I53" s="114">
        <v>9740</v>
      </c>
      <c r="J53" s="115">
        <v>11061</v>
      </c>
      <c r="K53" s="115">
        <v>14188</v>
      </c>
      <c r="L53" s="115">
        <v>12954</v>
      </c>
      <c r="M53" s="116">
        <v>14528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ylpc8zaZoF/69z35uWnR7NwjEykOJrRPFuGmCSC/IqL40GSX9bEwHhqfx4eVKsYGEgI4tJLyS0NQiIhvyKVPg==" saltValue="GiC1qvCsNF29HgFMpS06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election activeCell="F59" sqref="F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6" t="s">
        <v>48</v>
      </c>
      <c r="D55" s="1306"/>
      <c r="E55" s="1307"/>
      <c r="F55" s="128">
        <v>6909</v>
      </c>
      <c r="G55" s="128">
        <v>719</v>
      </c>
      <c r="H55" s="129">
        <v>439</v>
      </c>
    </row>
    <row r="56" spans="2:8" ht="52.5" customHeight="1" x14ac:dyDescent="0.15">
      <c r="B56" s="130"/>
      <c r="C56" s="1308" t="s">
        <v>49</v>
      </c>
      <c r="D56" s="1308"/>
      <c r="E56" s="1309"/>
      <c r="F56" s="131">
        <v>40</v>
      </c>
      <c r="G56" s="131">
        <v>33</v>
      </c>
      <c r="H56" s="132">
        <v>0</v>
      </c>
    </row>
    <row r="57" spans="2:8" ht="53.25" customHeight="1" x14ac:dyDescent="0.15">
      <c r="B57" s="130"/>
      <c r="C57" s="1310" t="s">
        <v>50</v>
      </c>
      <c r="D57" s="1310"/>
      <c r="E57" s="1311"/>
      <c r="F57" s="133">
        <v>2045</v>
      </c>
      <c r="G57" s="133">
        <v>6497</v>
      </c>
      <c r="H57" s="134">
        <v>5795</v>
      </c>
    </row>
    <row r="58" spans="2:8" ht="45.75" customHeight="1" x14ac:dyDescent="0.15">
      <c r="B58" s="135"/>
      <c r="C58" s="1298" t="s">
        <v>590</v>
      </c>
      <c r="D58" s="1299"/>
      <c r="E58" s="1300"/>
      <c r="F58" s="136" t="s">
        <v>596</v>
      </c>
      <c r="G58" s="136">
        <v>4070</v>
      </c>
      <c r="H58" s="137">
        <v>3440</v>
      </c>
    </row>
    <row r="59" spans="2:8" ht="45.75" customHeight="1" x14ac:dyDescent="0.15">
      <c r="B59" s="135"/>
      <c r="C59" s="1298" t="s">
        <v>591</v>
      </c>
      <c r="D59" s="1299"/>
      <c r="E59" s="1300"/>
      <c r="F59" s="136">
        <v>1701</v>
      </c>
      <c r="G59" s="136">
        <v>1847</v>
      </c>
      <c r="H59" s="137">
        <v>1918</v>
      </c>
    </row>
    <row r="60" spans="2:8" ht="45.75" customHeight="1" x14ac:dyDescent="0.15">
      <c r="B60" s="135"/>
      <c r="C60" s="1298" t="s">
        <v>593</v>
      </c>
      <c r="D60" s="1299"/>
      <c r="E60" s="1300"/>
      <c r="F60" s="136">
        <v>181</v>
      </c>
      <c r="G60" s="136">
        <v>178</v>
      </c>
      <c r="H60" s="137">
        <v>175</v>
      </c>
    </row>
    <row r="61" spans="2:8" ht="45.75" customHeight="1" x14ac:dyDescent="0.15">
      <c r="B61" s="135"/>
      <c r="C61" s="1298" t="s">
        <v>592</v>
      </c>
      <c r="D61" s="1299"/>
      <c r="E61" s="1300"/>
      <c r="F61" s="136">
        <v>104</v>
      </c>
      <c r="G61" s="136">
        <v>310</v>
      </c>
      <c r="H61" s="137">
        <v>164</v>
      </c>
    </row>
    <row r="62" spans="2:8" ht="45.75" customHeight="1" thickBot="1" x14ac:dyDescent="0.2">
      <c r="B62" s="138"/>
      <c r="C62" s="1301" t="s">
        <v>594</v>
      </c>
      <c r="D62" s="1302"/>
      <c r="E62" s="1303"/>
      <c r="F62" s="139">
        <v>15</v>
      </c>
      <c r="G62" s="139">
        <v>51</v>
      </c>
      <c r="H62" s="140">
        <v>56</v>
      </c>
    </row>
    <row r="63" spans="2:8" ht="52.5" customHeight="1" thickBot="1" x14ac:dyDescent="0.2">
      <c r="B63" s="141"/>
      <c r="C63" s="1304" t="s">
        <v>51</v>
      </c>
      <c r="D63" s="1304"/>
      <c r="E63" s="1305"/>
      <c r="F63" s="142">
        <v>8994</v>
      </c>
      <c r="G63" s="142">
        <v>7249</v>
      </c>
      <c r="H63" s="143">
        <v>6234</v>
      </c>
    </row>
    <row r="64" spans="2:8" ht="15" customHeight="1" x14ac:dyDescent="0.15"/>
  </sheetData>
  <sheetProtection algorithmName="SHA-512" hashValue="y+W+2ee7qN55YfV9pXWw0DfdsBch6JzWxvXRK6Z3QlLE3PgBESy5QNzd8Cit6ziPEBMpkB3SWRtiTnff8Z1vHg==" saltValue="DY7HhWK9DEro6jtUR2lD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B1091-86D6-45B1-AF8E-C5C58200AE3B}">
  <sheetPr>
    <pageSetUpPr fitToPage="1"/>
  </sheetPr>
  <dimension ref="A1:WZM160"/>
  <sheetViews>
    <sheetView showGridLines="0" topLeftCell="R55" zoomScaleNormal="100" zoomScaleSheetLayoutView="55" workbookViewId="0">
      <selection activeCell="A116" sqref="A116"/>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4" t="s">
        <v>600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5"/>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5"/>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5"/>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5"/>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18"/>
      <c r="H50" s="1318"/>
      <c r="I50" s="1318"/>
      <c r="J50" s="1318"/>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556</v>
      </c>
      <c r="BQ50" s="1317"/>
      <c r="BR50" s="1317"/>
      <c r="BS50" s="1317"/>
      <c r="BT50" s="1317"/>
      <c r="BU50" s="1317"/>
      <c r="BV50" s="1317"/>
      <c r="BW50" s="1317"/>
      <c r="BX50" s="1317" t="s">
        <v>557</v>
      </c>
      <c r="BY50" s="1317"/>
      <c r="BZ50" s="1317"/>
      <c r="CA50" s="1317"/>
      <c r="CB50" s="1317"/>
      <c r="CC50" s="1317"/>
      <c r="CD50" s="1317"/>
      <c r="CE50" s="1317"/>
      <c r="CF50" s="1317" t="s">
        <v>558</v>
      </c>
      <c r="CG50" s="1317"/>
      <c r="CH50" s="1317"/>
      <c r="CI50" s="1317"/>
      <c r="CJ50" s="1317"/>
      <c r="CK50" s="1317"/>
      <c r="CL50" s="1317"/>
      <c r="CM50" s="1317"/>
      <c r="CN50" s="1317" t="s">
        <v>559</v>
      </c>
      <c r="CO50" s="1317"/>
      <c r="CP50" s="1317"/>
      <c r="CQ50" s="1317"/>
      <c r="CR50" s="1317"/>
      <c r="CS50" s="1317"/>
      <c r="CT50" s="1317"/>
      <c r="CU50" s="1317"/>
      <c r="CV50" s="1317" t="s">
        <v>560</v>
      </c>
      <c r="CW50" s="1317"/>
      <c r="CX50" s="1317"/>
      <c r="CY50" s="1317"/>
      <c r="CZ50" s="1317"/>
      <c r="DA50" s="1317"/>
      <c r="DB50" s="1317"/>
      <c r="DC50" s="1317"/>
    </row>
    <row r="51" spans="1:109" ht="13.5" customHeight="1" x14ac:dyDescent="0.15">
      <c r="B51" s="395"/>
      <c r="G51" s="1320"/>
      <c r="H51" s="1320"/>
      <c r="I51" s="1333"/>
      <c r="J51" s="1333"/>
      <c r="K51" s="1319"/>
      <c r="L51" s="1319"/>
      <c r="M51" s="1319"/>
      <c r="N51" s="1319"/>
      <c r="AM51" s="404"/>
      <c r="AN51" s="1315" t="s">
        <v>602</v>
      </c>
      <c r="AO51" s="1315"/>
      <c r="AP51" s="1315"/>
      <c r="AQ51" s="1315"/>
      <c r="AR51" s="1315"/>
      <c r="AS51" s="1315"/>
      <c r="AT51" s="1315"/>
      <c r="AU51" s="1315"/>
      <c r="AV51" s="1315"/>
      <c r="AW51" s="1315"/>
      <c r="AX51" s="1315"/>
      <c r="AY51" s="1315"/>
      <c r="AZ51" s="1315"/>
      <c r="BA51" s="1315"/>
      <c r="BB51" s="1315" t="s">
        <v>603</v>
      </c>
      <c r="BC51" s="1315"/>
      <c r="BD51" s="1315"/>
      <c r="BE51" s="1315"/>
      <c r="BF51" s="1315"/>
      <c r="BG51" s="1315"/>
      <c r="BH51" s="1315"/>
      <c r="BI51" s="1315"/>
      <c r="BJ51" s="1315"/>
      <c r="BK51" s="1315"/>
      <c r="BL51" s="1315"/>
      <c r="BM51" s="1315"/>
      <c r="BN51" s="1315"/>
      <c r="BO51" s="1315"/>
      <c r="BP51" s="1312">
        <v>74.900000000000006</v>
      </c>
      <c r="BQ51" s="1312"/>
      <c r="BR51" s="1312"/>
      <c r="BS51" s="1312"/>
      <c r="BT51" s="1312"/>
      <c r="BU51" s="1312"/>
      <c r="BV51" s="1312"/>
      <c r="BW51" s="1312"/>
      <c r="BX51" s="1312">
        <v>84.8</v>
      </c>
      <c r="BY51" s="1312"/>
      <c r="BZ51" s="1312"/>
      <c r="CA51" s="1312"/>
      <c r="CB51" s="1312"/>
      <c r="CC51" s="1312"/>
      <c r="CD51" s="1312"/>
      <c r="CE51" s="1312"/>
      <c r="CF51" s="1312">
        <v>106.7</v>
      </c>
      <c r="CG51" s="1312"/>
      <c r="CH51" s="1312"/>
      <c r="CI51" s="1312"/>
      <c r="CJ51" s="1312"/>
      <c r="CK51" s="1312"/>
      <c r="CL51" s="1312"/>
      <c r="CM51" s="1312"/>
      <c r="CN51" s="1312">
        <v>97.3</v>
      </c>
      <c r="CO51" s="1312"/>
      <c r="CP51" s="1312"/>
      <c r="CQ51" s="1312"/>
      <c r="CR51" s="1312"/>
      <c r="CS51" s="1312"/>
      <c r="CT51" s="1312"/>
      <c r="CU51" s="1312"/>
      <c r="CV51" s="1312">
        <v>107.2</v>
      </c>
      <c r="CW51" s="1312"/>
      <c r="CX51" s="1312"/>
      <c r="CY51" s="1312"/>
      <c r="CZ51" s="1312"/>
      <c r="DA51" s="1312"/>
      <c r="DB51" s="1312"/>
      <c r="DC51" s="1312"/>
    </row>
    <row r="52" spans="1:109" x14ac:dyDescent="0.15">
      <c r="B52" s="395"/>
      <c r="G52" s="1320"/>
      <c r="H52" s="1320"/>
      <c r="I52" s="1333"/>
      <c r="J52" s="1333"/>
      <c r="K52" s="1319"/>
      <c r="L52" s="1319"/>
      <c r="M52" s="1319"/>
      <c r="N52" s="1319"/>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0"/>
      <c r="H53" s="1320"/>
      <c r="I53" s="1318"/>
      <c r="J53" s="1318"/>
      <c r="K53" s="1319"/>
      <c r="L53" s="1319"/>
      <c r="M53" s="1319"/>
      <c r="N53" s="1319"/>
      <c r="AM53" s="404"/>
      <c r="AN53" s="1315"/>
      <c r="AO53" s="1315"/>
      <c r="AP53" s="1315"/>
      <c r="AQ53" s="1315"/>
      <c r="AR53" s="1315"/>
      <c r="AS53" s="1315"/>
      <c r="AT53" s="1315"/>
      <c r="AU53" s="1315"/>
      <c r="AV53" s="1315"/>
      <c r="AW53" s="1315"/>
      <c r="AX53" s="1315"/>
      <c r="AY53" s="1315"/>
      <c r="AZ53" s="1315"/>
      <c r="BA53" s="1315"/>
      <c r="BB53" s="1315" t="s">
        <v>604</v>
      </c>
      <c r="BC53" s="1315"/>
      <c r="BD53" s="1315"/>
      <c r="BE53" s="1315"/>
      <c r="BF53" s="1315"/>
      <c r="BG53" s="1315"/>
      <c r="BH53" s="1315"/>
      <c r="BI53" s="1315"/>
      <c r="BJ53" s="1315"/>
      <c r="BK53" s="1315"/>
      <c r="BL53" s="1315"/>
      <c r="BM53" s="1315"/>
      <c r="BN53" s="1315"/>
      <c r="BO53" s="1315"/>
      <c r="BP53" s="1312">
        <v>56.3</v>
      </c>
      <c r="BQ53" s="1312"/>
      <c r="BR53" s="1312"/>
      <c r="BS53" s="1312"/>
      <c r="BT53" s="1312"/>
      <c r="BU53" s="1312"/>
      <c r="BV53" s="1312"/>
      <c r="BW53" s="1312"/>
      <c r="BX53" s="1312">
        <v>65.599999999999994</v>
      </c>
      <c r="BY53" s="1312"/>
      <c r="BZ53" s="1312"/>
      <c r="CA53" s="1312"/>
      <c r="CB53" s="1312"/>
      <c r="CC53" s="1312"/>
      <c r="CD53" s="1312"/>
      <c r="CE53" s="1312"/>
      <c r="CF53" s="1312">
        <v>55.7</v>
      </c>
      <c r="CG53" s="1312"/>
      <c r="CH53" s="1312"/>
      <c r="CI53" s="1312"/>
      <c r="CJ53" s="1312"/>
      <c r="CK53" s="1312"/>
      <c r="CL53" s="1312"/>
      <c r="CM53" s="1312"/>
      <c r="CN53" s="1312">
        <v>56.8</v>
      </c>
      <c r="CO53" s="1312"/>
      <c r="CP53" s="1312"/>
      <c r="CQ53" s="1312"/>
      <c r="CR53" s="1312"/>
      <c r="CS53" s="1312"/>
      <c r="CT53" s="1312"/>
      <c r="CU53" s="1312"/>
      <c r="CV53" s="1312">
        <v>57.8</v>
      </c>
      <c r="CW53" s="1312"/>
      <c r="CX53" s="1312"/>
      <c r="CY53" s="1312"/>
      <c r="CZ53" s="1312"/>
      <c r="DA53" s="1312"/>
      <c r="DB53" s="1312"/>
      <c r="DC53" s="1312"/>
    </row>
    <row r="54" spans="1:109" x14ac:dyDescent="0.15">
      <c r="A54" s="403"/>
      <c r="B54" s="395"/>
      <c r="G54" s="1320"/>
      <c r="H54" s="1320"/>
      <c r="I54" s="1318"/>
      <c r="J54" s="1318"/>
      <c r="K54" s="1319"/>
      <c r="L54" s="1319"/>
      <c r="M54" s="1319"/>
      <c r="N54" s="1319"/>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8"/>
      <c r="H55" s="1318"/>
      <c r="I55" s="1318"/>
      <c r="J55" s="1318"/>
      <c r="K55" s="1319"/>
      <c r="L55" s="1319"/>
      <c r="M55" s="1319"/>
      <c r="N55" s="1319"/>
      <c r="AN55" s="1317" t="s">
        <v>605</v>
      </c>
      <c r="AO55" s="1317"/>
      <c r="AP55" s="1317"/>
      <c r="AQ55" s="1317"/>
      <c r="AR55" s="1317"/>
      <c r="AS55" s="1317"/>
      <c r="AT55" s="1317"/>
      <c r="AU55" s="1317"/>
      <c r="AV55" s="1317"/>
      <c r="AW55" s="1317"/>
      <c r="AX55" s="1317"/>
      <c r="AY55" s="1317"/>
      <c r="AZ55" s="1317"/>
      <c r="BA55" s="1317"/>
      <c r="BB55" s="1315" t="s">
        <v>603</v>
      </c>
      <c r="BC55" s="1315"/>
      <c r="BD55" s="1315"/>
      <c r="BE55" s="1315"/>
      <c r="BF55" s="1315"/>
      <c r="BG55" s="1315"/>
      <c r="BH55" s="1315"/>
      <c r="BI55" s="1315"/>
      <c r="BJ55" s="1315"/>
      <c r="BK55" s="1315"/>
      <c r="BL55" s="1315"/>
      <c r="BM55" s="1315"/>
      <c r="BN55" s="1315"/>
      <c r="BO55" s="1315"/>
      <c r="BP55" s="1312">
        <v>33.6</v>
      </c>
      <c r="BQ55" s="1312"/>
      <c r="BR55" s="1312"/>
      <c r="BS55" s="1312"/>
      <c r="BT55" s="1312"/>
      <c r="BU55" s="1312"/>
      <c r="BV55" s="1312"/>
      <c r="BW55" s="1312"/>
      <c r="BX55" s="1312">
        <v>35.299999999999997</v>
      </c>
      <c r="BY55" s="1312"/>
      <c r="BZ55" s="1312"/>
      <c r="CA55" s="1312"/>
      <c r="CB55" s="1312"/>
      <c r="CC55" s="1312"/>
      <c r="CD55" s="1312"/>
      <c r="CE55" s="1312"/>
      <c r="CF55" s="1312">
        <v>31.9</v>
      </c>
      <c r="CG55" s="1312"/>
      <c r="CH55" s="1312"/>
      <c r="CI55" s="1312"/>
      <c r="CJ55" s="1312"/>
      <c r="CK55" s="1312"/>
      <c r="CL55" s="1312"/>
      <c r="CM55" s="1312"/>
      <c r="CN55" s="1312">
        <v>24.2</v>
      </c>
      <c r="CO55" s="1312"/>
      <c r="CP55" s="1312"/>
      <c r="CQ55" s="1312"/>
      <c r="CR55" s="1312"/>
      <c r="CS55" s="1312"/>
      <c r="CT55" s="1312"/>
      <c r="CU55" s="1312"/>
      <c r="CV55" s="1312">
        <v>22.1</v>
      </c>
      <c r="CW55" s="1312"/>
      <c r="CX55" s="1312"/>
      <c r="CY55" s="1312"/>
      <c r="CZ55" s="1312"/>
      <c r="DA55" s="1312"/>
      <c r="DB55" s="1312"/>
      <c r="DC55" s="1312"/>
    </row>
    <row r="56" spans="1:109" x14ac:dyDescent="0.15">
      <c r="A56" s="403"/>
      <c r="B56" s="395"/>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8"/>
      <c r="H57" s="1318"/>
      <c r="I57" s="1313"/>
      <c r="J57" s="1313"/>
      <c r="K57" s="1319"/>
      <c r="L57" s="1319"/>
      <c r="M57" s="1319"/>
      <c r="N57" s="1319"/>
      <c r="AM57" s="388"/>
      <c r="AN57" s="1317"/>
      <c r="AO57" s="1317"/>
      <c r="AP57" s="1317"/>
      <c r="AQ57" s="1317"/>
      <c r="AR57" s="1317"/>
      <c r="AS57" s="1317"/>
      <c r="AT57" s="1317"/>
      <c r="AU57" s="1317"/>
      <c r="AV57" s="1317"/>
      <c r="AW57" s="1317"/>
      <c r="AX57" s="1317"/>
      <c r="AY57" s="1317"/>
      <c r="AZ57" s="1317"/>
      <c r="BA57" s="1317"/>
      <c r="BB57" s="1315" t="s">
        <v>604</v>
      </c>
      <c r="BC57" s="1315"/>
      <c r="BD57" s="1315"/>
      <c r="BE57" s="1315"/>
      <c r="BF57" s="1315"/>
      <c r="BG57" s="1315"/>
      <c r="BH57" s="1315"/>
      <c r="BI57" s="1315"/>
      <c r="BJ57" s="1315"/>
      <c r="BK57" s="1315"/>
      <c r="BL57" s="1315"/>
      <c r="BM57" s="1315"/>
      <c r="BN57" s="1315"/>
      <c r="BO57" s="1315"/>
      <c r="BP57" s="1312">
        <v>56.8</v>
      </c>
      <c r="BQ57" s="1312"/>
      <c r="BR57" s="1312"/>
      <c r="BS57" s="1312"/>
      <c r="BT57" s="1312"/>
      <c r="BU57" s="1312"/>
      <c r="BV57" s="1312"/>
      <c r="BW57" s="1312"/>
      <c r="BX57" s="1312">
        <v>60.4</v>
      </c>
      <c r="BY57" s="1312"/>
      <c r="BZ57" s="1312"/>
      <c r="CA57" s="1312"/>
      <c r="CB57" s="1312"/>
      <c r="CC57" s="1312"/>
      <c r="CD57" s="1312"/>
      <c r="CE57" s="1312"/>
      <c r="CF57" s="1312">
        <v>59.3</v>
      </c>
      <c r="CG57" s="1312"/>
      <c r="CH57" s="1312"/>
      <c r="CI57" s="1312"/>
      <c r="CJ57" s="1312"/>
      <c r="CK57" s="1312"/>
      <c r="CL57" s="1312"/>
      <c r="CM57" s="1312"/>
      <c r="CN57" s="1312">
        <v>59.9</v>
      </c>
      <c r="CO57" s="1312"/>
      <c r="CP57" s="1312"/>
      <c r="CQ57" s="1312"/>
      <c r="CR57" s="1312"/>
      <c r="CS57" s="1312"/>
      <c r="CT57" s="1312"/>
      <c r="CU57" s="1312"/>
      <c r="CV57" s="1312">
        <v>61.5</v>
      </c>
      <c r="CW57" s="1312"/>
      <c r="CX57" s="1312"/>
      <c r="CY57" s="1312"/>
      <c r="CZ57" s="1312"/>
      <c r="DA57" s="1312"/>
      <c r="DB57" s="1312"/>
      <c r="DC57" s="1312"/>
      <c r="DD57" s="408"/>
      <c r="DE57" s="407"/>
    </row>
    <row r="58" spans="1:109" s="403" customFormat="1" x14ac:dyDescent="0.15">
      <c r="A58" s="388"/>
      <c r="B58" s="407"/>
      <c r="G58" s="1318"/>
      <c r="H58" s="1318"/>
      <c r="I58" s="1313"/>
      <c r="J58" s="1313"/>
      <c r="K58" s="1319"/>
      <c r="L58" s="1319"/>
      <c r="M58" s="1319"/>
      <c r="N58" s="1319"/>
      <c r="AM58" s="388"/>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4" t="s">
        <v>607</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5"/>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5"/>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5"/>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5"/>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18"/>
      <c r="H72" s="1318"/>
      <c r="I72" s="1318"/>
      <c r="J72" s="1318"/>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556</v>
      </c>
      <c r="BQ72" s="1317"/>
      <c r="BR72" s="1317"/>
      <c r="BS72" s="1317"/>
      <c r="BT72" s="1317"/>
      <c r="BU72" s="1317"/>
      <c r="BV72" s="1317"/>
      <c r="BW72" s="1317"/>
      <c r="BX72" s="1317" t="s">
        <v>557</v>
      </c>
      <c r="BY72" s="1317"/>
      <c r="BZ72" s="1317"/>
      <c r="CA72" s="1317"/>
      <c r="CB72" s="1317"/>
      <c r="CC72" s="1317"/>
      <c r="CD72" s="1317"/>
      <c r="CE72" s="1317"/>
      <c r="CF72" s="1317" t="s">
        <v>558</v>
      </c>
      <c r="CG72" s="1317"/>
      <c r="CH72" s="1317"/>
      <c r="CI72" s="1317"/>
      <c r="CJ72" s="1317"/>
      <c r="CK72" s="1317"/>
      <c r="CL72" s="1317"/>
      <c r="CM72" s="1317"/>
      <c r="CN72" s="1317" t="s">
        <v>559</v>
      </c>
      <c r="CO72" s="1317"/>
      <c r="CP72" s="1317"/>
      <c r="CQ72" s="1317"/>
      <c r="CR72" s="1317"/>
      <c r="CS72" s="1317"/>
      <c r="CT72" s="1317"/>
      <c r="CU72" s="1317"/>
      <c r="CV72" s="1317" t="s">
        <v>560</v>
      </c>
      <c r="CW72" s="1317"/>
      <c r="CX72" s="1317"/>
      <c r="CY72" s="1317"/>
      <c r="CZ72" s="1317"/>
      <c r="DA72" s="1317"/>
      <c r="DB72" s="1317"/>
      <c r="DC72" s="1317"/>
    </row>
    <row r="73" spans="2:107" x14ac:dyDescent="0.15">
      <c r="B73" s="395"/>
      <c r="G73" s="1320"/>
      <c r="H73" s="1320"/>
      <c r="I73" s="1320"/>
      <c r="J73" s="1320"/>
      <c r="K73" s="1316"/>
      <c r="L73" s="1316"/>
      <c r="M73" s="1316"/>
      <c r="N73" s="1316"/>
      <c r="AM73" s="404"/>
      <c r="AN73" s="1315" t="s">
        <v>602</v>
      </c>
      <c r="AO73" s="1315"/>
      <c r="AP73" s="1315"/>
      <c r="AQ73" s="1315"/>
      <c r="AR73" s="1315"/>
      <c r="AS73" s="1315"/>
      <c r="AT73" s="1315"/>
      <c r="AU73" s="1315"/>
      <c r="AV73" s="1315"/>
      <c r="AW73" s="1315"/>
      <c r="AX73" s="1315"/>
      <c r="AY73" s="1315"/>
      <c r="AZ73" s="1315"/>
      <c r="BA73" s="1315"/>
      <c r="BB73" s="1315" t="s">
        <v>603</v>
      </c>
      <c r="BC73" s="1315"/>
      <c r="BD73" s="1315"/>
      <c r="BE73" s="1315"/>
      <c r="BF73" s="1315"/>
      <c r="BG73" s="1315"/>
      <c r="BH73" s="1315"/>
      <c r="BI73" s="1315"/>
      <c r="BJ73" s="1315"/>
      <c r="BK73" s="1315"/>
      <c r="BL73" s="1315"/>
      <c r="BM73" s="1315"/>
      <c r="BN73" s="1315"/>
      <c r="BO73" s="1315"/>
      <c r="BP73" s="1312">
        <v>74.900000000000006</v>
      </c>
      <c r="BQ73" s="1312"/>
      <c r="BR73" s="1312"/>
      <c r="BS73" s="1312"/>
      <c r="BT73" s="1312"/>
      <c r="BU73" s="1312"/>
      <c r="BV73" s="1312"/>
      <c r="BW73" s="1312"/>
      <c r="BX73" s="1312">
        <v>84.8</v>
      </c>
      <c r="BY73" s="1312"/>
      <c r="BZ73" s="1312"/>
      <c r="CA73" s="1312"/>
      <c r="CB73" s="1312"/>
      <c r="CC73" s="1312"/>
      <c r="CD73" s="1312"/>
      <c r="CE73" s="1312"/>
      <c r="CF73" s="1312">
        <v>106.7</v>
      </c>
      <c r="CG73" s="1312"/>
      <c r="CH73" s="1312"/>
      <c r="CI73" s="1312"/>
      <c r="CJ73" s="1312"/>
      <c r="CK73" s="1312"/>
      <c r="CL73" s="1312"/>
      <c r="CM73" s="1312"/>
      <c r="CN73" s="1312">
        <v>97.3</v>
      </c>
      <c r="CO73" s="1312"/>
      <c r="CP73" s="1312"/>
      <c r="CQ73" s="1312"/>
      <c r="CR73" s="1312"/>
      <c r="CS73" s="1312"/>
      <c r="CT73" s="1312"/>
      <c r="CU73" s="1312"/>
      <c r="CV73" s="1312">
        <v>107.2</v>
      </c>
      <c r="CW73" s="1312"/>
      <c r="CX73" s="1312"/>
      <c r="CY73" s="1312"/>
      <c r="CZ73" s="1312"/>
      <c r="DA73" s="1312"/>
      <c r="DB73" s="1312"/>
      <c r="DC73" s="1312"/>
    </row>
    <row r="74" spans="2:107" x14ac:dyDescent="0.15">
      <c r="B74" s="395"/>
      <c r="G74" s="1320"/>
      <c r="H74" s="1320"/>
      <c r="I74" s="1320"/>
      <c r="J74" s="1320"/>
      <c r="K74" s="1316"/>
      <c r="L74" s="1316"/>
      <c r="M74" s="1316"/>
      <c r="N74" s="1316"/>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0"/>
      <c r="H75" s="1320"/>
      <c r="I75" s="1318"/>
      <c r="J75" s="1318"/>
      <c r="K75" s="1319"/>
      <c r="L75" s="1319"/>
      <c r="M75" s="1319"/>
      <c r="N75" s="1319"/>
      <c r="AM75" s="404"/>
      <c r="AN75" s="1315"/>
      <c r="AO75" s="1315"/>
      <c r="AP75" s="1315"/>
      <c r="AQ75" s="1315"/>
      <c r="AR75" s="1315"/>
      <c r="AS75" s="1315"/>
      <c r="AT75" s="1315"/>
      <c r="AU75" s="1315"/>
      <c r="AV75" s="1315"/>
      <c r="AW75" s="1315"/>
      <c r="AX75" s="1315"/>
      <c r="AY75" s="1315"/>
      <c r="AZ75" s="1315"/>
      <c r="BA75" s="1315"/>
      <c r="BB75" s="1315" t="s">
        <v>608</v>
      </c>
      <c r="BC75" s="1315"/>
      <c r="BD75" s="1315"/>
      <c r="BE75" s="1315"/>
      <c r="BF75" s="1315"/>
      <c r="BG75" s="1315"/>
      <c r="BH75" s="1315"/>
      <c r="BI75" s="1315"/>
      <c r="BJ75" s="1315"/>
      <c r="BK75" s="1315"/>
      <c r="BL75" s="1315"/>
      <c r="BM75" s="1315"/>
      <c r="BN75" s="1315"/>
      <c r="BO75" s="1315"/>
      <c r="BP75" s="1312">
        <v>9.5</v>
      </c>
      <c r="BQ75" s="1312"/>
      <c r="BR75" s="1312"/>
      <c r="BS75" s="1312"/>
      <c r="BT75" s="1312"/>
      <c r="BU75" s="1312"/>
      <c r="BV75" s="1312"/>
      <c r="BW75" s="1312"/>
      <c r="BX75" s="1312">
        <v>9.8000000000000007</v>
      </c>
      <c r="BY75" s="1312"/>
      <c r="BZ75" s="1312"/>
      <c r="CA75" s="1312"/>
      <c r="CB75" s="1312"/>
      <c r="CC75" s="1312"/>
      <c r="CD75" s="1312"/>
      <c r="CE75" s="1312"/>
      <c r="CF75" s="1312">
        <v>9.4</v>
      </c>
      <c r="CG75" s="1312"/>
      <c r="CH75" s="1312"/>
      <c r="CI75" s="1312"/>
      <c r="CJ75" s="1312"/>
      <c r="CK75" s="1312"/>
      <c r="CL75" s="1312"/>
      <c r="CM75" s="1312"/>
      <c r="CN75" s="1312">
        <v>8.8000000000000007</v>
      </c>
      <c r="CO75" s="1312"/>
      <c r="CP75" s="1312"/>
      <c r="CQ75" s="1312"/>
      <c r="CR75" s="1312"/>
      <c r="CS75" s="1312"/>
      <c r="CT75" s="1312"/>
      <c r="CU75" s="1312"/>
      <c r="CV75" s="1312">
        <v>9.1</v>
      </c>
      <c r="CW75" s="1312"/>
      <c r="CX75" s="1312"/>
      <c r="CY75" s="1312"/>
      <c r="CZ75" s="1312"/>
      <c r="DA75" s="1312"/>
      <c r="DB75" s="1312"/>
      <c r="DC75" s="1312"/>
    </row>
    <row r="76" spans="2:107" x14ac:dyDescent="0.15">
      <c r="B76" s="395"/>
      <c r="G76" s="1320"/>
      <c r="H76" s="1320"/>
      <c r="I76" s="1318"/>
      <c r="J76" s="1318"/>
      <c r="K76" s="1319"/>
      <c r="L76" s="1319"/>
      <c r="M76" s="1319"/>
      <c r="N76" s="1319"/>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8"/>
      <c r="H77" s="1318"/>
      <c r="I77" s="1318"/>
      <c r="J77" s="1318"/>
      <c r="K77" s="1316"/>
      <c r="L77" s="1316"/>
      <c r="M77" s="1316"/>
      <c r="N77" s="1316"/>
      <c r="AN77" s="1317" t="s">
        <v>605</v>
      </c>
      <c r="AO77" s="1317"/>
      <c r="AP77" s="1317"/>
      <c r="AQ77" s="1317"/>
      <c r="AR77" s="1317"/>
      <c r="AS77" s="1317"/>
      <c r="AT77" s="1317"/>
      <c r="AU77" s="1317"/>
      <c r="AV77" s="1317"/>
      <c r="AW77" s="1317"/>
      <c r="AX77" s="1317"/>
      <c r="AY77" s="1317"/>
      <c r="AZ77" s="1317"/>
      <c r="BA77" s="1317"/>
      <c r="BB77" s="1315" t="s">
        <v>603</v>
      </c>
      <c r="BC77" s="1315"/>
      <c r="BD77" s="1315"/>
      <c r="BE77" s="1315"/>
      <c r="BF77" s="1315"/>
      <c r="BG77" s="1315"/>
      <c r="BH77" s="1315"/>
      <c r="BI77" s="1315"/>
      <c r="BJ77" s="1315"/>
      <c r="BK77" s="1315"/>
      <c r="BL77" s="1315"/>
      <c r="BM77" s="1315"/>
      <c r="BN77" s="1315"/>
      <c r="BO77" s="1315"/>
      <c r="BP77" s="1312">
        <v>33.6</v>
      </c>
      <c r="BQ77" s="1312"/>
      <c r="BR77" s="1312"/>
      <c r="BS77" s="1312"/>
      <c r="BT77" s="1312"/>
      <c r="BU77" s="1312"/>
      <c r="BV77" s="1312"/>
      <c r="BW77" s="1312"/>
      <c r="BX77" s="1312">
        <v>35.299999999999997</v>
      </c>
      <c r="BY77" s="1312"/>
      <c r="BZ77" s="1312"/>
      <c r="CA77" s="1312"/>
      <c r="CB77" s="1312"/>
      <c r="CC77" s="1312"/>
      <c r="CD77" s="1312"/>
      <c r="CE77" s="1312"/>
      <c r="CF77" s="1312">
        <v>31.9</v>
      </c>
      <c r="CG77" s="1312"/>
      <c r="CH77" s="1312"/>
      <c r="CI77" s="1312"/>
      <c r="CJ77" s="1312"/>
      <c r="CK77" s="1312"/>
      <c r="CL77" s="1312"/>
      <c r="CM77" s="1312"/>
      <c r="CN77" s="1312">
        <v>24.2</v>
      </c>
      <c r="CO77" s="1312"/>
      <c r="CP77" s="1312"/>
      <c r="CQ77" s="1312"/>
      <c r="CR77" s="1312"/>
      <c r="CS77" s="1312"/>
      <c r="CT77" s="1312"/>
      <c r="CU77" s="1312"/>
      <c r="CV77" s="1312">
        <v>22.1</v>
      </c>
      <c r="CW77" s="1312"/>
      <c r="CX77" s="1312"/>
      <c r="CY77" s="1312"/>
      <c r="CZ77" s="1312"/>
      <c r="DA77" s="1312"/>
      <c r="DB77" s="1312"/>
      <c r="DC77" s="1312"/>
    </row>
    <row r="78" spans="2:107" x14ac:dyDescent="0.15">
      <c r="B78" s="395"/>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608</v>
      </c>
      <c r="BC79" s="1315"/>
      <c r="BD79" s="1315"/>
      <c r="BE79" s="1315"/>
      <c r="BF79" s="1315"/>
      <c r="BG79" s="1315"/>
      <c r="BH79" s="1315"/>
      <c r="BI79" s="1315"/>
      <c r="BJ79" s="1315"/>
      <c r="BK79" s="1315"/>
      <c r="BL79" s="1315"/>
      <c r="BM79" s="1315"/>
      <c r="BN79" s="1315"/>
      <c r="BO79" s="1315"/>
      <c r="BP79" s="1312">
        <v>7</v>
      </c>
      <c r="BQ79" s="1312"/>
      <c r="BR79" s="1312"/>
      <c r="BS79" s="1312"/>
      <c r="BT79" s="1312"/>
      <c r="BU79" s="1312"/>
      <c r="BV79" s="1312"/>
      <c r="BW79" s="1312"/>
      <c r="BX79" s="1312">
        <v>6.9</v>
      </c>
      <c r="BY79" s="1312"/>
      <c r="BZ79" s="1312"/>
      <c r="CA79" s="1312"/>
      <c r="CB79" s="1312"/>
      <c r="CC79" s="1312"/>
      <c r="CD79" s="1312"/>
      <c r="CE79" s="1312"/>
      <c r="CF79" s="1312">
        <v>6.6</v>
      </c>
      <c r="CG79" s="1312"/>
      <c r="CH79" s="1312"/>
      <c r="CI79" s="1312"/>
      <c r="CJ79" s="1312"/>
      <c r="CK79" s="1312"/>
      <c r="CL79" s="1312"/>
      <c r="CM79" s="1312"/>
      <c r="CN79" s="1312">
        <v>6.4</v>
      </c>
      <c r="CO79" s="1312"/>
      <c r="CP79" s="1312"/>
      <c r="CQ79" s="1312"/>
      <c r="CR79" s="1312"/>
      <c r="CS79" s="1312"/>
      <c r="CT79" s="1312"/>
      <c r="CU79" s="1312"/>
      <c r="CV79" s="1312">
        <v>6.3</v>
      </c>
      <c r="CW79" s="1312"/>
      <c r="CX79" s="1312"/>
      <c r="CY79" s="1312"/>
      <c r="CZ79" s="1312"/>
      <c r="DA79" s="1312"/>
      <c r="DB79" s="1312"/>
      <c r="DC79" s="1312"/>
    </row>
    <row r="80" spans="2:107" x14ac:dyDescent="0.15">
      <c r="B80" s="395"/>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BxK6seOQ67m9LlpCv8HMHn+VCF/aiIta8vT43sKwzx6ZpsKMFsFnonSi+swfCXcyfHnMe9IYEvX1KpSFLv6ew==" saltValue="Zapmu8x/vNPD88i4zM8rg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F665C-2FDA-4FE7-986E-1D79682DCEEB}">
  <sheetPr>
    <pageSetUpPr fitToPage="1"/>
  </sheetPr>
  <dimension ref="A1:DR125"/>
  <sheetViews>
    <sheetView showGridLines="0" topLeftCell="A106" zoomScaleNormal="100" zoomScaleSheetLayoutView="70" workbookViewId="0">
      <selection activeCell="A116" sqref="A1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Zt/VH0kHnk/OmREk+VCKwLiNK2QiexflniaRFjZNlx0xUUCbOTZyce0E6gtDsb4puGOnp+/3wZdE9yiyRoN0qw==" saltValue="G35/2n8Xe3ece8D2WzmB0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0A2BF-9039-4853-B151-74765C5C8E1B}">
  <sheetPr>
    <pageSetUpPr fitToPage="1"/>
  </sheetPr>
  <dimension ref="A1:DR125"/>
  <sheetViews>
    <sheetView showGridLines="0" topLeftCell="A107" zoomScaleNormal="100" zoomScaleSheetLayoutView="55" workbookViewId="0">
      <selection activeCell="A116" sqref="A1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1vrs4CewQxnMWQZLvVK9T8yqR1YP3+sq9u8GUwt/KfJTQetNNOjFFHCpMqFYvgbmV+9LT6RXCeSp8L2jbd8i6Q==" saltValue="o8C/tmGOrsxSooaz5DU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37573</v>
      </c>
      <c r="E3" s="162"/>
      <c r="F3" s="163">
        <v>47278</v>
      </c>
      <c r="G3" s="164"/>
      <c r="H3" s="165"/>
    </row>
    <row r="4" spans="1:8" x14ac:dyDescent="0.15">
      <c r="A4" s="166"/>
      <c r="B4" s="167"/>
      <c r="C4" s="168"/>
      <c r="D4" s="169">
        <v>31308</v>
      </c>
      <c r="E4" s="170"/>
      <c r="F4" s="171">
        <v>24096</v>
      </c>
      <c r="G4" s="172"/>
      <c r="H4" s="173"/>
    </row>
    <row r="5" spans="1:8" x14ac:dyDescent="0.15">
      <c r="A5" s="154" t="s">
        <v>548</v>
      </c>
      <c r="B5" s="159"/>
      <c r="C5" s="160"/>
      <c r="D5" s="161">
        <v>50294</v>
      </c>
      <c r="E5" s="162"/>
      <c r="F5" s="163">
        <v>44504</v>
      </c>
      <c r="G5" s="164"/>
      <c r="H5" s="165"/>
    </row>
    <row r="6" spans="1:8" x14ac:dyDescent="0.15">
      <c r="A6" s="166"/>
      <c r="B6" s="167"/>
      <c r="C6" s="168"/>
      <c r="D6" s="169">
        <v>36956</v>
      </c>
      <c r="E6" s="170"/>
      <c r="F6" s="171">
        <v>25876</v>
      </c>
      <c r="G6" s="172"/>
      <c r="H6" s="173"/>
    </row>
    <row r="7" spans="1:8" x14ac:dyDescent="0.15">
      <c r="A7" s="154" t="s">
        <v>549</v>
      </c>
      <c r="B7" s="159"/>
      <c r="C7" s="160"/>
      <c r="D7" s="161">
        <v>62174</v>
      </c>
      <c r="E7" s="162"/>
      <c r="F7" s="163">
        <v>47820</v>
      </c>
      <c r="G7" s="164"/>
      <c r="H7" s="165"/>
    </row>
    <row r="8" spans="1:8" x14ac:dyDescent="0.15">
      <c r="A8" s="166"/>
      <c r="B8" s="167"/>
      <c r="C8" s="168"/>
      <c r="D8" s="169">
        <v>51726</v>
      </c>
      <c r="E8" s="170"/>
      <c r="F8" s="171">
        <v>25855</v>
      </c>
      <c r="G8" s="172"/>
      <c r="H8" s="173"/>
    </row>
    <row r="9" spans="1:8" x14ac:dyDescent="0.15">
      <c r="A9" s="154" t="s">
        <v>550</v>
      </c>
      <c r="B9" s="159"/>
      <c r="C9" s="160"/>
      <c r="D9" s="161">
        <v>78211</v>
      </c>
      <c r="E9" s="162"/>
      <c r="F9" s="163">
        <v>41934</v>
      </c>
      <c r="G9" s="164"/>
      <c r="H9" s="165"/>
    </row>
    <row r="10" spans="1:8" x14ac:dyDescent="0.15">
      <c r="A10" s="166"/>
      <c r="B10" s="167"/>
      <c r="C10" s="168"/>
      <c r="D10" s="169">
        <v>70286</v>
      </c>
      <c r="E10" s="170"/>
      <c r="F10" s="171">
        <v>23352</v>
      </c>
      <c r="G10" s="172"/>
      <c r="H10" s="173"/>
    </row>
    <row r="11" spans="1:8" x14ac:dyDescent="0.15">
      <c r="A11" s="154" t="s">
        <v>551</v>
      </c>
      <c r="B11" s="159"/>
      <c r="C11" s="160"/>
      <c r="D11" s="161">
        <v>66571</v>
      </c>
      <c r="E11" s="162"/>
      <c r="F11" s="163">
        <v>45588</v>
      </c>
      <c r="G11" s="164"/>
      <c r="H11" s="165"/>
    </row>
    <row r="12" spans="1:8" x14ac:dyDescent="0.15">
      <c r="A12" s="166"/>
      <c r="B12" s="167"/>
      <c r="C12" s="174"/>
      <c r="D12" s="169">
        <v>55182</v>
      </c>
      <c r="E12" s="170"/>
      <c r="F12" s="171">
        <v>24150</v>
      </c>
      <c r="G12" s="172"/>
      <c r="H12" s="173"/>
    </row>
    <row r="13" spans="1:8" x14ac:dyDescent="0.15">
      <c r="A13" s="154"/>
      <c r="B13" s="159"/>
      <c r="C13" s="175"/>
      <c r="D13" s="176">
        <v>58965</v>
      </c>
      <c r="E13" s="177"/>
      <c r="F13" s="178">
        <v>45425</v>
      </c>
      <c r="G13" s="179"/>
      <c r="H13" s="165"/>
    </row>
    <row r="14" spans="1:8" x14ac:dyDescent="0.15">
      <c r="A14" s="166"/>
      <c r="B14" s="167"/>
      <c r="C14" s="168"/>
      <c r="D14" s="169">
        <v>49092</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0.16</v>
      </c>
      <c r="C19" s="180">
        <f>ROUND(VALUE(SUBSTITUTE(実質収支比率等に係る経年分析!G$48,"▲","-")),2)</f>
        <v>0.13</v>
      </c>
      <c r="D19" s="180">
        <f>ROUND(VALUE(SUBSTITUTE(実質収支比率等に係る経年分析!H$48,"▲","-")),2)</f>
        <v>0.15</v>
      </c>
      <c r="E19" s="180">
        <f>ROUND(VALUE(SUBSTITUTE(実質収支比率等に係る経年分析!I$48,"▲","-")),2)</f>
        <v>0.43</v>
      </c>
      <c r="F19" s="180">
        <f>ROUND(VALUE(SUBSTITUTE(実質収支比率等に係る経年分析!J$48,"▲","-")),2)</f>
        <v>0.47</v>
      </c>
    </row>
    <row r="20" spans="1:11" x14ac:dyDescent="0.15">
      <c r="A20" s="180" t="s">
        <v>55</v>
      </c>
      <c r="B20" s="180">
        <f>ROUND(VALUE(SUBSTITUTE(実質収支比率等に係る経年分析!F$47,"▲","-")),2)</f>
        <v>3.21</v>
      </c>
      <c r="C20" s="180">
        <f>ROUND(VALUE(SUBSTITUTE(実質収支比率等に係る経年分析!G$47,"▲","-")),2)</f>
        <v>1.43</v>
      </c>
      <c r="D20" s="180">
        <f>ROUND(VALUE(SUBSTITUTE(実質収支比率等に係る経年分析!H$47,"▲","-")),2)</f>
        <v>45.1</v>
      </c>
      <c r="E20" s="180">
        <f>ROUND(VALUE(SUBSTITUTE(実質収支比率等に係る経年分析!I$47,"▲","-")),2)</f>
        <v>4.68</v>
      </c>
      <c r="F20" s="180">
        <f>ROUND(VALUE(SUBSTITUTE(実質収支比率等に係る経年分析!J$47,"▲","-")),2)</f>
        <v>2.85</v>
      </c>
    </row>
    <row r="21" spans="1:11" x14ac:dyDescent="0.15">
      <c r="A21" s="180" t="s">
        <v>56</v>
      </c>
      <c r="B21" s="180">
        <f>IF(ISNUMBER(VALUE(SUBSTITUTE(実質収支比率等に係る経年分析!F$49,"▲","-"))),ROUND(VALUE(SUBSTITUTE(実質収支比率等に係る経年分析!F$49,"▲","-")),2),NA())</f>
        <v>1.42</v>
      </c>
      <c r="C21" s="180">
        <f>IF(ISNUMBER(VALUE(SUBSTITUTE(実質収支比率等に係る経年分析!G$49,"▲","-"))),ROUND(VALUE(SUBSTITUTE(実質収支比率等に係る経年分析!G$49,"▲","-")),2),NA())</f>
        <v>-1.83</v>
      </c>
      <c r="D21" s="180">
        <f>IF(ISNUMBER(VALUE(SUBSTITUTE(実質収支比率等に係る経年分析!H$49,"▲","-"))),ROUND(VALUE(SUBSTITUTE(実質収支比率等に係る経年分析!H$49,"▲","-")),2),NA())</f>
        <v>52.33</v>
      </c>
      <c r="E21" s="180">
        <f>IF(ISNUMBER(VALUE(SUBSTITUTE(実質収支比率等に係る経年分析!I$49,"▲","-"))),ROUND(VALUE(SUBSTITUTE(実質収支比率等に係る経年分析!I$49,"▲","-")),2),NA())</f>
        <v>-39.99</v>
      </c>
      <c r="F21" s="180">
        <f>IF(ISNUMBER(VALUE(SUBSTITUTE(実質収支比率等に係る経年分析!J$49,"▲","-"))),ROUND(VALUE(SUBSTITUTE(実質収支比率等に係る経年分析!J$49,"▲","-")),2),NA())</f>
        <v>-1.54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0.14000000000000001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0.46</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2.2599999999999998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2407</v>
      </c>
      <c r="E42" s="182"/>
      <c r="F42" s="182"/>
      <c r="G42" s="182">
        <f>'実質公債費比率（分子）の構造'!L$52</f>
        <v>2427</v>
      </c>
      <c r="H42" s="182"/>
      <c r="I42" s="182"/>
      <c r="J42" s="182">
        <f>'実質公債費比率（分子）の構造'!M$52</f>
        <v>2616</v>
      </c>
      <c r="K42" s="182"/>
      <c r="L42" s="182"/>
      <c r="M42" s="182">
        <f>'実質公債費比率（分子）の構造'!N$52</f>
        <v>2668</v>
      </c>
      <c r="N42" s="182"/>
      <c r="O42" s="182"/>
      <c r="P42" s="182">
        <f>'実質公債費比率（分子）の構造'!O$52</f>
        <v>2405</v>
      </c>
    </row>
    <row r="43" spans="1:16" x14ac:dyDescent="0.15">
      <c r="A43" s="182" t="s">
        <v>64</v>
      </c>
      <c r="B43" s="182">
        <f>'実質公債費比率（分子）の構造'!K$51</f>
        <v>0</v>
      </c>
      <c r="C43" s="182"/>
      <c r="D43" s="182"/>
      <c r="E43" s="182">
        <f>'実質公債費比率（分子）の構造'!L$51</f>
        <v>2</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94</v>
      </c>
      <c r="C44" s="182"/>
      <c r="D44" s="182"/>
      <c r="E44" s="182">
        <f>'実質公債費比率（分子）の構造'!L$50</f>
        <v>94</v>
      </c>
      <c r="F44" s="182"/>
      <c r="G44" s="182"/>
      <c r="H44" s="182">
        <f>'実質公債費比率（分子）の構造'!M$50</f>
        <v>73</v>
      </c>
      <c r="I44" s="182"/>
      <c r="J44" s="182"/>
      <c r="K44" s="182">
        <f>'実質公債費比率（分子）の構造'!N$50</f>
        <v>471</v>
      </c>
      <c r="L44" s="182"/>
      <c r="M44" s="182"/>
      <c r="N44" s="182">
        <f>'実質公債費比率（分子）の構造'!O$50</f>
        <v>474</v>
      </c>
      <c r="O44" s="182"/>
      <c r="P44" s="182"/>
    </row>
    <row r="45" spans="1:16" x14ac:dyDescent="0.15">
      <c r="A45" s="182" t="s">
        <v>66</v>
      </c>
      <c r="B45" s="182">
        <f>'実質公債費比率（分子）の構造'!K$49</f>
        <v>119</v>
      </c>
      <c r="C45" s="182"/>
      <c r="D45" s="182"/>
      <c r="E45" s="182">
        <f>'実質公債費比率（分子）の構造'!L$49</f>
        <v>92</v>
      </c>
      <c r="F45" s="182"/>
      <c r="G45" s="182"/>
      <c r="H45" s="182">
        <f>'実質公債費比率（分子）の構造'!M$49</f>
        <v>90</v>
      </c>
      <c r="I45" s="182"/>
      <c r="J45" s="182"/>
      <c r="K45" s="182">
        <f>'実質公債費比率（分子）の構造'!N$49</f>
        <v>109</v>
      </c>
      <c r="L45" s="182"/>
      <c r="M45" s="182"/>
      <c r="N45" s="182">
        <f>'実質公債費比率（分子）の構造'!O$49</f>
        <v>103</v>
      </c>
      <c r="O45" s="182"/>
      <c r="P45" s="182"/>
    </row>
    <row r="46" spans="1:16" x14ac:dyDescent="0.15">
      <c r="A46" s="182" t="s">
        <v>67</v>
      </c>
      <c r="B46" s="182">
        <f>'実質公債費比率（分子）の構造'!K$48</f>
        <v>592</v>
      </c>
      <c r="C46" s="182"/>
      <c r="D46" s="182"/>
      <c r="E46" s="182">
        <f>'実質公債費比率（分子）の構造'!L$48</f>
        <v>593</v>
      </c>
      <c r="F46" s="182"/>
      <c r="G46" s="182"/>
      <c r="H46" s="182">
        <f>'実質公債費比率（分子）の構造'!M$48</f>
        <v>605</v>
      </c>
      <c r="I46" s="182"/>
      <c r="J46" s="182"/>
      <c r="K46" s="182">
        <f>'実質公債費比率（分子）の構造'!N$48</f>
        <v>601</v>
      </c>
      <c r="L46" s="182"/>
      <c r="M46" s="182"/>
      <c r="N46" s="182">
        <f>'実質公債費比率（分子）の構造'!O$48</f>
        <v>601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2885</v>
      </c>
      <c r="C49" s="182"/>
      <c r="D49" s="182"/>
      <c r="E49" s="182">
        <f>'実質公債費比率（分子）の構造'!L$45</f>
        <v>2968</v>
      </c>
      <c r="F49" s="182"/>
      <c r="G49" s="182"/>
      <c r="H49" s="182">
        <f>'実質公債費比率（分子）の構造'!M$45</f>
        <v>2949</v>
      </c>
      <c r="I49" s="182"/>
      <c r="J49" s="182"/>
      <c r="K49" s="182">
        <f>'実質公債費比率（分子）の構造'!N$45</f>
        <v>2585</v>
      </c>
      <c r="L49" s="182"/>
      <c r="M49" s="182"/>
      <c r="N49" s="182">
        <f>'実質公債費比率（分子）の構造'!O$45</f>
        <v>2693</v>
      </c>
      <c r="O49" s="182"/>
      <c r="P49" s="182"/>
    </row>
    <row r="50" spans="1:16" x14ac:dyDescent="0.15">
      <c r="A50" s="182" t="s">
        <v>71</v>
      </c>
      <c r="B50" s="182" t="e">
        <f>NA()</f>
        <v>#N/A</v>
      </c>
      <c r="C50" s="182">
        <f>IF(ISNUMBER('実質公債費比率（分子）の構造'!K$53),'実質公債費比率（分子）の構造'!K$53,NA())</f>
        <v>1283</v>
      </c>
      <c r="D50" s="182" t="e">
        <f>NA()</f>
        <v>#N/A</v>
      </c>
      <c r="E50" s="182" t="e">
        <f>NA()</f>
        <v>#N/A</v>
      </c>
      <c r="F50" s="182">
        <f>IF(ISNUMBER('実質公債費比率（分子）の構造'!L$53),'実質公債費比率（分子）の構造'!L$53,NA())</f>
        <v>1322</v>
      </c>
      <c r="G50" s="182" t="e">
        <f>NA()</f>
        <v>#N/A</v>
      </c>
      <c r="H50" s="182" t="e">
        <f>NA()</f>
        <v>#N/A</v>
      </c>
      <c r="I50" s="182">
        <f>IF(ISNUMBER('実質公債費比率（分子）の構造'!M$53),'実質公債費比率（分子）の構造'!M$53,NA())</f>
        <v>1101</v>
      </c>
      <c r="J50" s="182" t="e">
        <f>NA()</f>
        <v>#N/A</v>
      </c>
      <c r="K50" s="182" t="e">
        <f>NA()</f>
        <v>#N/A</v>
      </c>
      <c r="L50" s="182">
        <f>IF(ISNUMBER('実質公債費比率（分子）の構造'!N$53),'実質公債費比率（分子）の構造'!N$53,NA())</f>
        <v>1098</v>
      </c>
      <c r="M50" s="182" t="e">
        <f>NA()</f>
        <v>#N/A</v>
      </c>
      <c r="N50" s="182" t="e">
        <f>NA()</f>
        <v>#N/A</v>
      </c>
      <c r="O50" s="182">
        <f>IF(ISNUMBER('実質公債費比率（分子）の構造'!O$53),'実質公債費比率（分子）の構造'!O$53,NA())</f>
        <v>1466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29683</v>
      </c>
      <c r="E56" s="181"/>
      <c r="F56" s="181"/>
      <c r="G56" s="181">
        <f>'将来負担比率（分子）の構造'!J$52</f>
        <v>29460</v>
      </c>
      <c r="H56" s="181"/>
      <c r="I56" s="181"/>
      <c r="J56" s="181">
        <f>'将来負担比率（分子）の構造'!K$52</f>
        <v>29308</v>
      </c>
      <c r="K56" s="181"/>
      <c r="L56" s="181"/>
      <c r="M56" s="181">
        <f>'将来負担比率（分子）の構造'!L$52</f>
        <v>28831</v>
      </c>
      <c r="N56" s="181"/>
      <c r="O56" s="181"/>
      <c r="P56" s="181">
        <f>'将来負担比率（分子）の構造'!M$52</f>
        <v>28633</v>
      </c>
    </row>
    <row r="57" spans="1:16" x14ac:dyDescent="0.15">
      <c r="A57" s="181" t="s">
        <v>42</v>
      </c>
      <c r="B57" s="181"/>
      <c r="C57" s="181"/>
      <c r="D57" s="181">
        <f>'将来負担比率（分子）の構造'!I$51</f>
        <v>4669</v>
      </c>
      <c r="E57" s="181"/>
      <c r="F57" s="181"/>
      <c r="G57" s="181">
        <f>'将来負担比率（分子）の構造'!J$51</f>
        <v>5406</v>
      </c>
      <c r="H57" s="181"/>
      <c r="I57" s="181"/>
      <c r="J57" s="181">
        <f>'将来負担比率（分子）の構造'!K$51</f>
        <v>5478</v>
      </c>
      <c r="K57" s="181"/>
      <c r="L57" s="181"/>
      <c r="M57" s="181">
        <f>'将来負担比率（分子）の構造'!L$51</f>
        <v>5771</v>
      </c>
      <c r="N57" s="181"/>
      <c r="O57" s="181"/>
      <c r="P57" s="181">
        <f>'将来負担比率（分子）の構造'!M$51</f>
        <v>5977</v>
      </c>
    </row>
    <row r="58" spans="1:16" x14ac:dyDescent="0.15">
      <c r="A58" s="181" t="s">
        <v>41</v>
      </c>
      <c r="B58" s="181"/>
      <c r="C58" s="181"/>
      <c r="D58" s="181">
        <f>'将来負担比率（分子）の構造'!I$50</f>
        <v>3107</v>
      </c>
      <c r="E58" s="181"/>
      <c r="F58" s="181"/>
      <c r="G58" s="181">
        <f>'将来負担比率（分子）の構造'!J$50</f>
        <v>3022</v>
      </c>
      <c r="H58" s="181"/>
      <c r="I58" s="181"/>
      <c r="J58" s="181">
        <f>'将来負担比率（分子）の構造'!K$50</f>
        <v>10219</v>
      </c>
      <c r="K58" s="181"/>
      <c r="L58" s="181"/>
      <c r="M58" s="181">
        <f>'将来負担比率（分子）の構造'!L$50</f>
        <v>8883</v>
      </c>
      <c r="N58" s="181"/>
      <c r="O58" s="181"/>
      <c r="P58" s="181">
        <f>'将来負担比率（分子）の構造'!M$50</f>
        <v>8096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2215</v>
      </c>
      <c r="C62" s="181"/>
      <c r="D62" s="181"/>
      <c r="E62" s="181">
        <f>'将来負担比率（分子）の構造'!J$45</f>
        <v>2169</v>
      </c>
      <c r="F62" s="181"/>
      <c r="G62" s="181"/>
      <c r="H62" s="181">
        <f>'将来負担比率（分子）の構造'!K$45</f>
        <v>2238</v>
      </c>
      <c r="I62" s="181"/>
      <c r="J62" s="181"/>
      <c r="K62" s="181">
        <f>'将来負担比率（分子）の構造'!L$45</f>
        <v>2052</v>
      </c>
      <c r="L62" s="181"/>
      <c r="M62" s="181"/>
      <c r="N62" s="181">
        <f>'将来負担比率（分子）の構造'!M$45</f>
        <v>2030</v>
      </c>
      <c r="O62" s="181"/>
      <c r="P62" s="181"/>
    </row>
    <row r="63" spans="1:16" x14ac:dyDescent="0.15">
      <c r="A63" s="181" t="s">
        <v>34</v>
      </c>
      <c r="B63" s="181">
        <f>'将来負担比率（分子）の構造'!I$44</f>
        <v>762</v>
      </c>
      <c r="C63" s="181"/>
      <c r="D63" s="181"/>
      <c r="E63" s="181">
        <f>'将来負担比率（分子）の構造'!J$44</f>
        <v>1272</v>
      </c>
      <c r="F63" s="181"/>
      <c r="G63" s="181"/>
      <c r="H63" s="181">
        <f>'将来負担比率（分子）の構造'!K$44</f>
        <v>1603</v>
      </c>
      <c r="I63" s="181"/>
      <c r="J63" s="181"/>
      <c r="K63" s="181">
        <f>'将来負担比率（分子）の構造'!L$44</f>
        <v>1530</v>
      </c>
      <c r="L63" s="181"/>
      <c r="M63" s="181"/>
      <c r="N63" s="181">
        <f>'将来負担比率（分子）の構造'!M$44</f>
        <v>1512</v>
      </c>
      <c r="O63" s="181"/>
      <c r="P63" s="181"/>
    </row>
    <row r="64" spans="1:16" x14ac:dyDescent="0.15">
      <c r="A64" s="181" t="s">
        <v>33</v>
      </c>
      <c r="B64" s="181">
        <f>'将来負担比率（分子）の構造'!I$43</f>
        <v>6013</v>
      </c>
      <c r="C64" s="181"/>
      <c r="D64" s="181"/>
      <c r="E64" s="181">
        <f>'将来負担比率（分子）の構造'!J$43</f>
        <v>6331</v>
      </c>
      <c r="F64" s="181"/>
      <c r="G64" s="181"/>
      <c r="H64" s="181">
        <f>'将来負担比率（分子）の構造'!K$43</f>
        <v>5593</v>
      </c>
      <c r="I64" s="181"/>
      <c r="J64" s="181"/>
      <c r="K64" s="181">
        <f>'将来負担比率（分子）の構造'!L$43</f>
        <v>4700</v>
      </c>
      <c r="L64" s="181"/>
      <c r="M64" s="181"/>
      <c r="N64" s="181">
        <f>'将来負担比率（分子）の構造'!M$43</f>
        <v>4149</v>
      </c>
      <c r="O64" s="181"/>
      <c r="P64" s="181"/>
    </row>
    <row r="65" spans="1:16" x14ac:dyDescent="0.15">
      <c r="A65" s="181" t="s">
        <v>32</v>
      </c>
      <c r="B65" s="181">
        <f>'将来負担比率（分子）の構造'!I$42</f>
        <v>3132</v>
      </c>
      <c r="C65" s="181"/>
      <c r="D65" s="181"/>
      <c r="E65" s="181">
        <f>'将来負担比率（分子）の構造'!J$42</f>
        <v>3045</v>
      </c>
      <c r="F65" s="181"/>
      <c r="G65" s="181"/>
      <c r="H65" s="181">
        <f>'将来負担比率（分子）の構造'!K$42</f>
        <v>12968</v>
      </c>
      <c r="I65" s="181"/>
      <c r="J65" s="181"/>
      <c r="K65" s="181">
        <f>'将来負担比率（分子）の構造'!L$42</f>
        <v>10225</v>
      </c>
      <c r="L65" s="181"/>
      <c r="M65" s="181"/>
      <c r="N65" s="181">
        <f>'将来負担比率（分子）の構造'!M$42</f>
        <v>9752</v>
      </c>
      <c r="O65" s="181"/>
      <c r="P65" s="181"/>
    </row>
    <row r="66" spans="1:16" x14ac:dyDescent="0.15">
      <c r="A66" s="181" t="s">
        <v>31</v>
      </c>
      <c r="B66" s="181">
        <f>'将来負担比率（分子）の構造'!I$41</f>
        <v>35076</v>
      </c>
      <c r="C66" s="181"/>
      <c r="D66" s="181"/>
      <c r="E66" s="181">
        <f>'将来負担比率（分子）の構造'!J$41</f>
        <v>36131</v>
      </c>
      <c r="F66" s="181"/>
      <c r="G66" s="181"/>
      <c r="H66" s="181">
        <f>'将来負担比率（分子）の構造'!K$41</f>
        <v>36790</v>
      </c>
      <c r="I66" s="181"/>
      <c r="J66" s="181"/>
      <c r="K66" s="181">
        <f>'将来負担比率（分子）の構造'!L$41</f>
        <v>37931</v>
      </c>
      <c r="L66" s="181"/>
      <c r="M66" s="181"/>
      <c r="N66" s="181">
        <f>'将来負担比率（分子）の構造'!M$41</f>
        <v>39792</v>
      </c>
      <c r="O66" s="181"/>
      <c r="P66" s="181"/>
    </row>
    <row r="67" spans="1:16" x14ac:dyDescent="0.15">
      <c r="A67" s="181" t="s">
        <v>75</v>
      </c>
      <c r="B67" s="181" t="e">
        <f>NA()</f>
        <v>#N/A</v>
      </c>
      <c r="C67" s="181">
        <f>IF(ISNUMBER('将来負担比率（分子）の構造'!I$53), IF('将来負担比率（分子）の構造'!I$53 &lt; 0, 0, '将来負担比率（分子）の構造'!I$53), NA())</f>
        <v>9740</v>
      </c>
      <c r="D67" s="181" t="e">
        <f>NA()</f>
        <v>#N/A</v>
      </c>
      <c r="E67" s="181" t="e">
        <f>NA()</f>
        <v>#N/A</v>
      </c>
      <c r="F67" s="181">
        <f>IF(ISNUMBER('将来負担比率（分子）の構造'!J$53), IF('将来負担比率（分子）の構造'!J$53 &lt; 0, 0, '将来負担比率（分子）の構造'!J$53), NA())</f>
        <v>11061</v>
      </c>
      <c r="G67" s="181" t="e">
        <f>NA()</f>
        <v>#N/A</v>
      </c>
      <c r="H67" s="181" t="e">
        <f>NA()</f>
        <v>#N/A</v>
      </c>
      <c r="I67" s="181">
        <f>IF(ISNUMBER('将来負担比率（分子）の構造'!K$53), IF('将来負担比率（分子）の構造'!K$53 &lt; 0, 0, '将来負担比率（分子）の構造'!K$53), NA())</f>
        <v>14188</v>
      </c>
      <c r="J67" s="181" t="e">
        <f>NA()</f>
        <v>#N/A</v>
      </c>
      <c r="K67" s="181" t="e">
        <f>NA()</f>
        <v>#N/A</v>
      </c>
      <c r="L67" s="181">
        <f>IF(ISNUMBER('将来負担比率（分子）の構造'!L$53), IF('将来負担比率（分子）の構造'!L$53 &lt; 0, 0, '将来負担比率（分子）の構造'!L$53), NA())</f>
        <v>12954</v>
      </c>
      <c r="M67" s="181" t="e">
        <f>NA()</f>
        <v>#N/A</v>
      </c>
      <c r="N67" s="181" t="e">
        <f>NA()</f>
        <v>#N/A</v>
      </c>
      <c r="O67" s="181">
        <f>IF(ISNUMBER('将来負担比率（分子）の構造'!M$53), IF('将来負担比率（分子）の構造'!M$53 &lt; 0, 0, '将来負担比率（分子）の構造'!M$53), NA())</f>
        <v>14528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6909</v>
      </c>
      <c r="C72" s="185">
        <f>基金残高に係る経年分析!G55</f>
        <v>719</v>
      </c>
      <c r="D72" s="185">
        <f>基金残高に係る経年分析!H55</f>
        <v>439</v>
      </c>
    </row>
    <row r="73" spans="1:16" x14ac:dyDescent="0.15">
      <c r="A73" s="184" t="s">
        <v>78</v>
      </c>
      <c r="B73" s="185">
        <f>基金残高に係る経年分析!F56</f>
        <v>40</v>
      </c>
      <c r="C73" s="185">
        <f>基金残高に係る経年分析!G56</f>
        <v>33</v>
      </c>
      <c r="D73" s="185">
        <f>基金残高に係る経年分析!H56</f>
        <v>0</v>
      </c>
    </row>
    <row r="74" spans="1:16" x14ac:dyDescent="0.15">
      <c r="A74" s="184" t="s">
        <v>79</v>
      </c>
      <c r="B74" s="185">
        <f>基金残高に係る経年分析!F57</f>
        <v>2045</v>
      </c>
      <c r="C74" s="185">
        <f>基金残高に係る経年分析!G57</f>
        <v>6497</v>
      </c>
      <c r="D74" s="185">
        <f>基金残高に係る経年分析!H57</f>
        <v>5795</v>
      </c>
    </row>
  </sheetData>
  <sheetProtection algorithmName="SHA-512" hashValue="cgTJMlKIQll1B/OpCDEXayKGIusy+jbwjy0jselwnfCMkoFALMryrnBAWw914U0LzYLAc3MoeYsRGoptpmKzTA==" saltValue="YePTxCRsH5iP0iwbwbzHr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2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9586116</v>
      </c>
      <c r="S5" s="673"/>
      <c r="T5" s="673"/>
      <c r="U5" s="673"/>
      <c r="V5" s="673"/>
      <c r="W5" s="673"/>
      <c r="X5" s="673"/>
      <c r="Y5" s="674"/>
      <c r="Z5" s="675">
        <v>33.299999999999997</v>
      </c>
      <c r="AA5" s="675"/>
      <c r="AB5" s="675"/>
      <c r="AC5" s="675"/>
      <c r="AD5" s="676">
        <v>8958566</v>
      </c>
      <c r="AE5" s="676"/>
      <c r="AF5" s="676"/>
      <c r="AG5" s="676"/>
      <c r="AH5" s="676"/>
      <c r="AI5" s="676"/>
      <c r="AJ5" s="676"/>
      <c r="AK5" s="676"/>
      <c r="AL5" s="677">
        <v>61.2</v>
      </c>
      <c r="AM5" s="678"/>
      <c r="AN5" s="678"/>
      <c r="AO5" s="679"/>
      <c r="AP5" s="669" t="s">
        <v>224</v>
      </c>
      <c r="AQ5" s="670"/>
      <c r="AR5" s="670"/>
      <c r="AS5" s="670"/>
      <c r="AT5" s="670"/>
      <c r="AU5" s="670"/>
      <c r="AV5" s="670"/>
      <c r="AW5" s="670"/>
      <c r="AX5" s="670"/>
      <c r="AY5" s="670"/>
      <c r="AZ5" s="670"/>
      <c r="BA5" s="670"/>
      <c r="BB5" s="670"/>
      <c r="BC5" s="670"/>
      <c r="BD5" s="670"/>
      <c r="BE5" s="670"/>
      <c r="BF5" s="671"/>
      <c r="BG5" s="683">
        <v>8958566</v>
      </c>
      <c r="BH5" s="684"/>
      <c r="BI5" s="684"/>
      <c r="BJ5" s="684"/>
      <c r="BK5" s="684"/>
      <c r="BL5" s="684"/>
      <c r="BM5" s="684"/>
      <c r="BN5" s="685"/>
      <c r="BO5" s="686">
        <v>93.5</v>
      </c>
      <c r="BP5" s="686"/>
      <c r="BQ5" s="686"/>
      <c r="BR5" s="686"/>
      <c r="BS5" s="687">
        <v>91733</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150920</v>
      </c>
      <c r="S6" s="684"/>
      <c r="T6" s="684"/>
      <c r="U6" s="684"/>
      <c r="V6" s="684"/>
      <c r="W6" s="684"/>
      <c r="X6" s="684"/>
      <c r="Y6" s="685"/>
      <c r="Z6" s="686">
        <v>0.5</v>
      </c>
      <c r="AA6" s="686"/>
      <c r="AB6" s="686"/>
      <c r="AC6" s="686"/>
      <c r="AD6" s="687">
        <v>150920</v>
      </c>
      <c r="AE6" s="687"/>
      <c r="AF6" s="687"/>
      <c r="AG6" s="687"/>
      <c r="AH6" s="687"/>
      <c r="AI6" s="687"/>
      <c r="AJ6" s="687"/>
      <c r="AK6" s="687"/>
      <c r="AL6" s="688">
        <v>1</v>
      </c>
      <c r="AM6" s="689"/>
      <c r="AN6" s="689"/>
      <c r="AO6" s="690"/>
      <c r="AP6" s="680" t="s">
        <v>229</v>
      </c>
      <c r="AQ6" s="681"/>
      <c r="AR6" s="681"/>
      <c r="AS6" s="681"/>
      <c r="AT6" s="681"/>
      <c r="AU6" s="681"/>
      <c r="AV6" s="681"/>
      <c r="AW6" s="681"/>
      <c r="AX6" s="681"/>
      <c r="AY6" s="681"/>
      <c r="AZ6" s="681"/>
      <c r="BA6" s="681"/>
      <c r="BB6" s="681"/>
      <c r="BC6" s="681"/>
      <c r="BD6" s="681"/>
      <c r="BE6" s="681"/>
      <c r="BF6" s="682"/>
      <c r="BG6" s="683">
        <v>8958566</v>
      </c>
      <c r="BH6" s="684"/>
      <c r="BI6" s="684"/>
      <c r="BJ6" s="684"/>
      <c r="BK6" s="684"/>
      <c r="BL6" s="684"/>
      <c r="BM6" s="684"/>
      <c r="BN6" s="685"/>
      <c r="BO6" s="686">
        <v>93.5</v>
      </c>
      <c r="BP6" s="686"/>
      <c r="BQ6" s="686"/>
      <c r="BR6" s="686"/>
      <c r="BS6" s="687">
        <v>91733</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246601</v>
      </c>
      <c r="CS6" s="684"/>
      <c r="CT6" s="684"/>
      <c r="CU6" s="684"/>
      <c r="CV6" s="684"/>
      <c r="CW6" s="684"/>
      <c r="CX6" s="684"/>
      <c r="CY6" s="685"/>
      <c r="CZ6" s="677">
        <v>0.9</v>
      </c>
      <c r="DA6" s="678"/>
      <c r="DB6" s="678"/>
      <c r="DC6" s="697"/>
      <c r="DD6" s="692" t="s">
        <v>231</v>
      </c>
      <c r="DE6" s="684"/>
      <c r="DF6" s="684"/>
      <c r="DG6" s="684"/>
      <c r="DH6" s="684"/>
      <c r="DI6" s="684"/>
      <c r="DJ6" s="684"/>
      <c r="DK6" s="684"/>
      <c r="DL6" s="684"/>
      <c r="DM6" s="684"/>
      <c r="DN6" s="684"/>
      <c r="DO6" s="684"/>
      <c r="DP6" s="685"/>
      <c r="DQ6" s="692">
        <v>246385</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8215</v>
      </c>
      <c r="S7" s="684"/>
      <c r="T7" s="684"/>
      <c r="U7" s="684"/>
      <c r="V7" s="684"/>
      <c r="W7" s="684"/>
      <c r="X7" s="684"/>
      <c r="Y7" s="685"/>
      <c r="Z7" s="686">
        <v>0</v>
      </c>
      <c r="AA7" s="686"/>
      <c r="AB7" s="686"/>
      <c r="AC7" s="686"/>
      <c r="AD7" s="687">
        <v>8215</v>
      </c>
      <c r="AE7" s="687"/>
      <c r="AF7" s="687"/>
      <c r="AG7" s="687"/>
      <c r="AH7" s="687"/>
      <c r="AI7" s="687"/>
      <c r="AJ7" s="687"/>
      <c r="AK7" s="687"/>
      <c r="AL7" s="688">
        <v>0.1</v>
      </c>
      <c r="AM7" s="689"/>
      <c r="AN7" s="689"/>
      <c r="AO7" s="690"/>
      <c r="AP7" s="680" t="s">
        <v>233</v>
      </c>
      <c r="AQ7" s="681"/>
      <c r="AR7" s="681"/>
      <c r="AS7" s="681"/>
      <c r="AT7" s="681"/>
      <c r="AU7" s="681"/>
      <c r="AV7" s="681"/>
      <c r="AW7" s="681"/>
      <c r="AX7" s="681"/>
      <c r="AY7" s="681"/>
      <c r="AZ7" s="681"/>
      <c r="BA7" s="681"/>
      <c r="BB7" s="681"/>
      <c r="BC7" s="681"/>
      <c r="BD7" s="681"/>
      <c r="BE7" s="681"/>
      <c r="BF7" s="682"/>
      <c r="BG7" s="683">
        <v>4079193</v>
      </c>
      <c r="BH7" s="684"/>
      <c r="BI7" s="684"/>
      <c r="BJ7" s="684"/>
      <c r="BK7" s="684"/>
      <c r="BL7" s="684"/>
      <c r="BM7" s="684"/>
      <c r="BN7" s="685"/>
      <c r="BO7" s="686">
        <v>42.6</v>
      </c>
      <c r="BP7" s="686"/>
      <c r="BQ7" s="686"/>
      <c r="BR7" s="686"/>
      <c r="BS7" s="687">
        <v>91733</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4073663</v>
      </c>
      <c r="CS7" s="684"/>
      <c r="CT7" s="684"/>
      <c r="CU7" s="684"/>
      <c r="CV7" s="684"/>
      <c r="CW7" s="684"/>
      <c r="CX7" s="684"/>
      <c r="CY7" s="685"/>
      <c r="CZ7" s="686">
        <v>14.3</v>
      </c>
      <c r="DA7" s="686"/>
      <c r="DB7" s="686"/>
      <c r="DC7" s="686"/>
      <c r="DD7" s="692">
        <v>989173</v>
      </c>
      <c r="DE7" s="684"/>
      <c r="DF7" s="684"/>
      <c r="DG7" s="684"/>
      <c r="DH7" s="684"/>
      <c r="DI7" s="684"/>
      <c r="DJ7" s="684"/>
      <c r="DK7" s="684"/>
      <c r="DL7" s="684"/>
      <c r="DM7" s="684"/>
      <c r="DN7" s="684"/>
      <c r="DO7" s="684"/>
      <c r="DP7" s="685"/>
      <c r="DQ7" s="692">
        <v>3013931</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66550</v>
      </c>
      <c r="S8" s="684"/>
      <c r="T8" s="684"/>
      <c r="U8" s="684"/>
      <c r="V8" s="684"/>
      <c r="W8" s="684"/>
      <c r="X8" s="684"/>
      <c r="Y8" s="685"/>
      <c r="Z8" s="686">
        <v>0.2</v>
      </c>
      <c r="AA8" s="686"/>
      <c r="AB8" s="686"/>
      <c r="AC8" s="686"/>
      <c r="AD8" s="687">
        <v>66550</v>
      </c>
      <c r="AE8" s="687"/>
      <c r="AF8" s="687"/>
      <c r="AG8" s="687"/>
      <c r="AH8" s="687"/>
      <c r="AI8" s="687"/>
      <c r="AJ8" s="687"/>
      <c r="AK8" s="687"/>
      <c r="AL8" s="688">
        <v>0.5</v>
      </c>
      <c r="AM8" s="689"/>
      <c r="AN8" s="689"/>
      <c r="AO8" s="690"/>
      <c r="AP8" s="680" t="s">
        <v>236</v>
      </c>
      <c r="AQ8" s="681"/>
      <c r="AR8" s="681"/>
      <c r="AS8" s="681"/>
      <c r="AT8" s="681"/>
      <c r="AU8" s="681"/>
      <c r="AV8" s="681"/>
      <c r="AW8" s="681"/>
      <c r="AX8" s="681"/>
      <c r="AY8" s="681"/>
      <c r="AZ8" s="681"/>
      <c r="BA8" s="681"/>
      <c r="BB8" s="681"/>
      <c r="BC8" s="681"/>
      <c r="BD8" s="681"/>
      <c r="BE8" s="681"/>
      <c r="BF8" s="682"/>
      <c r="BG8" s="683">
        <v>127721</v>
      </c>
      <c r="BH8" s="684"/>
      <c r="BI8" s="684"/>
      <c r="BJ8" s="684"/>
      <c r="BK8" s="684"/>
      <c r="BL8" s="684"/>
      <c r="BM8" s="684"/>
      <c r="BN8" s="685"/>
      <c r="BO8" s="686">
        <v>1.3</v>
      </c>
      <c r="BP8" s="686"/>
      <c r="BQ8" s="686"/>
      <c r="BR8" s="686"/>
      <c r="BS8" s="692" t="s">
        <v>231</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11022566</v>
      </c>
      <c r="CS8" s="684"/>
      <c r="CT8" s="684"/>
      <c r="CU8" s="684"/>
      <c r="CV8" s="684"/>
      <c r="CW8" s="684"/>
      <c r="CX8" s="684"/>
      <c r="CY8" s="685"/>
      <c r="CZ8" s="686">
        <v>38.6</v>
      </c>
      <c r="DA8" s="686"/>
      <c r="DB8" s="686"/>
      <c r="DC8" s="686"/>
      <c r="DD8" s="692">
        <v>8674</v>
      </c>
      <c r="DE8" s="684"/>
      <c r="DF8" s="684"/>
      <c r="DG8" s="684"/>
      <c r="DH8" s="684"/>
      <c r="DI8" s="684"/>
      <c r="DJ8" s="684"/>
      <c r="DK8" s="684"/>
      <c r="DL8" s="684"/>
      <c r="DM8" s="684"/>
      <c r="DN8" s="684"/>
      <c r="DO8" s="684"/>
      <c r="DP8" s="685"/>
      <c r="DQ8" s="692">
        <v>5690358</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36463</v>
      </c>
      <c r="S9" s="684"/>
      <c r="T9" s="684"/>
      <c r="U9" s="684"/>
      <c r="V9" s="684"/>
      <c r="W9" s="684"/>
      <c r="X9" s="684"/>
      <c r="Y9" s="685"/>
      <c r="Z9" s="686">
        <v>0.1</v>
      </c>
      <c r="AA9" s="686"/>
      <c r="AB9" s="686"/>
      <c r="AC9" s="686"/>
      <c r="AD9" s="687">
        <v>36463</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3464389</v>
      </c>
      <c r="BH9" s="684"/>
      <c r="BI9" s="684"/>
      <c r="BJ9" s="684"/>
      <c r="BK9" s="684"/>
      <c r="BL9" s="684"/>
      <c r="BM9" s="684"/>
      <c r="BN9" s="685"/>
      <c r="BO9" s="686">
        <v>36.1</v>
      </c>
      <c r="BP9" s="686"/>
      <c r="BQ9" s="686"/>
      <c r="BR9" s="686"/>
      <c r="BS9" s="692" t="s">
        <v>240</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1513498</v>
      </c>
      <c r="CS9" s="684"/>
      <c r="CT9" s="684"/>
      <c r="CU9" s="684"/>
      <c r="CV9" s="684"/>
      <c r="CW9" s="684"/>
      <c r="CX9" s="684"/>
      <c r="CY9" s="685"/>
      <c r="CZ9" s="686">
        <v>5.3</v>
      </c>
      <c r="DA9" s="686"/>
      <c r="DB9" s="686"/>
      <c r="DC9" s="686"/>
      <c r="DD9" s="692">
        <v>39360</v>
      </c>
      <c r="DE9" s="684"/>
      <c r="DF9" s="684"/>
      <c r="DG9" s="684"/>
      <c r="DH9" s="684"/>
      <c r="DI9" s="684"/>
      <c r="DJ9" s="684"/>
      <c r="DK9" s="684"/>
      <c r="DL9" s="684"/>
      <c r="DM9" s="684"/>
      <c r="DN9" s="684"/>
      <c r="DO9" s="684"/>
      <c r="DP9" s="685"/>
      <c r="DQ9" s="692">
        <v>1438623</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240</v>
      </c>
      <c r="S10" s="684"/>
      <c r="T10" s="684"/>
      <c r="U10" s="684"/>
      <c r="V10" s="684"/>
      <c r="W10" s="684"/>
      <c r="X10" s="684"/>
      <c r="Y10" s="685"/>
      <c r="Z10" s="686" t="s">
        <v>231</v>
      </c>
      <c r="AA10" s="686"/>
      <c r="AB10" s="686"/>
      <c r="AC10" s="686"/>
      <c r="AD10" s="687" t="s">
        <v>231</v>
      </c>
      <c r="AE10" s="687"/>
      <c r="AF10" s="687"/>
      <c r="AG10" s="687"/>
      <c r="AH10" s="687"/>
      <c r="AI10" s="687"/>
      <c r="AJ10" s="687"/>
      <c r="AK10" s="687"/>
      <c r="AL10" s="688" t="s">
        <v>240</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165995</v>
      </c>
      <c r="BH10" s="684"/>
      <c r="BI10" s="684"/>
      <c r="BJ10" s="684"/>
      <c r="BK10" s="684"/>
      <c r="BL10" s="684"/>
      <c r="BM10" s="684"/>
      <c r="BN10" s="685"/>
      <c r="BO10" s="686">
        <v>1.7</v>
      </c>
      <c r="BP10" s="686"/>
      <c r="BQ10" s="686"/>
      <c r="BR10" s="686"/>
      <c r="BS10" s="692">
        <v>28016</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28613</v>
      </c>
      <c r="CS10" s="684"/>
      <c r="CT10" s="684"/>
      <c r="CU10" s="684"/>
      <c r="CV10" s="684"/>
      <c r="CW10" s="684"/>
      <c r="CX10" s="684"/>
      <c r="CY10" s="685"/>
      <c r="CZ10" s="686">
        <v>0.1</v>
      </c>
      <c r="DA10" s="686"/>
      <c r="DB10" s="686"/>
      <c r="DC10" s="686"/>
      <c r="DD10" s="692" t="s">
        <v>240</v>
      </c>
      <c r="DE10" s="684"/>
      <c r="DF10" s="684"/>
      <c r="DG10" s="684"/>
      <c r="DH10" s="684"/>
      <c r="DI10" s="684"/>
      <c r="DJ10" s="684"/>
      <c r="DK10" s="684"/>
      <c r="DL10" s="684"/>
      <c r="DM10" s="684"/>
      <c r="DN10" s="684"/>
      <c r="DO10" s="684"/>
      <c r="DP10" s="685"/>
      <c r="DQ10" s="692">
        <v>27886</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1193308</v>
      </c>
      <c r="S11" s="684"/>
      <c r="T11" s="684"/>
      <c r="U11" s="684"/>
      <c r="V11" s="684"/>
      <c r="W11" s="684"/>
      <c r="X11" s="684"/>
      <c r="Y11" s="685"/>
      <c r="Z11" s="688">
        <v>4.0999999999999996</v>
      </c>
      <c r="AA11" s="689"/>
      <c r="AB11" s="689"/>
      <c r="AC11" s="701"/>
      <c r="AD11" s="692">
        <v>1193308</v>
      </c>
      <c r="AE11" s="684"/>
      <c r="AF11" s="684"/>
      <c r="AG11" s="684"/>
      <c r="AH11" s="684"/>
      <c r="AI11" s="684"/>
      <c r="AJ11" s="684"/>
      <c r="AK11" s="685"/>
      <c r="AL11" s="688">
        <v>8.1999999999999993</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321088</v>
      </c>
      <c r="BH11" s="684"/>
      <c r="BI11" s="684"/>
      <c r="BJ11" s="684"/>
      <c r="BK11" s="684"/>
      <c r="BL11" s="684"/>
      <c r="BM11" s="684"/>
      <c r="BN11" s="685"/>
      <c r="BO11" s="686">
        <v>3.3</v>
      </c>
      <c r="BP11" s="686"/>
      <c r="BQ11" s="686"/>
      <c r="BR11" s="686"/>
      <c r="BS11" s="692">
        <v>63717</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263437</v>
      </c>
      <c r="CS11" s="684"/>
      <c r="CT11" s="684"/>
      <c r="CU11" s="684"/>
      <c r="CV11" s="684"/>
      <c r="CW11" s="684"/>
      <c r="CX11" s="684"/>
      <c r="CY11" s="685"/>
      <c r="CZ11" s="686">
        <v>0.9</v>
      </c>
      <c r="DA11" s="686"/>
      <c r="DB11" s="686"/>
      <c r="DC11" s="686"/>
      <c r="DD11" s="692">
        <v>55092</v>
      </c>
      <c r="DE11" s="684"/>
      <c r="DF11" s="684"/>
      <c r="DG11" s="684"/>
      <c r="DH11" s="684"/>
      <c r="DI11" s="684"/>
      <c r="DJ11" s="684"/>
      <c r="DK11" s="684"/>
      <c r="DL11" s="684"/>
      <c r="DM11" s="684"/>
      <c r="DN11" s="684"/>
      <c r="DO11" s="684"/>
      <c r="DP11" s="685"/>
      <c r="DQ11" s="692">
        <v>99963</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40112</v>
      </c>
      <c r="S12" s="684"/>
      <c r="T12" s="684"/>
      <c r="U12" s="684"/>
      <c r="V12" s="684"/>
      <c r="W12" s="684"/>
      <c r="X12" s="684"/>
      <c r="Y12" s="685"/>
      <c r="Z12" s="686">
        <v>0.1</v>
      </c>
      <c r="AA12" s="686"/>
      <c r="AB12" s="686"/>
      <c r="AC12" s="686"/>
      <c r="AD12" s="687">
        <v>40112</v>
      </c>
      <c r="AE12" s="687"/>
      <c r="AF12" s="687"/>
      <c r="AG12" s="687"/>
      <c r="AH12" s="687"/>
      <c r="AI12" s="687"/>
      <c r="AJ12" s="687"/>
      <c r="AK12" s="687"/>
      <c r="AL12" s="688">
        <v>0.3</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3678832</v>
      </c>
      <c r="BH12" s="684"/>
      <c r="BI12" s="684"/>
      <c r="BJ12" s="684"/>
      <c r="BK12" s="684"/>
      <c r="BL12" s="684"/>
      <c r="BM12" s="684"/>
      <c r="BN12" s="685"/>
      <c r="BO12" s="686">
        <v>38.4</v>
      </c>
      <c r="BP12" s="686"/>
      <c r="BQ12" s="686"/>
      <c r="BR12" s="686"/>
      <c r="BS12" s="692" t="s">
        <v>240</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508298</v>
      </c>
      <c r="CS12" s="684"/>
      <c r="CT12" s="684"/>
      <c r="CU12" s="684"/>
      <c r="CV12" s="684"/>
      <c r="CW12" s="684"/>
      <c r="CX12" s="684"/>
      <c r="CY12" s="685"/>
      <c r="CZ12" s="686">
        <v>1.8</v>
      </c>
      <c r="DA12" s="686"/>
      <c r="DB12" s="686"/>
      <c r="DC12" s="686"/>
      <c r="DD12" s="692">
        <v>6877</v>
      </c>
      <c r="DE12" s="684"/>
      <c r="DF12" s="684"/>
      <c r="DG12" s="684"/>
      <c r="DH12" s="684"/>
      <c r="DI12" s="684"/>
      <c r="DJ12" s="684"/>
      <c r="DK12" s="684"/>
      <c r="DL12" s="684"/>
      <c r="DM12" s="684"/>
      <c r="DN12" s="684"/>
      <c r="DO12" s="684"/>
      <c r="DP12" s="685"/>
      <c r="DQ12" s="692">
        <v>217531</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231</v>
      </c>
      <c r="AA13" s="686"/>
      <c r="AB13" s="686"/>
      <c r="AC13" s="686"/>
      <c r="AD13" s="687" t="s">
        <v>138</v>
      </c>
      <c r="AE13" s="687"/>
      <c r="AF13" s="687"/>
      <c r="AG13" s="687"/>
      <c r="AH13" s="687"/>
      <c r="AI13" s="687"/>
      <c r="AJ13" s="687"/>
      <c r="AK13" s="687"/>
      <c r="AL13" s="688" t="s">
        <v>231</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3668321</v>
      </c>
      <c r="BH13" s="684"/>
      <c r="BI13" s="684"/>
      <c r="BJ13" s="684"/>
      <c r="BK13" s="684"/>
      <c r="BL13" s="684"/>
      <c r="BM13" s="684"/>
      <c r="BN13" s="685"/>
      <c r="BO13" s="686">
        <v>38.299999999999997</v>
      </c>
      <c r="BP13" s="686"/>
      <c r="BQ13" s="686"/>
      <c r="BR13" s="686"/>
      <c r="BS13" s="692" t="s">
        <v>240</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3274133</v>
      </c>
      <c r="CS13" s="684"/>
      <c r="CT13" s="684"/>
      <c r="CU13" s="684"/>
      <c r="CV13" s="684"/>
      <c r="CW13" s="684"/>
      <c r="CX13" s="684"/>
      <c r="CY13" s="685"/>
      <c r="CZ13" s="686">
        <v>11.5</v>
      </c>
      <c r="DA13" s="686"/>
      <c r="DB13" s="686"/>
      <c r="DC13" s="686"/>
      <c r="DD13" s="692">
        <v>1702782</v>
      </c>
      <c r="DE13" s="684"/>
      <c r="DF13" s="684"/>
      <c r="DG13" s="684"/>
      <c r="DH13" s="684"/>
      <c r="DI13" s="684"/>
      <c r="DJ13" s="684"/>
      <c r="DK13" s="684"/>
      <c r="DL13" s="684"/>
      <c r="DM13" s="684"/>
      <c r="DN13" s="684"/>
      <c r="DO13" s="684"/>
      <c r="DP13" s="685"/>
      <c r="DQ13" s="692">
        <v>1538448</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37073</v>
      </c>
      <c r="S14" s="684"/>
      <c r="T14" s="684"/>
      <c r="U14" s="684"/>
      <c r="V14" s="684"/>
      <c r="W14" s="684"/>
      <c r="X14" s="684"/>
      <c r="Y14" s="685"/>
      <c r="Z14" s="686">
        <v>0.1</v>
      </c>
      <c r="AA14" s="686"/>
      <c r="AB14" s="686"/>
      <c r="AC14" s="686"/>
      <c r="AD14" s="687">
        <v>37073</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152595</v>
      </c>
      <c r="BH14" s="684"/>
      <c r="BI14" s="684"/>
      <c r="BJ14" s="684"/>
      <c r="BK14" s="684"/>
      <c r="BL14" s="684"/>
      <c r="BM14" s="684"/>
      <c r="BN14" s="685"/>
      <c r="BO14" s="686">
        <v>1.6</v>
      </c>
      <c r="BP14" s="686"/>
      <c r="BQ14" s="686"/>
      <c r="BR14" s="686"/>
      <c r="BS14" s="692" t="s">
        <v>231</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2452754</v>
      </c>
      <c r="CS14" s="684"/>
      <c r="CT14" s="684"/>
      <c r="CU14" s="684"/>
      <c r="CV14" s="684"/>
      <c r="CW14" s="684"/>
      <c r="CX14" s="684"/>
      <c r="CY14" s="685"/>
      <c r="CZ14" s="686">
        <v>8.6</v>
      </c>
      <c r="DA14" s="686"/>
      <c r="DB14" s="686"/>
      <c r="DC14" s="686"/>
      <c r="DD14" s="692">
        <v>1717545</v>
      </c>
      <c r="DE14" s="684"/>
      <c r="DF14" s="684"/>
      <c r="DG14" s="684"/>
      <c r="DH14" s="684"/>
      <c r="DI14" s="684"/>
      <c r="DJ14" s="684"/>
      <c r="DK14" s="684"/>
      <c r="DL14" s="684"/>
      <c r="DM14" s="684"/>
      <c r="DN14" s="684"/>
      <c r="DO14" s="684"/>
      <c r="DP14" s="685"/>
      <c r="DQ14" s="692">
        <v>833559</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231</v>
      </c>
      <c r="AA15" s="686"/>
      <c r="AB15" s="686"/>
      <c r="AC15" s="686"/>
      <c r="AD15" s="687" t="s">
        <v>138</v>
      </c>
      <c r="AE15" s="687"/>
      <c r="AF15" s="687"/>
      <c r="AG15" s="687"/>
      <c r="AH15" s="687"/>
      <c r="AI15" s="687"/>
      <c r="AJ15" s="687"/>
      <c r="AK15" s="687"/>
      <c r="AL15" s="688" t="s">
        <v>240</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1047946</v>
      </c>
      <c r="BH15" s="684"/>
      <c r="BI15" s="684"/>
      <c r="BJ15" s="684"/>
      <c r="BK15" s="684"/>
      <c r="BL15" s="684"/>
      <c r="BM15" s="684"/>
      <c r="BN15" s="685"/>
      <c r="BO15" s="686">
        <v>10.9</v>
      </c>
      <c r="BP15" s="686"/>
      <c r="BQ15" s="686"/>
      <c r="BR15" s="686"/>
      <c r="BS15" s="692" t="s">
        <v>231</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2472045</v>
      </c>
      <c r="CS15" s="684"/>
      <c r="CT15" s="684"/>
      <c r="CU15" s="684"/>
      <c r="CV15" s="684"/>
      <c r="CW15" s="684"/>
      <c r="CX15" s="684"/>
      <c r="CY15" s="685"/>
      <c r="CZ15" s="686">
        <v>8.6</v>
      </c>
      <c r="DA15" s="686"/>
      <c r="DB15" s="686"/>
      <c r="DC15" s="686"/>
      <c r="DD15" s="692">
        <v>541968</v>
      </c>
      <c r="DE15" s="684"/>
      <c r="DF15" s="684"/>
      <c r="DG15" s="684"/>
      <c r="DH15" s="684"/>
      <c r="DI15" s="684"/>
      <c r="DJ15" s="684"/>
      <c r="DK15" s="684"/>
      <c r="DL15" s="684"/>
      <c r="DM15" s="684"/>
      <c r="DN15" s="684"/>
      <c r="DO15" s="684"/>
      <c r="DP15" s="685"/>
      <c r="DQ15" s="692">
        <v>1559438</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9198</v>
      </c>
      <c r="S16" s="684"/>
      <c r="T16" s="684"/>
      <c r="U16" s="684"/>
      <c r="V16" s="684"/>
      <c r="W16" s="684"/>
      <c r="X16" s="684"/>
      <c r="Y16" s="685"/>
      <c r="Z16" s="686">
        <v>0</v>
      </c>
      <c r="AA16" s="686"/>
      <c r="AB16" s="686"/>
      <c r="AC16" s="686"/>
      <c r="AD16" s="687">
        <v>9198</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240</v>
      </c>
      <c r="BH16" s="684"/>
      <c r="BI16" s="684"/>
      <c r="BJ16" s="684"/>
      <c r="BK16" s="684"/>
      <c r="BL16" s="684"/>
      <c r="BM16" s="684"/>
      <c r="BN16" s="685"/>
      <c r="BO16" s="686" t="s">
        <v>231</v>
      </c>
      <c r="BP16" s="686"/>
      <c r="BQ16" s="686"/>
      <c r="BR16" s="686"/>
      <c r="BS16" s="692" t="s">
        <v>240</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t="s">
        <v>231</v>
      </c>
      <c r="CS16" s="684"/>
      <c r="CT16" s="684"/>
      <c r="CU16" s="684"/>
      <c r="CV16" s="684"/>
      <c r="CW16" s="684"/>
      <c r="CX16" s="684"/>
      <c r="CY16" s="685"/>
      <c r="CZ16" s="686" t="s">
        <v>240</v>
      </c>
      <c r="DA16" s="686"/>
      <c r="DB16" s="686"/>
      <c r="DC16" s="686"/>
      <c r="DD16" s="692" t="s">
        <v>231</v>
      </c>
      <c r="DE16" s="684"/>
      <c r="DF16" s="684"/>
      <c r="DG16" s="684"/>
      <c r="DH16" s="684"/>
      <c r="DI16" s="684"/>
      <c r="DJ16" s="684"/>
      <c r="DK16" s="684"/>
      <c r="DL16" s="684"/>
      <c r="DM16" s="684"/>
      <c r="DN16" s="684"/>
      <c r="DO16" s="684"/>
      <c r="DP16" s="685"/>
      <c r="DQ16" s="692" t="s">
        <v>231</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185681</v>
      </c>
      <c r="S17" s="684"/>
      <c r="T17" s="684"/>
      <c r="U17" s="684"/>
      <c r="V17" s="684"/>
      <c r="W17" s="684"/>
      <c r="X17" s="684"/>
      <c r="Y17" s="685"/>
      <c r="Z17" s="686">
        <v>0.6</v>
      </c>
      <c r="AA17" s="686"/>
      <c r="AB17" s="686"/>
      <c r="AC17" s="686"/>
      <c r="AD17" s="687">
        <v>185681</v>
      </c>
      <c r="AE17" s="687"/>
      <c r="AF17" s="687"/>
      <c r="AG17" s="687"/>
      <c r="AH17" s="687"/>
      <c r="AI17" s="687"/>
      <c r="AJ17" s="687"/>
      <c r="AK17" s="687"/>
      <c r="AL17" s="688">
        <v>1.3</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240</v>
      </c>
      <c r="BH17" s="684"/>
      <c r="BI17" s="684"/>
      <c r="BJ17" s="684"/>
      <c r="BK17" s="684"/>
      <c r="BL17" s="684"/>
      <c r="BM17" s="684"/>
      <c r="BN17" s="685"/>
      <c r="BO17" s="686" t="s">
        <v>240</v>
      </c>
      <c r="BP17" s="686"/>
      <c r="BQ17" s="686"/>
      <c r="BR17" s="686"/>
      <c r="BS17" s="692" t="s">
        <v>240</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2730500</v>
      </c>
      <c r="CS17" s="684"/>
      <c r="CT17" s="684"/>
      <c r="CU17" s="684"/>
      <c r="CV17" s="684"/>
      <c r="CW17" s="684"/>
      <c r="CX17" s="684"/>
      <c r="CY17" s="685"/>
      <c r="CZ17" s="686">
        <v>9.6</v>
      </c>
      <c r="DA17" s="686"/>
      <c r="DB17" s="686"/>
      <c r="DC17" s="686"/>
      <c r="DD17" s="692" t="s">
        <v>240</v>
      </c>
      <c r="DE17" s="684"/>
      <c r="DF17" s="684"/>
      <c r="DG17" s="684"/>
      <c r="DH17" s="684"/>
      <c r="DI17" s="684"/>
      <c r="DJ17" s="684"/>
      <c r="DK17" s="684"/>
      <c r="DL17" s="684"/>
      <c r="DM17" s="684"/>
      <c r="DN17" s="684"/>
      <c r="DO17" s="684"/>
      <c r="DP17" s="685"/>
      <c r="DQ17" s="692">
        <v>2730500</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61779</v>
      </c>
      <c r="S18" s="684"/>
      <c r="T18" s="684"/>
      <c r="U18" s="684"/>
      <c r="V18" s="684"/>
      <c r="W18" s="684"/>
      <c r="X18" s="684"/>
      <c r="Y18" s="685"/>
      <c r="Z18" s="686">
        <v>0.2</v>
      </c>
      <c r="AA18" s="686"/>
      <c r="AB18" s="686"/>
      <c r="AC18" s="686"/>
      <c r="AD18" s="687">
        <v>61779</v>
      </c>
      <c r="AE18" s="687"/>
      <c r="AF18" s="687"/>
      <c r="AG18" s="687"/>
      <c r="AH18" s="687"/>
      <c r="AI18" s="687"/>
      <c r="AJ18" s="687"/>
      <c r="AK18" s="687"/>
      <c r="AL18" s="688">
        <v>0.4</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231</v>
      </c>
      <c r="BP18" s="686"/>
      <c r="BQ18" s="686"/>
      <c r="BR18" s="686"/>
      <c r="BS18" s="692" t="s">
        <v>231</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v>538</v>
      </c>
      <c r="CS18" s="684"/>
      <c r="CT18" s="684"/>
      <c r="CU18" s="684"/>
      <c r="CV18" s="684"/>
      <c r="CW18" s="684"/>
      <c r="CX18" s="684"/>
      <c r="CY18" s="685"/>
      <c r="CZ18" s="686">
        <v>0</v>
      </c>
      <c r="DA18" s="686"/>
      <c r="DB18" s="686"/>
      <c r="DC18" s="686"/>
      <c r="DD18" s="692">
        <v>538</v>
      </c>
      <c r="DE18" s="684"/>
      <c r="DF18" s="684"/>
      <c r="DG18" s="684"/>
      <c r="DH18" s="684"/>
      <c r="DI18" s="684"/>
      <c r="DJ18" s="684"/>
      <c r="DK18" s="684"/>
      <c r="DL18" s="684"/>
      <c r="DM18" s="684"/>
      <c r="DN18" s="684"/>
      <c r="DO18" s="684"/>
      <c r="DP18" s="685"/>
      <c r="DQ18" s="692">
        <v>538</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5081</v>
      </c>
      <c r="S19" s="684"/>
      <c r="T19" s="684"/>
      <c r="U19" s="684"/>
      <c r="V19" s="684"/>
      <c r="W19" s="684"/>
      <c r="X19" s="684"/>
      <c r="Y19" s="685"/>
      <c r="Z19" s="686">
        <v>0</v>
      </c>
      <c r="AA19" s="686"/>
      <c r="AB19" s="686"/>
      <c r="AC19" s="686"/>
      <c r="AD19" s="687">
        <v>5081</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627550</v>
      </c>
      <c r="BH19" s="684"/>
      <c r="BI19" s="684"/>
      <c r="BJ19" s="684"/>
      <c r="BK19" s="684"/>
      <c r="BL19" s="684"/>
      <c r="BM19" s="684"/>
      <c r="BN19" s="685"/>
      <c r="BO19" s="686">
        <v>6.5</v>
      </c>
      <c r="BP19" s="686"/>
      <c r="BQ19" s="686"/>
      <c r="BR19" s="686"/>
      <c r="BS19" s="692" t="s">
        <v>240</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240</v>
      </c>
      <c r="CS19" s="684"/>
      <c r="CT19" s="684"/>
      <c r="CU19" s="684"/>
      <c r="CV19" s="684"/>
      <c r="CW19" s="684"/>
      <c r="CX19" s="684"/>
      <c r="CY19" s="685"/>
      <c r="CZ19" s="686" t="s">
        <v>231</v>
      </c>
      <c r="DA19" s="686"/>
      <c r="DB19" s="686"/>
      <c r="DC19" s="686"/>
      <c r="DD19" s="692" t="s">
        <v>240</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1881</v>
      </c>
      <c r="S20" s="684"/>
      <c r="T20" s="684"/>
      <c r="U20" s="684"/>
      <c r="V20" s="684"/>
      <c r="W20" s="684"/>
      <c r="X20" s="684"/>
      <c r="Y20" s="685"/>
      <c r="Z20" s="686">
        <v>0</v>
      </c>
      <c r="AA20" s="686"/>
      <c r="AB20" s="686"/>
      <c r="AC20" s="686"/>
      <c r="AD20" s="687">
        <v>1881</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627550</v>
      </c>
      <c r="BH20" s="684"/>
      <c r="BI20" s="684"/>
      <c r="BJ20" s="684"/>
      <c r="BK20" s="684"/>
      <c r="BL20" s="684"/>
      <c r="BM20" s="684"/>
      <c r="BN20" s="685"/>
      <c r="BO20" s="686">
        <v>6.5</v>
      </c>
      <c r="BP20" s="686"/>
      <c r="BQ20" s="686"/>
      <c r="BR20" s="686"/>
      <c r="BS20" s="692" t="s">
        <v>240</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28586646</v>
      </c>
      <c r="CS20" s="684"/>
      <c r="CT20" s="684"/>
      <c r="CU20" s="684"/>
      <c r="CV20" s="684"/>
      <c r="CW20" s="684"/>
      <c r="CX20" s="684"/>
      <c r="CY20" s="685"/>
      <c r="CZ20" s="686">
        <v>100</v>
      </c>
      <c r="DA20" s="686"/>
      <c r="DB20" s="686"/>
      <c r="DC20" s="686"/>
      <c r="DD20" s="692">
        <v>5062009</v>
      </c>
      <c r="DE20" s="684"/>
      <c r="DF20" s="684"/>
      <c r="DG20" s="684"/>
      <c r="DH20" s="684"/>
      <c r="DI20" s="684"/>
      <c r="DJ20" s="684"/>
      <c r="DK20" s="684"/>
      <c r="DL20" s="684"/>
      <c r="DM20" s="684"/>
      <c r="DN20" s="684"/>
      <c r="DO20" s="684"/>
      <c r="DP20" s="685"/>
      <c r="DQ20" s="692">
        <v>17397160</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116940</v>
      </c>
      <c r="S21" s="684"/>
      <c r="T21" s="684"/>
      <c r="U21" s="684"/>
      <c r="V21" s="684"/>
      <c r="W21" s="684"/>
      <c r="X21" s="684"/>
      <c r="Y21" s="685"/>
      <c r="Z21" s="686">
        <v>0.4</v>
      </c>
      <c r="AA21" s="686"/>
      <c r="AB21" s="686"/>
      <c r="AC21" s="686"/>
      <c r="AD21" s="687">
        <v>116940</v>
      </c>
      <c r="AE21" s="687"/>
      <c r="AF21" s="687"/>
      <c r="AG21" s="687"/>
      <c r="AH21" s="687"/>
      <c r="AI21" s="687"/>
      <c r="AJ21" s="687"/>
      <c r="AK21" s="687"/>
      <c r="AL21" s="688">
        <v>0.8</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138</v>
      </c>
      <c r="BH21" s="684"/>
      <c r="BI21" s="684"/>
      <c r="BJ21" s="684"/>
      <c r="BK21" s="684"/>
      <c r="BL21" s="684"/>
      <c r="BM21" s="684"/>
      <c r="BN21" s="685"/>
      <c r="BO21" s="686" t="s">
        <v>240</v>
      </c>
      <c r="BP21" s="686"/>
      <c r="BQ21" s="686"/>
      <c r="BR21" s="686"/>
      <c r="BS21" s="692" t="s">
        <v>231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4053926</v>
      </c>
      <c r="S22" s="684"/>
      <c r="T22" s="684"/>
      <c r="U22" s="684"/>
      <c r="V22" s="684"/>
      <c r="W22" s="684"/>
      <c r="X22" s="684"/>
      <c r="Y22" s="685"/>
      <c r="Z22" s="686">
        <v>14.1</v>
      </c>
      <c r="AA22" s="686"/>
      <c r="AB22" s="686"/>
      <c r="AC22" s="686"/>
      <c r="AD22" s="687">
        <v>3767825</v>
      </c>
      <c r="AE22" s="687"/>
      <c r="AF22" s="687"/>
      <c r="AG22" s="687"/>
      <c r="AH22" s="687"/>
      <c r="AI22" s="687"/>
      <c r="AJ22" s="687"/>
      <c r="AK22" s="687"/>
      <c r="AL22" s="688">
        <v>25.7</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231</v>
      </c>
      <c r="BP22" s="686"/>
      <c r="BQ22" s="686"/>
      <c r="BR22" s="686"/>
      <c r="BS22" s="692" t="s">
        <v>231</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3767825</v>
      </c>
      <c r="S23" s="684"/>
      <c r="T23" s="684"/>
      <c r="U23" s="684"/>
      <c r="V23" s="684"/>
      <c r="W23" s="684"/>
      <c r="X23" s="684"/>
      <c r="Y23" s="685"/>
      <c r="Z23" s="686">
        <v>13.1</v>
      </c>
      <c r="AA23" s="686"/>
      <c r="AB23" s="686"/>
      <c r="AC23" s="686"/>
      <c r="AD23" s="687">
        <v>3767825</v>
      </c>
      <c r="AE23" s="687"/>
      <c r="AF23" s="687"/>
      <c r="AG23" s="687"/>
      <c r="AH23" s="687"/>
      <c r="AI23" s="687"/>
      <c r="AJ23" s="687"/>
      <c r="AK23" s="687"/>
      <c r="AL23" s="688">
        <v>25.7</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627550</v>
      </c>
      <c r="BH23" s="684"/>
      <c r="BI23" s="684"/>
      <c r="BJ23" s="684"/>
      <c r="BK23" s="684"/>
      <c r="BL23" s="684"/>
      <c r="BM23" s="684"/>
      <c r="BN23" s="685"/>
      <c r="BO23" s="686">
        <v>6.5</v>
      </c>
      <c r="BP23" s="686"/>
      <c r="BQ23" s="686"/>
      <c r="BR23" s="686"/>
      <c r="BS23" s="692" t="s">
        <v>240</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286101</v>
      </c>
      <c r="S24" s="684"/>
      <c r="T24" s="684"/>
      <c r="U24" s="684"/>
      <c r="V24" s="684"/>
      <c r="W24" s="684"/>
      <c r="X24" s="684"/>
      <c r="Y24" s="685"/>
      <c r="Z24" s="686">
        <v>1</v>
      </c>
      <c r="AA24" s="686"/>
      <c r="AB24" s="686"/>
      <c r="AC24" s="686"/>
      <c r="AD24" s="687" t="s">
        <v>138</v>
      </c>
      <c r="AE24" s="687"/>
      <c r="AF24" s="687"/>
      <c r="AG24" s="687"/>
      <c r="AH24" s="687"/>
      <c r="AI24" s="687"/>
      <c r="AJ24" s="687"/>
      <c r="AK24" s="687"/>
      <c r="AL24" s="688" t="s">
        <v>240</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231</v>
      </c>
      <c r="BP24" s="686"/>
      <c r="BQ24" s="686"/>
      <c r="BR24" s="686"/>
      <c r="BS24" s="692" t="s">
        <v>240</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13750658</v>
      </c>
      <c r="CS24" s="673"/>
      <c r="CT24" s="673"/>
      <c r="CU24" s="673"/>
      <c r="CV24" s="673"/>
      <c r="CW24" s="673"/>
      <c r="CX24" s="673"/>
      <c r="CY24" s="674"/>
      <c r="CZ24" s="677">
        <v>48.1</v>
      </c>
      <c r="DA24" s="678"/>
      <c r="DB24" s="678"/>
      <c r="DC24" s="697"/>
      <c r="DD24" s="722">
        <v>8864573</v>
      </c>
      <c r="DE24" s="673"/>
      <c r="DF24" s="673"/>
      <c r="DG24" s="673"/>
      <c r="DH24" s="673"/>
      <c r="DI24" s="673"/>
      <c r="DJ24" s="673"/>
      <c r="DK24" s="674"/>
      <c r="DL24" s="722">
        <v>8691205</v>
      </c>
      <c r="DM24" s="673"/>
      <c r="DN24" s="673"/>
      <c r="DO24" s="673"/>
      <c r="DP24" s="673"/>
      <c r="DQ24" s="673"/>
      <c r="DR24" s="673"/>
      <c r="DS24" s="673"/>
      <c r="DT24" s="673"/>
      <c r="DU24" s="673"/>
      <c r="DV24" s="674"/>
      <c r="DW24" s="677">
        <v>56.6</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240</v>
      </c>
      <c r="S25" s="684"/>
      <c r="T25" s="684"/>
      <c r="U25" s="684"/>
      <c r="V25" s="684"/>
      <c r="W25" s="684"/>
      <c r="X25" s="684"/>
      <c r="Y25" s="685"/>
      <c r="Z25" s="686" t="s">
        <v>231</v>
      </c>
      <c r="AA25" s="686"/>
      <c r="AB25" s="686"/>
      <c r="AC25" s="686"/>
      <c r="AD25" s="687" t="s">
        <v>231</v>
      </c>
      <c r="AE25" s="687"/>
      <c r="AF25" s="687"/>
      <c r="AG25" s="687"/>
      <c r="AH25" s="687"/>
      <c r="AI25" s="687"/>
      <c r="AJ25" s="687"/>
      <c r="AK25" s="687"/>
      <c r="AL25" s="688" t="s">
        <v>240</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240</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4340970</v>
      </c>
      <c r="CS25" s="719"/>
      <c r="CT25" s="719"/>
      <c r="CU25" s="719"/>
      <c r="CV25" s="719"/>
      <c r="CW25" s="719"/>
      <c r="CX25" s="719"/>
      <c r="CY25" s="720"/>
      <c r="CZ25" s="688">
        <v>15.2</v>
      </c>
      <c r="DA25" s="717"/>
      <c r="DB25" s="717"/>
      <c r="DC25" s="721"/>
      <c r="DD25" s="692">
        <v>3819414</v>
      </c>
      <c r="DE25" s="719"/>
      <c r="DF25" s="719"/>
      <c r="DG25" s="719"/>
      <c r="DH25" s="719"/>
      <c r="DI25" s="719"/>
      <c r="DJ25" s="719"/>
      <c r="DK25" s="720"/>
      <c r="DL25" s="692">
        <v>3684493</v>
      </c>
      <c r="DM25" s="719"/>
      <c r="DN25" s="719"/>
      <c r="DO25" s="719"/>
      <c r="DP25" s="719"/>
      <c r="DQ25" s="719"/>
      <c r="DR25" s="719"/>
      <c r="DS25" s="719"/>
      <c r="DT25" s="719"/>
      <c r="DU25" s="719"/>
      <c r="DV25" s="720"/>
      <c r="DW25" s="688">
        <v>24</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15367562</v>
      </c>
      <c r="S26" s="684"/>
      <c r="T26" s="684"/>
      <c r="U26" s="684"/>
      <c r="V26" s="684"/>
      <c r="W26" s="684"/>
      <c r="X26" s="684"/>
      <c r="Y26" s="685"/>
      <c r="Z26" s="686">
        <v>53.4</v>
      </c>
      <c r="AA26" s="686"/>
      <c r="AB26" s="686"/>
      <c r="AC26" s="686"/>
      <c r="AD26" s="687">
        <v>14453911</v>
      </c>
      <c r="AE26" s="687"/>
      <c r="AF26" s="687"/>
      <c r="AG26" s="687"/>
      <c r="AH26" s="687"/>
      <c r="AI26" s="687"/>
      <c r="AJ26" s="687"/>
      <c r="AK26" s="687"/>
      <c r="AL26" s="688">
        <v>98.8</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138</v>
      </c>
      <c r="BH26" s="684"/>
      <c r="BI26" s="684"/>
      <c r="BJ26" s="684"/>
      <c r="BK26" s="684"/>
      <c r="BL26" s="684"/>
      <c r="BM26" s="684"/>
      <c r="BN26" s="685"/>
      <c r="BO26" s="686" t="s">
        <v>240</v>
      </c>
      <c r="BP26" s="686"/>
      <c r="BQ26" s="686"/>
      <c r="BR26" s="686"/>
      <c r="BS26" s="692" t="s">
        <v>240</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2422890</v>
      </c>
      <c r="CS26" s="684"/>
      <c r="CT26" s="684"/>
      <c r="CU26" s="684"/>
      <c r="CV26" s="684"/>
      <c r="CW26" s="684"/>
      <c r="CX26" s="684"/>
      <c r="CY26" s="685"/>
      <c r="CZ26" s="688">
        <v>8.5</v>
      </c>
      <c r="DA26" s="717"/>
      <c r="DB26" s="717"/>
      <c r="DC26" s="721"/>
      <c r="DD26" s="692">
        <v>2179127</v>
      </c>
      <c r="DE26" s="684"/>
      <c r="DF26" s="684"/>
      <c r="DG26" s="684"/>
      <c r="DH26" s="684"/>
      <c r="DI26" s="684"/>
      <c r="DJ26" s="684"/>
      <c r="DK26" s="685"/>
      <c r="DL26" s="692" t="s">
        <v>231</v>
      </c>
      <c r="DM26" s="684"/>
      <c r="DN26" s="684"/>
      <c r="DO26" s="684"/>
      <c r="DP26" s="684"/>
      <c r="DQ26" s="684"/>
      <c r="DR26" s="684"/>
      <c r="DS26" s="684"/>
      <c r="DT26" s="684"/>
      <c r="DU26" s="684"/>
      <c r="DV26" s="685"/>
      <c r="DW26" s="688" t="s">
        <v>231</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8729</v>
      </c>
      <c r="S27" s="684"/>
      <c r="T27" s="684"/>
      <c r="U27" s="684"/>
      <c r="V27" s="684"/>
      <c r="W27" s="684"/>
      <c r="X27" s="684"/>
      <c r="Y27" s="685"/>
      <c r="Z27" s="686">
        <v>0</v>
      </c>
      <c r="AA27" s="686"/>
      <c r="AB27" s="686"/>
      <c r="AC27" s="686"/>
      <c r="AD27" s="687">
        <v>8729</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9586116</v>
      </c>
      <c r="BH27" s="684"/>
      <c r="BI27" s="684"/>
      <c r="BJ27" s="684"/>
      <c r="BK27" s="684"/>
      <c r="BL27" s="684"/>
      <c r="BM27" s="684"/>
      <c r="BN27" s="685"/>
      <c r="BO27" s="686">
        <v>100</v>
      </c>
      <c r="BP27" s="686"/>
      <c r="BQ27" s="686"/>
      <c r="BR27" s="686"/>
      <c r="BS27" s="692">
        <v>91733</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6679188</v>
      </c>
      <c r="CS27" s="719"/>
      <c r="CT27" s="719"/>
      <c r="CU27" s="719"/>
      <c r="CV27" s="719"/>
      <c r="CW27" s="719"/>
      <c r="CX27" s="719"/>
      <c r="CY27" s="720"/>
      <c r="CZ27" s="688">
        <v>23.4</v>
      </c>
      <c r="DA27" s="717"/>
      <c r="DB27" s="717"/>
      <c r="DC27" s="721"/>
      <c r="DD27" s="692">
        <v>2314659</v>
      </c>
      <c r="DE27" s="719"/>
      <c r="DF27" s="719"/>
      <c r="DG27" s="719"/>
      <c r="DH27" s="719"/>
      <c r="DI27" s="719"/>
      <c r="DJ27" s="719"/>
      <c r="DK27" s="720"/>
      <c r="DL27" s="692">
        <v>2313712</v>
      </c>
      <c r="DM27" s="719"/>
      <c r="DN27" s="719"/>
      <c r="DO27" s="719"/>
      <c r="DP27" s="719"/>
      <c r="DQ27" s="719"/>
      <c r="DR27" s="719"/>
      <c r="DS27" s="719"/>
      <c r="DT27" s="719"/>
      <c r="DU27" s="719"/>
      <c r="DV27" s="720"/>
      <c r="DW27" s="688">
        <v>15.1</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217448</v>
      </c>
      <c r="S28" s="684"/>
      <c r="T28" s="684"/>
      <c r="U28" s="684"/>
      <c r="V28" s="684"/>
      <c r="W28" s="684"/>
      <c r="X28" s="684"/>
      <c r="Y28" s="685"/>
      <c r="Z28" s="686">
        <v>0.8</v>
      </c>
      <c r="AA28" s="686"/>
      <c r="AB28" s="686"/>
      <c r="AC28" s="686"/>
      <c r="AD28" s="687" t="s">
        <v>231</v>
      </c>
      <c r="AE28" s="687"/>
      <c r="AF28" s="687"/>
      <c r="AG28" s="687"/>
      <c r="AH28" s="687"/>
      <c r="AI28" s="687"/>
      <c r="AJ28" s="687"/>
      <c r="AK28" s="687"/>
      <c r="AL28" s="688" t="s">
        <v>240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2730500</v>
      </c>
      <c r="CS28" s="684"/>
      <c r="CT28" s="684"/>
      <c r="CU28" s="684"/>
      <c r="CV28" s="684"/>
      <c r="CW28" s="684"/>
      <c r="CX28" s="684"/>
      <c r="CY28" s="685"/>
      <c r="CZ28" s="688">
        <v>9.6</v>
      </c>
      <c r="DA28" s="717"/>
      <c r="DB28" s="717"/>
      <c r="DC28" s="721"/>
      <c r="DD28" s="692">
        <v>2730500</v>
      </c>
      <c r="DE28" s="684"/>
      <c r="DF28" s="684"/>
      <c r="DG28" s="684"/>
      <c r="DH28" s="684"/>
      <c r="DI28" s="684"/>
      <c r="DJ28" s="684"/>
      <c r="DK28" s="685"/>
      <c r="DL28" s="692">
        <v>2693000</v>
      </c>
      <c r="DM28" s="684"/>
      <c r="DN28" s="684"/>
      <c r="DO28" s="684"/>
      <c r="DP28" s="684"/>
      <c r="DQ28" s="684"/>
      <c r="DR28" s="684"/>
      <c r="DS28" s="684"/>
      <c r="DT28" s="684"/>
      <c r="DU28" s="684"/>
      <c r="DV28" s="685"/>
      <c r="DW28" s="688">
        <v>17.600000000000001</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470366</v>
      </c>
      <c r="S29" s="684"/>
      <c r="T29" s="684"/>
      <c r="U29" s="684"/>
      <c r="V29" s="684"/>
      <c r="W29" s="684"/>
      <c r="X29" s="684"/>
      <c r="Y29" s="685"/>
      <c r="Z29" s="686">
        <v>1.6</v>
      </c>
      <c r="AA29" s="686"/>
      <c r="AB29" s="686"/>
      <c r="AC29" s="686"/>
      <c r="AD29" s="687">
        <v>149672</v>
      </c>
      <c r="AE29" s="687"/>
      <c r="AF29" s="687"/>
      <c r="AG29" s="687"/>
      <c r="AH29" s="687"/>
      <c r="AI29" s="687"/>
      <c r="AJ29" s="687"/>
      <c r="AK29" s="687"/>
      <c r="AL29" s="688">
        <v>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302</v>
      </c>
      <c r="CE29" s="728"/>
      <c r="CF29" s="698" t="s">
        <v>303</v>
      </c>
      <c r="CG29" s="699"/>
      <c r="CH29" s="699"/>
      <c r="CI29" s="699"/>
      <c r="CJ29" s="699"/>
      <c r="CK29" s="699"/>
      <c r="CL29" s="699"/>
      <c r="CM29" s="699"/>
      <c r="CN29" s="699"/>
      <c r="CO29" s="699"/>
      <c r="CP29" s="699"/>
      <c r="CQ29" s="700"/>
      <c r="CR29" s="683">
        <v>2730381</v>
      </c>
      <c r="CS29" s="719"/>
      <c r="CT29" s="719"/>
      <c r="CU29" s="719"/>
      <c r="CV29" s="719"/>
      <c r="CW29" s="719"/>
      <c r="CX29" s="719"/>
      <c r="CY29" s="720"/>
      <c r="CZ29" s="688">
        <v>9.6</v>
      </c>
      <c r="DA29" s="717"/>
      <c r="DB29" s="717"/>
      <c r="DC29" s="721"/>
      <c r="DD29" s="692">
        <v>2730381</v>
      </c>
      <c r="DE29" s="719"/>
      <c r="DF29" s="719"/>
      <c r="DG29" s="719"/>
      <c r="DH29" s="719"/>
      <c r="DI29" s="719"/>
      <c r="DJ29" s="719"/>
      <c r="DK29" s="720"/>
      <c r="DL29" s="692">
        <v>2692881</v>
      </c>
      <c r="DM29" s="719"/>
      <c r="DN29" s="719"/>
      <c r="DO29" s="719"/>
      <c r="DP29" s="719"/>
      <c r="DQ29" s="719"/>
      <c r="DR29" s="719"/>
      <c r="DS29" s="719"/>
      <c r="DT29" s="719"/>
      <c r="DU29" s="719"/>
      <c r="DV29" s="720"/>
      <c r="DW29" s="688">
        <v>17.5</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36132</v>
      </c>
      <c r="S30" s="684"/>
      <c r="T30" s="684"/>
      <c r="U30" s="684"/>
      <c r="V30" s="684"/>
      <c r="W30" s="684"/>
      <c r="X30" s="684"/>
      <c r="Y30" s="685"/>
      <c r="Z30" s="686">
        <v>0.1</v>
      </c>
      <c r="AA30" s="686"/>
      <c r="AB30" s="686"/>
      <c r="AC30" s="686"/>
      <c r="AD30" s="687" t="s">
        <v>231</v>
      </c>
      <c r="AE30" s="687"/>
      <c r="AF30" s="687"/>
      <c r="AG30" s="687"/>
      <c r="AH30" s="687"/>
      <c r="AI30" s="687"/>
      <c r="AJ30" s="687"/>
      <c r="AK30" s="687"/>
      <c r="AL30" s="688" t="s">
        <v>231</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9"/>
      <c r="CE30" s="730"/>
      <c r="CF30" s="698" t="s">
        <v>307</v>
      </c>
      <c r="CG30" s="699"/>
      <c r="CH30" s="699"/>
      <c r="CI30" s="699"/>
      <c r="CJ30" s="699"/>
      <c r="CK30" s="699"/>
      <c r="CL30" s="699"/>
      <c r="CM30" s="699"/>
      <c r="CN30" s="699"/>
      <c r="CO30" s="699"/>
      <c r="CP30" s="699"/>
      <c r="CQ30" s="700"/>
      <c r="CR30" s="683">
        <v>2518367</v>
      </c>
      <c r="CS30" s="684"/>
      <c r="CT30" s="684"/>
      <c r="CU30" s="684"/>
      <c r="CV30" s="684"/>
      <c r="CW30" s="684"/>
      <c r="CX30" s="684"/>
      <c r="CY30" s="685"/>
      <c r="CZ30" s="688">
        <v>8.8000000000000007</v>
      </c>
      <c r="DA30" s="717"/>
      <c r="DB30" s="717"/>
      <c r="DC30" s="721"/>
      <c r="DD30" s="692">
        <v>2518367</v>
      </c>
      <c r="DE30" s="684"/>
      <c r="DF30" s="684"/>
      <c r="DG30" s="684"/>
      <c r="DH30" s="684"/>
      <c r="DI30" s="684"/>
      <c r="DJ30" s="684"/>
      <c r="DK30" s="685"/>
      <c r="DL30" s="692">
        <v>2480867</v>
      </c>
      <c r="DM30" s="684"/>
      <c r="DN30" s="684"/>
      <c r="DO30" s="684"/>
      <c r="DP30" s="684"/>
      <c r="DQ30" s="684"/>
      <c r="DR30" s="684"/>
      <c r="DS30" s="684"/>
      <c r="DT30" s="684"/>
      <c r="DU30" s="684"/>
      <c r="DV30" s="685"/>
      <c r="DW30" s="688">
        <v>16.2</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4028402</v>
      </c>
      <c r="S31" s="684"/>
      <c r="T31" s="684"/>
      <c r="U31" s="684"/>
      <c r="V31" s="684"/>
      <c r="W31" s="684"/>
      <c r="X31" s="684"/>
      <c r="Y31" s="685"/>
      <c r="Z31" s="686">
        <v>14</v>
      </c>
      <c r="AA31" s="686"/>
      <c r="AB31" s="686"/>
      <c r="AC31" s="686"/>
      <c r="AD31" s="687" t="s">
        <v>231</v>
      </c>
      <c r="AE31" s="687"/>
      <c r="AF31" s="687"/>
      <c r="AG31" s="687"/>
      <c r="AH31" s="687"/>
      <c r="AI31" s="687"/>
      <c r="AJ31" s="687"/>
      <c r="AK31" s="687"/>
      <c r="AL31" s="688" t="s">
        <v>240</v>
      </c>
      <c r="AM31" s="689"/>
      <c r="AN31" s="689"/>
      <c r="AO31" s="690"/>
      <c r="AP31" s="740" t="s">
        <v>309</v>
      </c>
      <c r="AQ31" s="741"/>
      <c r="AR31" s="741"/>
      <c r="AS31" s="741"/>
      <c r="AT31" s="746" t="s">
        <v>310</v>
      </c>
      <c r="AU31" s="231"/>
      <c r="AV31" s="231"/>
      <c r="AW31" s="231"/>
      <c r="AX31" s="669" t="s">
        <v>186</v>
      </c>
      <c r="AY31" s="670"/>
      <c r="AZ31" s="670"/>
      <c r="BA31" s="670"/>
      <c r="BB31" s="670"/>
      <c r="BC31" s="670"/>
      <c r="BD31" s="670"/>
      <c r="BE31" s="670"/>
      <c r="BF31" s="671"/>
      <c r="BG31" s="751">
        <v>99.2</v>
      </c>
      <c r="BH31" s="738"/>
      <c r="BI31" s="738"/>
      <c r="BJ31" s="738"/>
      <c r="BK31" s="738"/>
      <c r="BL31" s="738"/>
      <c r="BM31" s="678">
        <v>97.5</v>
      </c>
      <c r="BN31" s="738"/>
      <c r="BO31" s="738"/>
      <c r="BP31" s="738"/>
      <c r="BQ31" s="739"/>
      <c r="BR31" s="751">
        <v>99.3</v>
      </c>
      <c r="BS31" s="738"/>
      <c r="BT31" s="738"/>
      <c r="BU31" s="738"/>
      <c r="BV31" s="738"/>
      <c r="BW31" s="738"/>
      <c r="BX31" s="678">
        <v>97.4</v>
      </c>
      <c r="BY31" s="738"/>
      <c r="BZ31" s="738"/>
      <c r="CA31" s="738"/>
      <c r="CB31" s="739"/>
      <c r="CD31" s="729"/>
      <c r="CE31" s="730"/>
      <c r="CF31" s="698" t="s">
        <v>311</v>
      </c>
      <c r="CG31" s="699"/>
      <c r="CH31" s="699"/>
      <c r="CI31" s="699"/>
      <c r="CJ31" s="699"/>
      <c r="CK31" s="699"/>
      <c r="CL31" s="699"/>
      <c r="CM31" s="699"/>
      <c r="CN31" s="699"/>
      <c r="CO31" s="699"/>
      <c r="CP31" s="699"/>
      <c r="CQ31" s="700"/>
      <c r="CR31" s="683">
        <v>212014</v>
      </c>
      <c r="CS31" s="719"/>
      <c r="CT31" s="719"/>
      <c r="CU31" s="719"/>
      <c r="CV31" s="719"/>
      <c r="CW31" s="719"/>
      <c r="CX31" s="719"/>
      <c r="CY31" s="720"/>
      <c r="CZ31" s="688">
        <v>0.7</v>
      </c>
      <c r="DA31" s="717"/>
      <c r="DB31" s="717"/>
      <c r="DC31" s="721"/>
      <c r="DD31" s="692">
        <v>212014</v>
      </c>
      <c r="DE31" s="719"/>
      <c r="DF31" s="719"/>
      <c r="DG31" s="719"/>
      <c r="DH31" s="719"/>
      <c r="DI31" s="719"/>
      <c r="DJ31" s="719"/>
      <c r="DK31" s="720"/>
      <c r="DL31" s="692">
        <v>212014</v>
      </c>
      <c r="DM31" s="719"/>
      <c r="DN31" s="719"/>
      <c r="DO31" s="719"/>
      <c r="DP31" s="719"/>
      <c r="DQ31" s="719"/>
      <c r="DR31" s="719"/>
      <c r="DS31" s="719"/>
      <c r="DT31" s="719"/>
      <c r="DU31" s="719"/>
      <c r="DV31" s="720"/>
      <c r="DW31" s="688">
        <v>1.4</v>
      </c>
      <c r="DX31" s="717"/>
      <c r="DY31" s="717"/>
      <c r="DZ31" s="717"/>
      <c r="EA31" s="717"/>
      <c r="EB31" s="717"/>
      <c r="EC31" s="718"/>
    </row>
    <row r="32" spans="2:133" ht="11.25" customHeight="1" x14ac:dyDescent="0.15">
      <c r="B32" s="733" t="s">
        <v>312</v>
      </c>
      <c r="C32" s="734"/>
      <c r="D32" s="734"/>
      <c r="E32" s="734"/>
      <c r="F32" s="734"/>
      <c r="G32" s="734"/>
      <c r="H32" s="734"/>
      <c r="I32" s="734"/>
      <c r="J32" s="734"/>
      <c r="K32" s="734"/>
      <c r="L32" s="734"/>
      <c r="M32" s="734"/>
      <c r="N32" s="734"/>
      <c r="O32" s="734"/>
      <c r="P32" s="734"/>
      <c r="Q32" s="735"/>
      <c r="R32" s="683">
        <v>16541</v>
      </c>
      <c r="S32" s="684"/>
      <c r="T32" s="684"/>
      <c r="U32" s="684"/>
      <c r="V32" s="684"/>
      <c r="W32" s="684"/>
      <c r="X32" s="684"/>
      <c r="Y32" s="685"/>
      <c r="Z32" s="686">
        <v>0.1</v>
      </c>
      <c r="AA32" s="686"/>
      <c r="AB32" s="686"/>
      <c r="AC32" s="686"/>
      <c r="AD32" s="687">
        <v>16541</v>
      </c>
      <c r="AE32" s="687"/>
      <c r="AF32" s="687"/>
      <c r="AG32" s="687"/>
      <c r="AH32" s="687"/>
      <c r="AI32" s="687"/>
      <c r="AJ32" s="687"/>
      <c r="AK32" s="687"/>
      <c r="AL32" s="688">
        <v>0.1</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v>
      </c>
      <c r="BH32" s="719"/>
      <c r="BI32" s="719"/>
      <c r="BJ32" s="719"/>
      <c r="BK32" s="719"/>
      <c r="BL32" s="719"/>
      <c r="BM32" s="689">
        <v>97.3</v>
      </c>
      <c r="BN32" s="749"/>
      <c r="BO32" s="749"/>
      <c r="BP32" s="749"/>
      <c r="BQ32" s="750"/>
      <c r="BR32" s="752">
        <v>99.2</v>
      </c>
      <c r="BS32" s="719"/>
      <c r="BT32" s="719"/>
      <c r="BU32" s="719"/>
      <c r="BV32" s="719"/>
      <c r="BW32" s="719"/>
      <c r="BX32" s="689">
        <v>97.2</v>
      </c>
      <c r="BY32" s="749"/>
      <c r="BZ32" s="749"/>
      <c r="CA32" s="749"/>
      <c r="CB32" s="750"/>
      <c r="CD32" s="731"/>
      <c r="CE32" s="732"/>
      <c r="CF32" s="698" t="s">
        <v>315</v>
      </c>
      <c r="CG32" s="699"/>
      <c r="CH32" s="699"/>
      <c r="CI32" s="699"/>
      <c r="CJ32" s="699"/>
      <c r="CK32" s="699"/>
      <c r="CL32" s="699"/>
      <c r="CM32" s="699"/>
      <c r="CN32" s="699"/>
      <c r="CO32" s="699"/>
      <c r="CP32" s="699"/>
      <c r="CQ32" s="700"/>
      <c r="CR32" s="683">
        <v>119</v>
      </c>
      <c r="CS32" s="684"/>
      <c r="CT32" s="684"/>
      <c r="CU32" s="684"/>
      <c r="CV32" s="684"/>
      <c r="CW32" s="684"/>
      <c r="CX32" s="684"/>
      <c r="CY32" s="685"/>
      <c r="CZ32" s="688">
        <v>0</v>
      </c>
      <c r="DA32" s="717"/>
      <c r="DB32" s="717"/>
      <c r="DC32" s="721"/>
      <c r="DD32" s="692">
        <v>119</v>
      </c>
      <c r="DE32" s="684"/>
      <c r="DF32" s="684"/>
      <c r="DG32" s="684"/>
      <c r="DH32" s="684"/>
      <c r="DI32" s="684"/>
      <c r="DJ32" s="684"/>
      <c r="DK32" s="685"/>
      <c r="DL32" s="692">
        <v>119</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2021395</v>
      </c>
      <c r="S33" s="684"/>
      <c r="T33" s="684"/>
      <c r="U33" s="684"/>
      <c r="V33" s="684"/>
      <c r="W33" s="684"/>
      <c r="X33" s="684"/>
      <c r="Y33" s="685"/>
      <c r="Z33" s="686">
        <v>7</v>
      </c>
      <c r="AA33" s="686"/>
      <c r="AB33" s="686"/>
      <c r="AC33" s="686"/>
      <c r="AD33" s="687" t="s">
        <v>231</v>
      </c>
      <c r="AE33" s="687"/>
      <c r="AF33" s="687"/>
      <c r="AG33" s="687"/>
      <c r="AH33" s="687"/>
      <c r="AI33" s="687"/>
      <c r="AJ33" s="687"/>
      <c r="AK33" s="687"/>
      <c r="AL33" s="688" t="s">
        <v>231</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99.2</v>
      </c>
      <c r="BH33" s="754"/>
      <c r="BI33" s="754"/>
      <c r="BJ33" s="754"/>
      <c r="BK33" s="754"/>
      <c r="BL33" s="754"/>
      <c r="BM33" s="755">
        <v>97.2</v>
      </c>
      <c r="BN33" s="754"/>
      <c r="BO33" s="754"/>
      <c r="BP33" s="754"/>
      <c r="BQ33" s="756"/>
      <c r="BR33" s="753">
        <v>99.3</v>
      </c>
      <c r="BS33" s="754"/>
      <c r="BT33" s="754"/>
      <c r="BU33" s="754"/>
      <c r="BV33" s="754"/>
      <c r="BW33" s="754"/>
      <c r="BX33" s="755">
        <v>96.9</v>
      </c>
      <c r="BY33" s="754"/>
      <c r="BZ33" s="754"/>
      <c r="CA33" s="754"/>
      <c r="CB33" s="756"/>
      <c r="CD33" s="698" t="s">
        <v>318</v>
      </c>
      <c r="CE33" s="699"/>
      <c r="CF33" s="699"/>
      <c r="CG33" s="699"/>
      <c r="CH33" s="699"/>
      <c r="CI33" s="699"/>
      <c r="CJ33" s="699"/>
      <c r="CK33" s="699"/>
      <c r="CL33" s="699"/>
      <c r="CM33" s="699"/>
      <c r="CN33" s="699"/>
      <c r="CO33" s="699"/>
      <c r="CP33" s="699"/>
      <c r="CQ33" s="700"/>
      <c r="CR33" s="683">
        <v>9773979</v>
      </c>
      <c r="CS33" s="719"/>
      <c r="CT33" s="719"/>
      <c r="CU33" s="719"/>
      <c r="CV33" s="719"/>
      <c r="CW33" s="719"/>
      <c r="CX33" s="719"/>
      <c r="CY33" s="720"/>
      <c r="CZ33" s="688">
        <v>34.200000000000003</v>
      </c>
      <c r="DA33" s="717"/>
      <c r="DB33" s="717"/>
      <c r="DC33" s="721"/>
      <c r="DD33" s="692">
        <v>7675624</v>
      </c>
      <c r="DE33" s="719"/>
      <c r="DF33" s="719"/>
      <c r="DG33" s="719"/>
      <c r="DH33" s="719"/>
      <c r="DI33" s="719"/>
      <c r="DJ33" s="719"/>
      <c r="DK33" s="720"/>
      <c r="DL33" s="692">
        <v>6609970</v>
      </c>
      <c r="DM33" s="719"/>
      <c r="DN33" s="719"/>
      <c r="DO33" s="719"/>
      <c r="DP33" s="719"/>
      <c r="DQ33" s="719"/>
      <c r="DR33" s="719"/>
      <c r="DS33" s="719"/>
      <c r="DT33" s="719"/>
      <c r="DU33" s="719"/>
      <c r="DV33" s="720"/>
      <c r="DW33" s="688">
        <v>43.1</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184718</v>
      </c>
      <c r="S34" s="684"/>
      <c r="T34" s="684"/>
      <c r="U34" s="684"/>
      <c r="V34" s="684"/>
      <c r="W34" s="684"/>
      <c r="X34" s="684"/>
      <c r="Y34" s="685"/>
      <c r="Z34" s="686">
        <v>0.6</v>
      </c>
      <c r="AA34" s="686"/>
      <c r="AB34" s="686"/>
      <c r="AC34" s="686"/>
      <c r="AD34" s="687">
        <v>7024</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3480981</v>
      </c>
      <c r="CS34" s="684"/>
      <c r="CT34" s="684"/>
      <c r="CU34" s="684"/>
      <c r="CV34" s="684"/>
      <c r="CW34" s="684"/>
      <c r="CX34" s="684"/>
      <c r="CY34" s="685"/>
      <c r="CZ34" s="688">
        <v>12.2</v>
      </c>
      <c r="DA34" s="717"/>
      <c r="DB34" s="717"/>
      <c r="DC34" s="721"/>
      <c r="DD34" s="692">
        <v>2805212</v>
      </c>
      <c r="DE34" s="684"/>
      <c r="DF34" s="684"/>
      <c r="DG34" s="684"/>
      <c r="DH34" s="684"/>
      <c r="DI34" s="684"/>
      <c r="DJ34" s="684"/>
      <c r="DK34" s="685"/>
      <c r="DL34" s="692">
        <v>2517757</v>
      </c>
      <c r="DM34" s="684"/>
      <c r="DN34" s="684"/>
      <c r="DO34" s="684"/>
      <c r="DP34" s="684"/>
      <c r="DQ34" s="684"/>
      <c r="DR34" s="684"/>
      <c r="DS34" s="684"/>
      <c r="DT34" s="684"/>
      <c r="DU34" s="684"/>
      <c r="DV34" s="685"/>
      <c r="DW34" s="688">
        <v>16.399999999999999</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220222</v>
      </c>
      <c r="S35" s="684"/>
      <c r="T35" s="684"/>
      <c r="U35" s="684"/>
      <c r="V35" s="684"/>
      <c r="W35" s="684"/>
      <c r="X35" s="684"/>
      <c r="Y35" s="685"/>
      <c r="Z35" s="686">
        <v>0.8</v>
      </c>
      <c r="AA35" s="686"/>
      <c r="AB35" s="686"/>
      <c r="AC35" s="686"/>
      <c r="AD35" s="687" t="s">
        <v>231</v>
      </c>
      <c r="AE35" s="687"/>
      <c r="AF35" s="687"/>
      <c r="AG35" s="687"/>
      <c r="AH35" s="687"/>
      <c r="AI35" s="687"/>
      <c r="AJ35" s="687"/>
      <c r="AK35" s="687"/>
      <c r="AL35" s="688" t="s">
        <v>240</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130933</v>
      </c>
      <c r="CS35" s="719"/>
      <c r="CT35" s="719"/>
      <c r="CU35" s="719"/>
      <c r="CV35" s="719"/>
      <c r="CW35" s="719"/>
      <c r="CX35" s="719"/>
      <c r="CY35" s="720"/>
      <c r="CZ35" s="688">
        <v>0.5</v>
      </c>
      <c r="DA35" s="717"/>
      <c r="DB35" s="717"/>
      <c r="DC35" s="721"/>
      <c r="DD35" s="692">
        <v>87016</v>
      </c>
      <c r="DE35" s="719"/>
      <c r="DF35" s="719"/>
      <c r="DG35" s="719"/>
      <c r="DH35" s="719"/>
      <c r="DI35" s="719"/>
      <c r="DJ35" s="719"/>
      <c r="DK35" s="720"/>
      <c r="DL35" s="692">
        <v>87016</v>
      </c>
      <c r="DM35" s="719"/>
      <c r="DN35" s="719"/>
      <c r="DO35" s="719"/>
      <c r="DP35" s="719"/>
      <c r="DQ35" s="719"/>
      <c r="DR35" s="719"/>
      <c r="DS35" s="719"/>
      <c r="DT35" s="719"/>
      <c r="DU35" s="719"/>
      <c r="DV35" s="720"/>
      <c r="DW35" s="688">
        <v>0.6</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1394248</v>
      </c>
      <c r="S36" s="684"/>
      <c r="T36" s="684"/>
      <c r="U36" s="684"/>
      <c r="V36" s="684"/>
      <c r="W36" s="684"/>
      <c r="X36" s="684"/>
      <c r="Y36" s="685"/>
      <c r="Z36" s="686">
        <v>4.8</v>
      </c>
      <c r="AA36" s="686"/>
      <c r="AB36" s="686"/>
      <c r="AC36" s="686"/>
      <c r="AD36" s="687" t="s">
        <v>231</v>
      </c>
      <c r="AE36" s="687"/>
      <c r="AF36" s="687"/>
      <c r="AG36" s="687"/>
      <c r="AH36" s="687"/>
      <c r="AI36" s="687"/>
      <c r="AJ36" s="687"/>
      <c r="AK36" s="687"/>
      <c r="AL36" s="688" t="s">
        <v>231</v>
      </c>
      <c r="AM36" s="689"/>
      <c r="AN36" s="689"/>
      <c r="AO36" s="690"/>
      <c r="AP36" s="235"/>
      <c r="AQ36" s="757" t="s">
        <v>326</v>
      </c>
      <c r="AR36" s="758"/>
      <c r="AS36" s="758"/>
      <c r="AT36" s="758"/>
      <c r="AU36" s="758"/>
      <c r="AV36" s="758"/>
      <c r="AW36" s="758"/>
      <c r="AX36" s="758"/>
      <c r="AY36" s="759"/>
      <c r="AZ36" s="672">
        <v>3297093</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58713</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2859765</v>
      </c>
      <c r="CS36" s="684"/>
      <c r="CT36" s="684"/>
      <c r="CU36" s="684"/>
      <c r="CV36" s="684"/>
      <c r="CW36" s="684"/>
      <c r="CX36" s="684"/>
      <c r="CY36" s="685"/>
      <c r="CZ36" s="688">
        <v>10</v>
      </c>
      <c r="DA36" s="717"/>
      <c r="DB36" s="717"/>
      <c r="DC36" s="721"/>
      <c r="DD36" s="692">
        <v>2452199</v>
      </c>
      <c r="DE36" s="684"/>
      <c r="DF36" s="684"/>
      <c r="DG36" s="684"/>
      <c r="DH36" s="684"/>
      <c r="DI36" s="684"/>
      <c r="DJ36" s="684"/>
      <c r="DK36" s="685"/>
      <c r="DL36" s="692">
        <v>2042343</v>
      </c>
      <c r="DM36" s="684"/>
      <c r="DN36" s="684"/>
      <c r="DO36" s="684"/>
      <c r="DP36" s="684"/>
      <c r="DQ36" s="684"/>
      <c r="DR36" s="684"/>
      <c r="DS36" s="684"/>
      <c r="DT36" s="684"/>
      <c r="DU36" s="684"/>
      <c r="DV36" s="685"/>
      <c r="DW36" s="688">
        <v>13.3</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213782</v>
      </c>
      <c r="S37" s="684"/>
      <c r="T37" s="684"/>
      <c r="U37" s="684"/>
      <c r="V37" s="684"/>
      <c r="W37" s="684"/>
      <c r="X37" s="684"/>
      <c r="Y37" s="685"/>
      <c r="Z37" s="686">
        <v>0.7</v>
      </c>
      <c r="AA37" s="686"/>
      <c r="AB37" s="686"/>
      <c r="AC37" s="686"/>
      <c r="AD37" s="687" t="s">
        <v>231</v>
      </c>
      <c r="AE37" s="687"/>
      <c r="AF37" s="687"/>
      <c r="AG37" s="687"/>
      <c r="AH37" s="687"/>
      <c r="AI37" s="687"/>
      <c r="AJ37" s="687"/>
      <c r="AK37" s="687"/>
      <c r="AL37" s="688" t="s">
        <v>231</v>
      </c>
      <c r="AM37" s="689"/>
      <c r="AN37" s="689"/>
      <c r="AO37" s="690"/>
      <c r="AQ37" s="761" t="s">
        <v>330</v>
      </c>
      <c r="AR37" s="762"/>
      <c r="AS37" s="762"/>
      <c r="AT37" s="762"/>
      <c r="AU37" s="762"/>
      <c r="AV37" s="762"/>
      <c r="AW37" s="762"/>
      <c r="AX37" s="762"/>
      <c r="AY37" s="763"/>
      <c r="AZ37" s="683">
        <v>600000</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-27585</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739569</v>
      </c>
      <c r="CS37" s="719"/>
      <c r="CT37" s="719"/>
      <c r="CU37" s="719"/>
      <c r="CV37" s="719"/>
      <c r="CW37" s="719"/>
      <c r="CX37" s="719"/>
      <c r="CY37" s="720"/>
      <c r="CZ37" s="688">
        <v>2.6</v>
      </c>
      <c r="DA37" s="717"/>
      <c r="DB37" s="717"/>
      <c r="DC37" s="721"/>
      <c r="DD37" s="692">
        <v>739569</v>
      </c>
      <c r="DE37" s="719"/>
      <c r="DF37" s="719"/>
      <c r="DG37" s="719"/>
      <c r="DH37" s="719"/>
      <c r="DI37" s="719"/>
      <c r="DJ37" s="719"/>
      <c r="DK37" s="720"/>
      <c r="DL37" s="692">
        <v>523824</v>
      </c>
      <c r="DM37" s="719"/>
      <c r="DN37" s="719"/>
      <c r="DO37" s="719"/>
      <c r="DP37" s="719"/>
      <c r="DQ37" s="719"/>
      <c r="DR37" s="719"/>
      <c r="DS37" s="719"/>
      <c r="DT37" s="719"/>
      <c r="DU37" s="719"/>
      <c r="DV37" s="720"/>
      <c r="DW37" s="688">
        <v>3.4</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623394</v>
      </c>
      <c r="S38" s="684"/>
      <c r="T38" s="684"/>
      <c r="U38" s="684"/>
      <c r="V38" s="684"/>
      <c r="W38" s="684"/>
      <c r="X38" s="684"/>
      <c r="Y38" s="685"/>
      <c r="Z38" s="686">
        <v>2.2000000000000002</v>
      </c>
      <c r="AA38" s="686"/>
      <c r="AB38" s="686"/>
      <c r="AC38" s="686"/>
      <c r="AD38" s="687">
        <v>304</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6353</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11065</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2690740</v>
      </c>
      <c r="CS38" s="684"/>
      <c r="CT38" s="684"/>
      <c r="CU38" s="684"/>
      <c r="CV38" s="684"/>
      <c r="CW38" s="684"/>
      <c r="CX38" s="684"/>
      <c r="CY38" s="685"/>
      <c r="CZ38" s="688">
        <v>9.4</v>
      </c>
      <c r="DA38" s="717"/>
      <c r="DB38" s="717"/>
      <c r="DC38" s="721"/>
      <c r="DD38" s="692">
        <v>2156476</v>
      </c>
      <c r="DE38" s="684"/>
      <c r="DF38" s="684"/>
      <c r="DG38" s="684"/>
      <c r="DH38" s="684"/>
      <c r="DI38" s="684"/>
      <c r="DJ38" s="684"/>
      <c r="DK38" s="685"/>
      <c r="DL38" s="692">
        <v>1961814</v>
      </c>
      <c r="DM38" s="684"/>
      <c r="DN38" s="684"/>
      <c r="DO38" s="684"/>
      <c r="DP38" s="684"/>
      <c r="DQ38" s="684"/>
      <c r="DR38" s="684"/>
      <c r="DS38" s="684"/>
      <c r="DT38" s="684"/>
      <c r="DU38" s="684"/>
      <c r="DV38" s="685"/>
      <c r="DW38" s="688">
        <v>12.8</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3963171</v>
      </c>
      <c r="S39" s="684"/>
      <c r="T39" s="684"/>
      <c r="U39" s="684"/>
      <c r="V39" s="684"/>
      <c r="W39" s="684"/>
      <c r="X39" s="684"/>
      <c r="Y39" s="685"/>
      <c r="Z39" s="686">
        <v>13.8</v>
      </c>
      <c r="AA39" s="686"/>
      <c r="AB39" s="686"/>
      <c r="AC39" s="686"/>
      <c r="AD39" s="687" t="s">
        <v>240</v>
      </c>
      <c r="AE39" s="687"/>
      <c r="AF39" s="687"/>
      <c r="AG39" s="687"/>
      <c r="AH39" s="687"/>
      <c r="AI39" s="687"/>
      <c r="AJ39" s="687"/>
      <c r="AK39" s="687"/>
      <c r="AL39" s="688" t="s">
        <v>231</v>
      </c>
      <c r="AM39" s="689"/>
      <c r="AN39" s="689"/>
      <c r="AO39" s="690"/>
      <c r="AQ39" s="761" t="s">
        <v>338</v>
      </c>
      <c r="AR39" s="762"/>
      <c r="AS39" s="762"/>
      <c r="AT39" s="762"/>
      <c r="AU39" s="762"/>
      <c r="AV39" s="762"/>
      <c r="AW39" s="762"/>
      <c r="AX39" s="762"/>
      <c r="AY39" s="763"/>
      <c r="AZ39" s="683" t="s">
        <v>231</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17214</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357464</v>
      </c>
      <c r="CS39" s="719"/>
      <c r="CT39" s="719"/>
      <c r="CU39" s="719"/>
      <c r="CV39" s="719"/>
      <c r="CW39" s="719"/>
      <c r="CX39" s="719"/>
      <c r="CY39" s="720"/>
      <c r="CZ39" s="688">
        <v>1.3</v>
      </c>
      <c r="DA39" s="717"/>
      <c r="DB39" s="717"/>
      <c r="DC39" s="721"/>
      <c r="DD39" s="692">
        <v>173681</v>
      </c>
      <c r="DE39" s="719"/>
      <c r="DF39" s="719"/>
      <c r="DG39" s="719"/>
      <c r="DH39" s="719"/>
      <c r="DI39" s="719"/>
      <c r="DJ39" s="719"/>
      <c r="DK39" s="720"/>
      <c r="DL39" s="692" t="s">
        <v>231</v>
      </c>
      <c r="DM39" s="719"/>
      <c r="DN39" s="719"/>
      <c r="DO39" s="719"/>
      <c r="DP39" s="719"/>
      <c r="DQ39" s="719"/>
      <c r="DR39" s="719"/>
      <c r="DS39" s="719"/>
      <c r="DT39" s="719"/>
      <c r="DU39" s="719"/>
      <c r="DV39" s="720"/>
      <c r="DW39" s="688" t="s">
        <v>240</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231</v>
      </c>
      <c r="AA40" s="686"/>
      <c r="AB40" s="686"/>
      <c r="AC40" s="686"/>
      <c r="AD40" s="687" t="s">
        <v>231</v>
      </c>
      <c r="AE40" s="687"/>
      <c r="AF40" s="687"/>
      <c r="AG40" s="687"/>
      <c r="AH40" s="687"/>
      <c r="AI40" s="687"/>
      <c r="AJ40" s="687"/>
      <c r="AK40" s="687"/>
      <c r="AL40" s="688" t="s">
        <v>231</v>
      </c>
      <c r="AM40" s="689"/>
      <c r="AN40" s="689"/>
      <c r="AO40" s="690"/>
      <c r="AQ40" s="761" t="s">
        <v>342</v>
      </c>
      <c r="AR40" s="762"/>
      <c r="AS40" s="762"/>
      <c r="AT40" s="762"/>
      <c r="AU40" s="762"/>
      <c r="AV40" s="762"/>
      <c r="AW40" s="762"/>
      <c r="AX40" s="762"/>
      <c r="AY40" s="763"/>
      <c r="AZ40" s="683" t="s">
        <v>240</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94</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254096</v>
      </c>
      <c r="CS40" s="684"/>
      <c r="CT40" s="684"/>
      <c r="CU40" s="684"/>
      <c r="CV40" s="684"/>
      <c r="CW40" s="684"/>
      <c r="CX40" s="684"/>
      <c r="CY40" s="685"/>
      <c r="CZ40" s="688">
        <v>0.9</v>
      </c>
      <c r="DA40" s="717"/>
      <c r="DB40" s="717"/>
      <c r="DC40" s="721"/>
      <c r="DD40" s="692">
        <v>1040</v>
      </c>
      <c r="DE40" s="684"/>
      <c r="DF40" s="684"/>
      <c r="DG40" s="684"/>
      <c r="DH40" s="684"/>
      <c r="DI40" s="684"/>
      <c r="DJ40" s="684"/>
      <c r="DK40" s="685"/>
      <c r="DL40" s="692">
        <v>1040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708171</v>
      </c>
      <c r="S41" s="684"/>
      <c r="T41" s="684"/>
      <c r="U41" s="684"/>
      <c r="V41" s="684"/>
      <c r="W41" s="684"/>
      <c r="X41" s="684"/>
      <c r="Y41" s="685"/>
      <c r="Z41" s="686">
        <v>2.5</v>
      </c>
      <c r="AA41" s="686"/>
      <c r="AB41" s="686"/>
      <c r="AC41" s="686"/>
      <c r="AD41" s="687" t="s">
        <v>231</v>
      </c>
      <c r="AE41" s="687"/>
      <c r="AF41" s="687"/>
      <c r="AG41" s="687"/>
      <c r="AH41" s="687"/>
      <c r="AI41" s="687"/>
      <c r="AJ41" s="687"/>
      <c r="AK41" s="687"/>
      <c r="AL41" s="688" t="s">
        <v>231</v>
      </c>
      <c r="AM41" s="689"/>
      <c r="AN41" s="689"/>
      <c r="AO41" s="690"/>
      <c r="AQ41" s="761" t="s">
        <v>347</v>
      </c>
      <c r="AR41" s="762"/>
      <c r="AS41" s="762"/>
      <c r="AT41" s="762"/>
      <c r="AU41" s="762"/>
      <c r="AV41" s="762"/>
      <c r="AW41" s="762"/>
      <c r="AX41" s="762"/>
      <c r="AY41" s="763"/>
      <c r="AZ41" s="683">
        <v>670097</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231</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240</v>
      </c>
      <c r="CS41" s="719"/>
      <c r="CT41" s="719"/>
      <c r="CU41" s="719"/>
      <c r="CV41" s="719"/>
      <c r="CW41" s="719"/>
      <c r="CX41" s="719"/>
      <c r="CY41" s="720"/>
      <c r="CZ41" s="688" t="s">
        <v>240</v>
      </c>
      <c r="DA41" s="717"/>
      <c r="DB41" s="717"/>
      <c r="DC41" s="721"/>
      <c r="DD41" s="692" t="s">
        <v>231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28766110</v>
      </c>
      <c r="S42" s="769"/>
      <c r="T42" s="769"/>
      <c r="U42" s="769"/>
      <c r="V42" s="769"/>
      <c r="W42" s="769"/>
      <c r="X42" s="769"/>
      <c r="Y42" s="777"/>
      <c r="Z42" s="778">
        <v>100</v>
      </c>
      <c r="AA42" s="778"/>
      <c r="AB42" s="778"/>
      <c r="AC42" s="778"/>
      <c r="AD42" s="779">
        <v>14636181</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2020643</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389</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5062009</v>
      </c>
      <c r="CS42" s="684"/>
      <c r="CT42" s="684"/>
      <c r="CU42" s="684"/>
      <c r="CV42" s="684"/>
      <c r="CW42" s="684"/>
      <c r="CX42" s="684"/>
      <c r="CY42" s="685"/>
      <c r="CZ42" s="688">
        <v>17.7</v>
      </c>
      <c r="DA42" s="689"/>
      <c r="DB42" s="689"/>
      <c r="DC42" s="701"/>
      <c r="DD42" s="692">
        <v>856963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202815</v>
      </c>
      <c r="CS43" s="719"/>
      <c r="CT43" s="719"/>
      <c r="CU43" s="719"/>
      <c r="CV43" s="719"/>
      <c r="CW43" s="719"/>
      <c r="CX43" s="719"/>
      <c r="CY43" s="720"/>
      <c r="CZ43" s="688">
        <v>0.7</v>
      </c>
      <c r="DA43" s="717"/>
      <c r="DB43" s="717"/>
      <c r="DC43" s="721"/>
      <c r="DD43" s="692">
        <v>158720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5062009</v>
      </c>
      <c r="CS44" s="684"/>
      <c r="CT44" s="684"/>
      <c r="CU44" s="684"/>
      <c r="CV44" s="684"/>
      <c r="CW44" s="684"/>
      <c r="CX44" s="684"/>
      <c r="CY44" s="685"/>
      <c r="CZ44" s="688">
        <v>17.7</v>
      </c>
      <c r="DA44" s="689"/>
      <c r="DB44" s="689"/>
      <c r="DC44" s="701"/>
      <c r="DD44" s="692">
        <v>856963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865987</v>
      </c>
      <c r="CS45" s="719"/>
      <c r="CT45" s="719"/>
      <c r="CU45" s="719"/>
      <c r="CV45" s="719"/>
      <c r="CW45" s="719"/>
      <c r="CX45" s="719"/>
      <c r="CY45" s="720"/>
      <c r="CZ45" s="688">
        <v>3</v>
      </c>
      <c r="DA45" s="717"/>
      <c r="DB45" s="717"/>
      <c r="DC45" s="721"/>
      <c r="DD45" s="692">
        <v>12065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4196022</v>
      </c>
      <c r="CS46" s="684"/>
      <c r="CT46" s="684"/>
      <c r="CU46" s="684"/>
      <c r="CV46" s="684"/>
      <c r="CW46" s="684"/>
      <c r="CX46" s="684"/>
      <c r="CY46" s="685"/>
      <c r="CZ46" s="688">
        <v>14.7</v>
      </c>
      <c r="DA46" s="689"/>
      <c r="DB46" s="689"/>
      <c r="DC46" s="701"/>
      <c r="DD46" s="692">
        <v>844898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t="s">
        <v>138</v>
      </c>
      <c r="CS47" s="719"/>
      <c r="CT47" s="719"/>
      <c r="CU47" s="719"/>
      <c r="CV47" s="719"/>
      <c r="CW47" s="719"/>
      <c r="CX47" s="719"/>
      <c r="CY47" s="720"/>
      <c r="CZ47" s="688" t="s">
        <v>231</v>
      </c>
      <c r="DA47" s="717"/>
      <c r="DB47" s="717"/>
      <c r="DC47" s="721"/>
      <c r="DD47" s="692" t="s">
        <v>138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231</v>
      </c>
      <c r="CS48" s="684"/>
      <c r="CT48" s="684"/>
      <c r="CU48" s="684"/>
      <c r="CV48" s="684"/>
      <c r="CW48" s="684"/>
      <c r="CX48" s="684"/>
      <c r="CY48" s="685"/>
      <c r="CZ48" s="688" t="s">
        <v>231</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363</v>
      </c>
      <c r="CE49" s="725"/>
      <c r="CF49" s="725"/>
      <c r="CG49" s="725"/>
      <c r="CH49" s="725"/>
      <c r="CI49" s="725"/>
      <c r="CJ49" s="725"/>
      <c r="CK49" s="725"/>
      <c r="CL49" s="725"/>
      <c r="CM49" s="725"/>
      <c r="CN49" s="725"/>
      <c r="CO49" s="725"/>
      <c r="CP49" s="725"/>
      <c r="CQ49" s="726"/>
      <c r="CR49" s="768">
        <v>28586646</v>
      </c>
      <c r="CS49" s="754"/>
      <c r="CT49" s="754"/>
      <c r="CU49" s="754"/>
      <c r="CV49" s="754"/>
      <c r="CW49" s="754"/>
      <c r="CX49" s="754"/>
      <c r="CY49" s="785"/>
      <c r="CZ49" s="780">
        <v>100</v>
      </c>
      <c r="DA49" s="786"/>
      <c r="DB49" s="786"/>
      <c r="DC49" s="787"/>
      <c r="DD49" s="788">
        <v>17397160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Sw089L7jP3jGAqgwBT6wonH6PkUFrg7ZTnjGGE8abAropzCxeR9E/h/Z7gqeI17xkZ6D/RHQ9tghoYvonMagg==" saltValue="d7xRTCcLZ+YnmlU0Vgh2x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H1" zoomScale="60" zoomScaleNormal="60" zoomScaleSheetLayoutView="70" workbookViewId="0">
      <selection activeCell="BQ103" sqref="BQ103:DZ10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30003</v>
      </c>
      <c r="R7" s="819"/>
      <c r="S7" s="819"/>
      <c r="T7" s="819"/>
      <c r="U7" s="819"/>
      <c r="V7" s="819">
        <v>29823</v>
      </c>
      <c r="W7" s="819"/>
      <c r="X7" s="819"/>
      <c r="Y7" s="819"/>
      <c r="Z7" s="819"/>
      <c r="AA7" s="819">
        <v>179</v>
      </c>
      <c r="AB7" s="819"/>
      <c r="AC7" s="819"/>
      <c r="AD7" s="819"/>
      <c r="AE7" s="820"/>
      <c r="AF7" s="821">
        <v>72</v>
      </c>
      <c r="AG7" s="822"/>
      <c r="AH7" s="822"/>
      <c r="AI7" s="822"/>
      <c r="AJ7" s="823"/>
      <c r="AK7" s="858">
        <v>0</v>
      </c>
      <c r="AL7" s="859"/>
      <c r="AM7" s="859"/>
      <c r="AN7" s="859"/>
      <c r="AO7" s="859"/>
      <c r="AP7" s="859">
        <v>39792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578</v>
      </c>
      <c r="BT7" s="863" t="s">
        <v>578</v>
      </c>
      <c r="BU7" s="863" t="s">
        <v>578</v>
      </c>
      <c r="BV7" s="863" t="s">
        <v>578</v>
      </c>
      <c r="BW7" s="863" t="s">
        <v>578</v>
      </c>
      <c r="BX7" s="863" t="s">
        <v>578</v>
      </c>
      <c r="BY7" s="863" t="s">
        <v>578</v>
      </c>
      <c r="BZ7" s="863" t="s">
        <v>578</v>
      </c>
      <c r="CA7" s="863" t="s">
        <v>578</v>
      </c>
      <c r="CB7" s="863" t="s">
        <v>578</v>
      </c>
      <c r="CC7" s="863" t="s">
        <v>578</v>
      </c>
      <c r="CD7" s="863" t="s">
        <v>578</v>
      </c>
      <c r="CE7" s="863" t="s">
        <v>578</v>
      </c>
      <c r="CF7" s="863" t="s">
        <v>578</v>
      </c>
      <c r="CG7" s="864" t="s">
        <v>578</v>
      </c>
      <c r="CH7" s="855">
        <v>1</v>
      </c>
      <c r="CI7" s="856"/>
      <c r="CJ7" s="856"/>
      <c r="CK7" s="856"/>
      <c r="CL7" s="857"/>
      <c r="CM7" s="855">
        <v>180</v>
      </c>
      <c r="CN7" s="856"/>
      <c r="CO7" s="856"/>
      <c r="CP7" s="856"/>
      <c r="CQ7" s="857"/>
      <c r="CR7" s="855">
        <v>30</v>
      </c>
      <c r="CS7" s="856"/>
      <c r="CT7" s="856"/>
      <c r="CU7" s="856"/>
      <c r="CV7" s="857"/>
      <c r="CW7" s="855">
        <v>49</v>
      </c>
      <c r="CX7" s="856"/>
      <c r="CY7" s="856"/>
      <c r="CZ7" s="856"/>
      <c r="DA7" s="857"/>
      <c r="DB7" s="855" t="s">
        <v>595</v>
      </c>
      <c r="DC7" s="856"/>
      <c r="DD7" s="856"/>
      <c r="DE7" s="856"/>
      <c r="DF7" s="857"/>
      <c r="DG7" s="855" t="s">
        <v>595</v>
      </c>
      <c r="DH7" s="856"/>
      <c r="DI7" s="856"/>
      <c r="DJ7" s="856"/>
      <c r="DK7" s="857"/>
      <c r="DL7" s="855" t="s">
        <v>595</v>
      </c>
      <c r="DM7" s="856"/>
      <c r="DN7" s="856"/>
      <c r="DO7" s="856"/>
      <c r="DP7" s="857"/>
      <c r="DQ7" s="855" t="s">
        <v>515</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579</v>
      </c>
      <c r="BT8" s="853" t="s">
        <v>579</v>
      </c>
      <c r="BU8" s="853" t="s">
        <v>579</v>
      </c>
      <c r="BV8" s="853" t="s">
        <v>579</v>
      </c>
      <c r="BW8" s="853" t="s">
        <v>579</v>
      </c>
      <c r="BX8" s="853" t="s">
        <v>579</v>
      </c>
      <c r="BY8" s="853" t="s">
        <v>579</v>
      </c>
      <c r="BZ8" s="853" t="s">
        <v>579</v>
      </c>
      <c r="CA8" s="853" t="s">
        <v>579</v>
      </c>
      <c r="CB8" s="853" t="s">
        <v>579</v>
      </c>
      <c r="CC8" s="853" t="s">
        <v>579</v>
      </c>
      <c r="CD8" s="853" t="s">
        <v>579</v>
      </c>
      <c r="CE8" s="853" t="s">
        <v>579</v>
      </c>
      <c r="CF8" s="853" t="s">
        <v>579</v>
      </c>
      <c r="CG8" s="854" t="s">
        <v>579</v>
      </c>
      <c r="CH8" s="865">
        <v>4</v>
      </c>
      <c r="CI8" s="866"/>
      <c r="CJ8" s="866"/>
      <c r="CK8" s="866"/>
      <c r="CL8" s="867"/>
      <c r="CM8" s="865">
        <v>95</v>
      </c>
      <c r="CN8" s="866"/>
      <c r="CO8" s="866"/>
      <c r="CP8" s="866"/>
      <c r="CQ8" s="867"/>
      <c r="CR8" s="865">
        <v>40</v>
      </c>
      <c r="CS8" s="866"/>
      <c r="CT8" s="866"/>
      <c r="CU8" s="866"/>
      <c r="CV8" s="867"/>
      <c r="CW8" s="865" t="s">
        <v>515</v>
      </c>
      <c r="CX8" s="866"/>
      <c r="CY8" s="866"/>
      <c r="CZ8" s="866"/>
      <c r="DA8" s="867"/>
      <c r="DB8" s="865" t="s">
        <v>515</v>
      </c>
      <c r="DC8" s="866"/>
      <c r="DD8" s="866"/>
      <c r="DE8" s="866"/>
      <c r="DF8" s="867"/>
      <c r="DG8" s="865" t="s">
        <v>515</v>
      </c>
      <c r="DH8" s="866"/>
      <c r="DI8" s="866"/>
      <c r="DJ8" s="866"/>
      <c r="DK8" s="867"/>
      <c r="DL8" s="865" t="s">
        <v>515</v>
      </c>
      <c r="DM8" s="866"/>
      <c r="DN8" s="866"/>
      <c r="DO8" s="866"/>
      <c r="DP8" s="867"/>
      <c r="DQ8" s="865" t="s">
        <v>515</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582</v>
      </c>
      <c r="BS9" s="852" t="s">
        <v>580</v>
      </c>
      <c r="BT9" s="853" t="s">
        <v>580</v>
      </c>
      <c r="BU9" s="853" t="s">
        <v>580</v>
      </c>
      <c r="BV9" s="853" t="s">
        <v>580</v>
      </c>
      <c r="BW9" s="853" t="s">
        <v>580</v>
      </c>
      <c r="BX9" s="853" t="s">
        <v>580</v>
      </c>
      <c r="BY9" s="853" t="s">
        <v>580</v>
      </c>
      <c r="BZ9" s="853" t="s">
        <v>580</v>
      </c>
      <c r="CA9" s="853" t="s">
        <v>580</v>
      </c>
      <c r="CB9" s="853" t="s">
        <v>580</v>
      </c>
      <c r="CC9" s="853" t="s">
        <v>580</v>
      </c>
      <c r="CD9" s="853" t="s">
        <v>580</v>
      </c>
      <c r="CE9" s="853" t="s">
        <v>580</v>
      </c>
      <c r="CF9" s="853" t="s">
        <v>580</v>
      </c>
      <c r="CG9" s="854" t="s">
        <v>580</v>
      </c>
      <c r="CH9" s="865">
        <v>1</v>
      </c>
      <c r="CI9" s="866"/>
      <c r="CJ9" s="866"/>
      <c r="CK9" s="866"/>
      <c r="CL9" s="867"/>
      <c r="CM9" s="865">
        <v>150</v>
      </c>
      <c r="CN9" s="866"/>
      <c r="CO9" s="866"/>
      <c r="CP9" s="866"/>
      <c r="CQ9" s="867"/>
      <c r="CR9" s="865">
        <v>1</v>
      </c>
      <c r="CS9" s="866"/>
      <c r="CT9" s="866"/>
      <c r="CU9" s="866"/>
      <c r="CV9" s="867"/>
      <c r="CW9" s="865" t="s">
        <v>595</v>
      </c>
      <c r="CX9" s="866"/>
      <c r="CY9" s="866"/>
      <c r="CZ9" s="866"/>
      <c r="DA9" s="867"/>
      <c r="DB9" s="865" t="s">
        <v>595</v>
      </c>
      <c r="DC9" s="866"/>
      <c r="DD9" s="866"/>
      <c r="DE9" s="866"/>
      <c r="DF9" s="867"/>
      <c r="DG9" s="865">
        <v>46</v>
      </c>
      <c r="DH9" s="866"/>
      <c r="DI9" s="866"/>
      <c r="DJ9" s="866"/>
      <c r="DK9" s="867"/>
      <c r="DL9" s="865" t="s">
        <v>595</v>
      </c>
      <c r="DM9" s="866"/>
      <c r="DN9" s="866"/>
      <c r="DO9" s="866"/>
      <c r="DP9" s="867"/>
      <c r="DQ9" s="865" t="s">
        <v>515</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581</v>
      </c>
      <c r="BT10" s="853" t="s">
        <v>581</v>
      </c>
      <c r="BU10" s="853" t="s">
        <v>581</v>
      </c>
      <c r="BV10" s="853" t="s">
        <v>581</v>
      </c>
      <c r="BW10" s="853" t="s">
        <v>581</v>
      </c>
      <c r="BX10" s="853" t="s">
        <v>581</v>
      </c>
      <c r="BY10" s="853" t="s">
        <v>581</v>
      </c>
      <c r="BZ10" s="853" t="s">
        <v>581</v>
      </c>
      <c r="CA10" s="853" t="s">
        <v>581</v>
      </c>
      <c r="CB10" s="853" t="s">
        <v>581</v>
      </c>
      <c r="CC10" s="853" t="s">
        <v>581</v>
      </c>
      <c r="CD10" s="853" t="s">
        <v>581</v>
      </c>
      <c r="CE10" s="853" t="s">
        <v>581</v>
      </c>
      <c r="CF10" s="853" t="s">
        <v>581</v>
      </c>
      <c r="CG10" s="854" t="s">
        <v>581</v>
      </c>
      <c r="CH10" s="865">
        <v>99</v>
      </c>
      <c r="CI10" s="866"/>
      <c r="CJ10" s="866"/>
      <c r="CK10" s="866"/>
      <c r="CL10" s="867"/>
      <c r="CM10" s="865">
        <v>764</v>
      </c>
      <c r="CN10" s="866"/>
      <c r="CO10" s="866"/>
      <c r="CP10" s="866"/>
      <c r="CQ10" s="867"/>
      <c r="CR10" s="865">
        <v>13</v>
      </c>
      <c r="CS10" s="866"/>
      <c r="CT10" s="866"/>
      <c r="CU10" s="866"/>
      <c r="CV10" s="867"/>
      <c r="CW10" s="865" t="s">
        <v>595</v>
      </c>
      <c r="CX10" s="866"/>
      <c r="CY10" s="866"/>
      <c r="CZ10" s="866"/>
      <c r="DA10" s="867"/>
      <c r="DB10" s="865" t="s">
        <v>595</v>
      </c>
      <c r="DC10" s="866"/>
      <c r="DD10" s="866"/>
      <c r="DE10" s="866"/>
      <c r="DF10" s="867"/>
      <c r="DG10" s="865" t="s">
        <v>595</v>
      </c>
      <c r="DH10" s="866"/>
      <c r="DI10" s="866"/>
      <c r="DJ10" s="866"/>
      <c r="DK10" s="867"/>
      <c r="DL10" s="865" t="s">
        <v>595</v>
      </c>
      <c r="DM10" s="866"/>
      <c r="DN10" s="866"/>
      <c r="DO10" s="866"/>
      <c r="DP10" s="867"/>
      <c r="DQ10" s="865" t="s">
        <v>515</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28766</v>
      </c>
      <c r="R23" s="878"/>
      <c r="S23" s="878"/>
      <c r="T23" s="878"/>
      <c r="U23" s="878"/>
      <c r="V23" s="878">
        <v>28587</v>
      </c>
      <c r="W23" s="878"/>
      <c r="X23" s="878"/>
      <c r="Y23" s="878"/>
      <c r="Z23" s="878"/>
      <c r="AA23" s="878">
        <v>179</v>
      </c>
      <c r="AB23" s="878"/>
      <c r="AC23" s="878"/>
      <c r="AD23" s="878"/>
      <c r="AE23" s="879"/>
      <c r="AF23" s="880">
        <v>72</v>
      </c>
      <c r="AG23" s="878"/>
      <c r="AH23" s="878"/>
      <c r="AI23" s="878"/>
      <c r="AJ23" s="881"/>
      <c r="AK23" s="882"/>
      <c r="AL23" s="883"/>
      <c r="AM23" s="883"/>
      <c r="AN23" s="883"/>
      <c r="AO23" s="883"/>
      <c r="AP23" s="878">
        <v>39792</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9170</v>
      </c>
      <c r="R28" s="907"/>
      <c r="S28" s="907"/>
      <c r="T28" s="907"/>
      <c r="U28" s="907"/>
      <c r="V28" s="907">
        <v>9111</v>
      </c>
      <c r="W28" s="907"/>
      <c r="X28" s="907"/>
      <c r="Y28" s="907"/>
      <c r="Z28" s="907"/>
      <c r="AA28" s="907">
        <v>59</v>
      </c>
      <c r="AB28" s="907"/>
      <c r="AC28" s="907"/>
      <c r="AD28" s="907"/>
      <c r="AE28" s="908"/>
      <c r="AF28" s="909">
        <v>59</v>
      </c>
      <c r="AG28" s="907"/>
      <c r="AH28" s="907"/>
      <c r="AI28" s="907"/>
      <c r="AJ28" s="910"/>
      <c r="AK28" s="911">
        <v>629</v>
      </c>
      <c r="AL28" s="902"/>
      <c r="AM28" s="902"/>
      <c r="AN28" s="902"/>
      <c r="AO28" s="902"/>
      <c r="AP28" s="902" t="s">
        <v>583</v>
      </c>
      <c r="AQ28" s="902"/>
      <c r="AR28" s="902"/>
      <c r="AS28" s="902"/>
      <c r="AT28" s="902"/>
      <c r="AU28" s="902" t="s">
        <v>583</v>
      </c>
      <c r="AV28" s="902"/>
      <c r="AW28" s="902"/>
      <c r="AX28" s="902"/>
      <c r="AY28" s="902"/>
      <c r="AZ28" s="903" t="s">
        <v>583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5924</v>
      </c>
      <c r="R29" s="843"/>
      <c r="S29" s="843"/>
      <c r="T29" s="843"/>
      <c r="U29" s="843"/>
      <c r="V29" s="843">
        <v>5648</v>
      </c>
      <c r="W29" s="843"/>
      <c r="X29" s="843"/>
      <c r="Y29" s="843"/>
      <c r="Z29" s="843"/>
      <c r="AA29" s="843">
        <v>277</v>
      </c>
      <c r="AB29" s="843"/>
      <c r="AC29" s="843"/>
      <c r="AD29" s="843"/>
      <c r="AE29" s="844"/>
      <c r="AF29" s="845">
        <v>277</v>
      </c>
      <c r="AG29" s="846"/>
      <c r="AH29" s="846"/>
      <c r="AI29" s="846"/>
      <c r="AJ29" s="847"/>
      <c r="AK29" s="914">
        <v>780</v>
      </c>
      <c r="AL29" s="915"/>
      <c r="AM29" s="915"/>
      <c r="AN29" s="915"/>
      <c r="AO29" s="915"/>
      <c r="AP29" s="915" t="s">
        <v>583</v>
      </c>
      <c r="AQ29" s="915"/>
      <c r="AR29" s="915"/>
      <c r="AS29" s="915"/>
      <c r="AT29" s="915"/>
      <c r="AU29" s="915" t="s">
        <v>583</v>
      </c>
      <c r="AV29" s="915"/>
      <c r="AW29" s="915"/>
      <c r="AX29" s="915"/>
      <c r="AY29" s="915"/>
      <c r="AZ29" s="916" t="s">
        <v>583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1268</v>
      </c>
      <c r="R30" s="843"/>
      <c r="S30" s="843"/>
      <c r="T30" s="843"/>
      <c r="U30" s="843"/>
      <c r="V30" s="843">
        <v>1240</v>
      </c>
      <c r="W30" s="843"/>
      <c r="X30" s="843"/>
      <c r="Y30" s="843"/>
      <c r="Z30" s="843"/>
      <c r="AA30" s="843">
        <v>28</v>
      </c>
      <c r="AB30" s="843"/>
      <c r="AC30" s="843"/>
      <c r="AD30" s="843"/>
      <c r="AE30" s="844"/>
      <c r="AF30" s="845">
        <v>28</v>
      </c>
      <c r="AG30" s="846"/>
      <c r="AH30" s="846"/>
      <c r="AI30" s="846"/>
      <c r="AJ30" s="847"/>
      <c r="AK30" s="914">
        <v>193</v>
      </c>
      <c r="AL30" s="915"/>
      <c r="AM30" s="915"/>
      <c r="AN30" s="915"/>
      <c r="AO30" s="915"/>
      <c r="AP30" s="915" t="s">
        <v>583</v>
      </c>
      <c r="AQ30" s="915"/>
      <c r="AR30" s="915"/>
      <c r="AS30" s="915"/>
      <c r="AT30" s="915"/>
      <c r="AU30" s="915" t="s">
        <v>583</v>
      </c>
      <c r="AV30" s="915"/>
      <c r="AW30" s="915"/>
      <c r="AX30" s="915"/>
      <c r="AY30" s="915"/>
      <c r="AZ30" s="916" t="s">
        <v>583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1554</v>
      </c>
      <c r="R31" s="843"/>
      <c r="S31" s="843"/>
      <c r="T31" s="843"/>
      <c r="U31" s="843"/>
      <c r="V31" s="843">
        <v>1245</v>
      </c>
      <c r="W31" s="843"/>
      <c r="X31" s="843"/>
      <c r="Y31" s="843"/>
      <c r="Z31" s="843"/>
      <c r="AA31" s="843">
        <v>310</v>
      </c>
      <c r="AB31" s="843"/>
      <c r="AC31" s="843"/>
      <c r="AD31" s="843"/>
      <c r="AE31" s="844"/>
      <c r="AF31" s="845">
        <v>2023</v>
      </c>
      <c r="AG31" s="846"/>
      <c r="AH31" s="846"/>
      <c r="AI31" s="846"/>
      <c r="AJ31" s="847"/>
      <c r="AK31" s="914">
        <v>6</v>
      </c>
      <c r="AL31" s="915"/>
      <c r="AM31" s="915"/>
      <c r="AN31" s="915"/>
      <c r="AO31" s="915"/>
      <c r="AP31" s="915">
        <v>4593</v>
      </c>
      <c r="AQ31" s="915"/>
      <c r="AR31" s="915"/>
      <c r="AS31" s="915"/>
      <c r="AT31" s="915"/>
      <c r="AU31" s="915" t="s">
        <v>583</v>
      </c>
      <c r="AV31" s="915"/>
      <c r="AW31" s="915"/>
      <c r="AX31" s="915"/>
      <c r="AY31" s="915"/>
      <c r="AZ31" s="916" t="s">
        <v>583</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2104</v>
      </c>
      <c r="R32" s="843"/>
      <c r="S32" s="843"/>
      <c r="T32" s="843"/>
      <c r="U32" s="843"/>
      <c r="V32" s="843">
        <v>1791</v>
      </c>
      <c r="W32" s="843"/>
      <c r="X32" s="843"/>
      <c r="Y32" s="843"/>
      <c r="Z32" s="843"/>
      <c r="AA32" s="843">
        <v>313</v>
      </c>
      <c r="AB32" s="843"/>
      <c r="AC32" s="843"/>
      <c r="AD32" s="843"/>
      <c r="AE32" s="844"/>
      <c r="AF32" s="845" t="s">
        <v>407</v>
      </c>
      <c r="AG32" s="846"/>
      <c r="AH32" s="846"/>
      <c r="AI32" s="846"/>
      <c r="AJ32" s="847"/>
      <c r="AK32" s="914">
        <v>600</v>
      </c>
      <c r="AL32" s="915"/>
      <c r="AM32" s="915"/>
      <c r="AN32" s="915"/>
      <c r="AO32" s="915"/>
      <c r="AP32" s="915">
        <v>21060</v>
      </c>
      <c r="AQ32" s="915"/>
      <c r="AR32" s="915"/>
      <c r="AS32" s="915"/>
      <c r="AT32" s="915"/>
      <c r="AU32" s="915">
        <v>4149</v>
      </c>
      <c r="AV32" s="915"/>
      <c r="AW32" s="915"/>
      <c r="AX32" s="915"/>
      <c r="AY32" s="915"/>
      <c r="AZ32" s="916" t="s">
        <v>583</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2387</v>
      </c>
      <c r="AG63" s="926"/>
      <c r="AH63" s="926"/>
      <c r="AI63" s="926"/>
      <c r="AJ63" s="927"/>
      <c r="AK63" s="928"/>
      <c r="AL63" s="923"/>
      <c r="AM63" s="923"/>
      <c r="AN63" s="923"/>
      <c r="AO63" s="923"/>
      <c r="AP63" s="926">
        <v>25653</v>
      </c>
      <c r="AQ63" s="926"/>
      <c r="AR63" s="926"/>
      <c r="AS63" s="926"/>
      <c r="AT63" s="926"/>
      <c r="AU63" s="926">
        <v>4149</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6" t="s">
        <v>584</v>
      </c>
      <c r="C68" s="957"/>
      <c r="D68" s="957"/>
      <c r="E68" s="957"/>
      <c r="F68" s="957"/>
      <c r="G68" s="957"/>
      <c r="H68" s="957"/>
      <c r="I68" s="957"/>
      <c r="J68" s="957"/>
      <c r="K68" s="957"/>
      <c r="L68" s="957"/>
      <c r="M68" s="957"/>
      <c r="N68" s="957"/>
      <c r="O68" s="957"/>
      <c r="P68" s="958"/>
      <c r="Q68" s="959">
        <v>4595</v>
      </c>
      <c r="R68" s="951"/>
      <c r="S68" s="951"/>
      <c r="T68" s="951"/>
      <c r="U68" s="952"/>
      <c r="V68" s="950">
        <v>4515</v>
      </c>
      <c r="W68" s="951"/>
      <c r="X68" s="951"/>
      <c r="Y68" s="951"/>
      <c r="Z68" s="952"/>
      <c r="AA68" s="950">
        <v>80</v>
      </c>
      <c r="AB68" s="951"/>
      <c r="AC68" s="951"/>
      <c r="AD68" s="951"/>
      <c r="AE68" s="952"/>
      <c r="AF68" s="950">
        <v>80</v>
      </c>
      <c r="AG68" s="951"/>
      <c r="AH68" s="951"/>
      <c r="AI68" s="951"/>
      <c r="AJ68" s="952"/>
      <c r="AK68" s="950" t="s">
        <v>515</v>
      </c>
      <c r="AL68" s="951"/>
      <c r="AM68" s="951"/>
      <c r="AN68" s="951"/>
      <c r="AO68" s="952"/>
      <c r="AP68" s="950">
        <v>7164</v>
      </c>
      <c r="AQ68" s="951"/>
      <c r="AR68" s="951"/>
      <c r="AS68" s="951"/>
      <c r="AT68" s="952"/>
      <c r="AU68" s="953">
        <v>1512</v>
      </c>
      <c r="AV68" s="953"/>
      <c r="AW68" s="953"/>
      <c r="AX68" s="953"/>
      <c r="AY68" s="953"/>
      <c r="AZ68" s="954"/>
      <c r="BA68" s="954"/>
      <c r="BB68" s="954"/>
      <c r="BC68" s="954"/>
      <c r="BD68" s="955"/>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60" t="s">
        <v>585</v>
      </c>
      <c r="C69" s="961"/>
      <c r="D69" s="961"/>
      <c r="E69" s="961"/>
      <c r="F69" s="961"/>
      <c r="G69" s="961"/>
      <c r="H69" s="961"/>
      <c r="I69" s="961"/>
      <c r="J69" s="961"/>
      <c r="K69" s="961"/>
      <c r="L69" s="961"/>
      <c r="M69" s="961"/>
      <c r="N69" s="961"/>
      <c r="O69" s="961"/>
      <c r="P69" s="962"/>
      <c r="Q69" s="963">
        <v>1007</v>
      </c>
      <c r="R69" s="964"/>
      <c r="S69" s="964"/>
      <c r="T69" s="964"/>
      <c r="U69" s="914"/>
      <c r="V69" s="965">
        <v>796</v>
      </c>
      <c r="W69" s="964"/>
      <c r="X69" s="964"/>
      <c r="Y69" s="964"/>
      <c r="Z69" s="914"/>
      <c r="AA69" s="965">
        <v>211</v>
      </c>
      <c r="AB69" s="964"/>
      <c r="AC69" s="964"/>
      <c r="AD69" s="964"/>
      <c r="AE69" s="914"/>
      <c r="AF69" s="965">
        <v>211</v>
      </c>
      <c r="AG69" s="964"/>
      <c r="AH69" s="964"/>
      <c r="AI69" s="964"/>
      <c r="AJ69" s="914"/>
      <c r="AK69" s="965" t="s">
        <v>515</v>
      </c>
      <c r="AL69" s="964"/>
      <c r="AM69" s="964"/>
      <c r="AN69" s="964"/>
      <c r="AO69" s="914"/>
      <c r="AP69" s="965" t="s">
        <v>515</v>
      </c>
      <c r="AQ69" s="964"/>
      <c r="AR69" s="964"/>
      <c r="AS69" s="964"/>
      <c r="AT69" s="914"/>
      <c r="AU69" s="915" t="s">
        <v>583</v>
      </c>
      <c r="AV69" s="915"/>
      <c r="AW69" s="915"/>
      <c r="AX69" s="915"/>
      <c r="AY69" s="915"/>
      <c r="AZ69" s="966"/>
      <c r="BA69" s="966"/>
      <c r="BB69" s="966"/>
      <c r="BC69" s="966"/>
      <c r="BD69" s="967"/>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60" t="s">
        <v>586</v>
      </c>
      <c r="C70" s="961"/>
      <c r="D70" s="961"/>
      <c r="E70" s="961"/>
      <c r="F70" s="961"/>
      <c r="G70" s="961"/>
      <c r="H70" s="961"/>
      <c r="I70" s="961"/>
      <c r="J70" s="961"/>
      <c r="K70" s="961"/>
      <c r="L70" s="961"/>
      <c r="M70" s="961"/>
      <c r="N70" s="961"/>
      <c r="O70" s="961"/>
      <c r="P70" s="962"/>
      <c r="Q70" s="963">
        <v>370736</v>
      </c>
      <c r="R70" s="964"/>
      <c r="S70" s="964"/>
      <c r="T70" s="964"/>
      <c r="U70" s="914"/>
      <c r="V70" s="965">
        <v>364587</v>
      </c>
      <c r="W70" s="964"/>
      <c r="X70" s="964"/>
      <c r="Y70" s="964"/>
      <c r="Z70" s="914"/>
      <c r="AA70" s="965">
        <v>6149</v>
      </c>
      <c r="AB70" s="964"/>
      <c r="AC70" s="964"/>
      <c r="AD70" s="964"/>
      <c r="AE70" s="914"/>
      <c r="AF70" s="965">
        <v>6149</v>
      </c>
      <c r="AG70" s="964"/>
      <c r="AH70" s="964"/>
      <c r="AI70" s="964"/>
      <c r="AJ70" s="914"/>
      <c r="AK70" s="965">
        <v>0</v>
      </c>
      <c r="AL70" s="964"/>
      <c r="AM70" s="964"/>
      <c r="AN70" s="964"/>
      <c r="AO70" s="914"/>
      <c r="AP70" s="965" t="s">
        <v>515</v>
      </c>
      <c r="AQ70" s="964"/>
      <c r="AR70" s="964"/>
      <c r="AS70" s="964"/>
      <c r="AT70" s="914"/>
      <c r="AU70" s="915" t="s">
        <v>583</v>
      </c>
      <c r="AV70" s="915"/>
      <c r="AW70" s="915"/>
      <c r="AX70" s="915"/>
      <c r="AY70" s="915"/>
      <c r="AZ70" s="966"/>
      <c r="BA70" s="966"/>
      <c r="BB70" s="966"/>
      <c r="BC70" s="966"/>
      <c r="BD70" s="967"/>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60" t="s">
        <v>587</v>
      </c>
      <c r="C71" s="961"/>
      <c r="D71" s="961"/>
      <c r="E71" s="961"/>
      <c r="F71" s="961"/>
      <c r="G71" s="961"/>
      <c r="H71" s="961"/>
      <c r="I71" s="961"/>
      <c r="J71" s="961"/>
      <c r="K71" s="961"/>
      <c r="L71" s="961"/>
      <c r="M71" s="961"/>
      <c r="N71" s="961"/>
      <c r="O71" s="961"/>
      <c r="P71" s="962"/>
      <c r="Q71" s="963">
        <v>14</v>
      </c>
      <c r="R71" s="964"/>
      <c r="S71" s="964"/>
      <c r="T71" s="964"/>
      <c r="U71" s="914"/>
      <c r="V71" s="965">
        <v>12</v>
      </c>
      <c r="W71" s="964"/>
      <c r="X71" s="964"/>
      <c r="Y71" s="964"/>
      <c r="Z71" s="914"/>
      <c r="AA71" s="965">
        <v>2</v>
      </c>
      <c r="AB71" s="964"/>
      <c r="AC71" s="964"/>
      <c r="AD71" s="964"/>
      <c r="AE71" s="914"/>
      <c r="AF71" s="965">
        <v>2</v>
      </c>
      <c r="AG71" s="964"/>
      <c r="AH71" s="964"/>
      <c r="AI71" s="964"/>
      <c r="AJ71" s="914"/>
      <c r="AK71" s="965">
        <v>1</v>
      </c>
      <c r="AL71" s="964"/>
      <c r="AM71" s="964"/>
      <c r="AN71" s="964"/>
      <c r="AO71" s="914"/>
      <c r="AP71" s="965" t="s">
        <v>515</v>
      </c>
      <c r="AQ71" s="964"/>
      <c r="AR71" s="964"/>
      <c r="AS71" s="964"/>
      <c r="AT71" s="914"/>
      <c r="AU71" s="915" t="s">
        <v>583</v>
      </c>
      <c r="AV71" s="915"/>
      <c r="AW71" s="915"/>
      <c r="AX71" s="915"/>
      <c r="AY71" s="915"/>
      <c r="AZ71" s="966"/>
      <c r="BA71" s="966"/>
      <c r="BB71" s="966"/>
      <c r="BC71" s="966"/>
      <c r="BD71" s="967"/>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60" t="s">
        <v>588</v>
      </c>
      <c r="C72" s="961"/>
      <c r="D72" s="961"/>
      <c r="E72" s="961"/>
      <c r="F72" s="961"/>
      <c r="G72" s="961"/>
      <c r="H72" s="961"/>
      <c r="I72" s="961"/>
      <c r="J72" s="961"/>
      <c r="K72" s="961"/>
      <c r="L72" s="961"/>
      <c r="M72" s="961"/>
      <c r="N72" s="961"/>
      <c r="O72" s="961"/>
      <c r="P72" s="962"/>
      <c r="Q72" s="963">
        <v>100</v>
      </c>
      <c r="R72" s="964"/>
      <c r="S72" s="964"/>
      <c r="T72" s="964"/>
      <c r="U72" s="914"/>
      <c r="V72" s="965">
        <v>92</v>
      </c>
      <c r="W72" s="964"/>
      <c r="X72" s="964"/>
      <c r="Y72" s="964"/>
      <c r="Z72" s="914"/>
      <c r="AA72" s="965">
        <v>8</v>
      </c>
      <c r="AB72" s="964"/>
      <c r="AC72" s="964"/>
      <c r="AD72" s="964"/>
      <c r="AE72" s="914"/>
      <c r="AF72" s="965">
        <v>8</v>
      </c>
      <c r="AG72" s="964"/>
      <c r="AH72" s="964"/>
      <c r="AI72" s="964"/>
      <c r="AJ72" s="914"/>
      <c r="AK72" s="965" t="s">
        <v>515</v>
      </c>
      <c r="AL72" s="964"/>
      <c r="AM72" s="964"/>
      <c r="AN72" s="964"/>
      <c r="AO72" s="914"/>
      <c r="AP72" s="965" t="s">
        <v>515</v>
      </c>
      <c r="AQ72" s="964"/>
      <c r="AR72" s="964"/>
      <c r="AS72" s="964"/>
      <c r="AT72" s="914"/>
      <c r="AU72" s="915" t="s">
        <v>583</v>
      </c>
      <c r="AV72" s="915"/>
      <c r="AW72" s="915"/>
      <c r="AX72" s="915"/>
      <c r="AY72" s="915"/>
      <c r="AZ72" s="966"/>
      <c r="BA72" s="966"/>
      <c r="BB72" s="966"/>
      <c r="BC72" s="966"/>
      <c r="BD72" s="967"/>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60" t="s">
        <v>589</v>
      </c>
      <c r="C73" s="961"/>
      <c r="D73" s="961"/>
      <c r="E73" s="961"/>
      <c r="F73" s="961"/>
      <c r="G73" s="961"/>
      <c r="H73" s="961"/>
      <c r="I73" s="961"/>
      <c r="J73" s="961"/>
      <c r="K73" s="961"/>
      <c r="L73" s="961"/>
      <c r="M73" s="961"/>
      <c r="N73" s="961"/>
      <c r="O73" s="961"/>
      <c r="P73" s="962"/>
      <c r="Q73" s="963">
        <v>2541</v>
      </c>
      <c r="R73" s="964"/>
      <c r="S73" s="964"/>
      <c r="T73" s="964"/>
      <c r="U73" s="914"/>
      <c r="V73" s="965">
        <v>2540</v>
      </c>
      <c r="W73" s="964"/>
      <c r="X73" s="964"/>
      <c r="Y73" s="964"/>
      <c r="Z73" s="914"/>
      <c r="AA73" s="965">
        <v>1</v>
      </c>
      <c r="AB73" s="964"/>
      <c r="AC73" s="964"/>
      <c r="AD73" s="964"/>
      <c r="AE73" s="914"/>
      <c r="AF73" s="965">
        <v>1</v>
      </c>
      <c r="AG73" s="964"/>
      <c r="AH73" s="964"/>
      <c r="AI73" s="964"/>
      <c r="AJ73" s="914"/>
      <c r="AK73" s="965" t="s">
        <v>515</v>
      </c>
      <c r="AL73" s="964"/>
      <c r="AM73" s="964"/>
      <c r="AN73" s="964"/>
      <c r="AO73" s="914"/>
      <c r="AP73" s="965" t="s">
        <v>515</v>
      </c>
      <c r="AQ73" s="964"/>
      <c r="AR73" s="964"/>
      <c r="AS73" s="964"/>
      <c r="AT73" s="914"/>
      <c r="AU73" s="915" t="s">
        <v>583</v>
      </c>
      <c r="AV73" s="915"/>
      <c r="AW73" s="915"/>
      <c r="AX73" s="915"/>
      <c r="AY73" s="915"/>
      <c r="AZ73" s="966"/>
      <c r="BA73" s="966"/>
      <c r="BB73" s="966"/>
      <c r="BC73" s="966"/>
      <c r="BD73" s="967"/>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60"/>
      <c r="C74" s="961"/>
      <c r="D74" s="961"/>
      <c r="E74" s="961"/>
      <c r="F74" s="961"/>
      <c r="G74" s="961"/>
      <c r="H74" s="961"/>
      <c r="I74" s="961"/>
      <c r="J74" s="961"/>
      <c r="K74" s="961"/>
      <c r="L74" s="961"/>
      <c r="M74" s="961"/>
      <c r="N74" s="961"/>
      <c r="O74" s="961"/>
      <c r="P74" s="962"/>
      <c r="Q74" s="968"/>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6"/>
      <c r="BA74" s="966"/>
      <c r="BB74" s="966"/>
      <c r="BC74" s="966"/>
      <c r="BD74" s="967"/>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60"/>
      <c r="C75" s="961"/>
      <c r="D75" s="961"/>
      <c r="E75" s="961"/>
      <c r="F75" s="961"/>
      <c r="G75" s="961"/>
      <c r="H75" s="961"/>
      <c r="I75" s="961"/>
      <c r="J75" s="961"/>
      <c r="K75" s="961"/>
      <c r="L75" s="961"/>
      <c r="M75" s="961"/>
      <c r="N75" s="961"/>
      <c r="O75" s="961"/>
      <c r="P75" s="962"/>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6"/>
      <c r="BA75" s="966"/>
      <c r="BB75" s="966"/>
      <c r="BC75" s="966"/>
      <c r="BD75" s="967"/>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60"/>
      <c r="C76" s="961"/>
      <c r="D76" s="961"/>
      <c r="E76" s="961"/>
      <c r="F76" s="961"/>
      <c r="G76" s="961"/>
      <c r="H76" s="961"/>
      <c r="I76" s="961"/>
      <c r="J76" s="961"/>
      <c r="K76" s="961"/>
      <c r="L76" s="961"/>
      <c r="M76" s="961"/>
      <c r="N76" s="961"/>
      <c r="O76" s="961"/>
      <c r="P76" s="962"/>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6"/>
      <c r="BA76" s="966"/>
      <c r="BB76" s="966"/>
      <c r="BC76" s="966"/>
      <c r="BD76" s="967"/>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60"/>
      <c r="C77" s="961"/>
      <c r="D77" s="961"/>
      <c r="E77" s="961"/>
      <c r="F77" s="961"/>
      <c r="G77" s="961"/>
      <c r="H77" s="961"/>
      <c r="I77" s="961"/>
      <c r="J77" s="961"/>
      <c r="K77" s="961"/>
      <c r="L77" s="961"/>
      <c r="M77" s="961"/>
      <c r="N77" s="961"/>
      <c r="O77" s="961"/>
      <c r="P77" s="962"/>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6"/>
      <c r="BA77" s="966"/>
      <c r="BB77" s="966"/>
      <c r="BC77" s="966"/>
      <c r="BD77" s="967"/>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60"/>
      <c r="C78" s="961"/>
      <c r="D78" s="961"/>
      <c r="E78" s="961"/>
      <c r="F78" s="961"/>
      <c r="G78" s="961"/>
      <c r="H78" s="961"/>
      <c r="I78" s="961"/>
      <c r="J78" s="961"/>
      <c r="K78" s="961"/>
      <c r="L78" s="961"/>
      <c r="M78" s="961"/>
      <c r="N78" s="961"/>
      <c r="O78" s="961"/>
      <c r="P78" s="962"/>
      <c r="Q78" s="968"/>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6"/>
      <c r="BA78" s="966"/>
      <c r="BB78" s="966"/>
      <c r="BC78" s="966"/>
      <c r="BD78" s="967"/>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60"/>
      <c r="C79" s="961"/>
      <c r="D79" s="961"/>
      <c r="E79" s="961"/>
      <c r="F79" s="961"/>
      <c r="G79" s="961"/>
      <c r="H79" s="961"/>
      <c r="I79" s="961"/>
      <c r="J79" s="961"/>
      <c r="K79" s="961"/>
      <c r="L79" s="961"/>
      <c r="M79" s="961"/>
      <c r="N79" s="961"/>
      <c r="O79" s="961"/>
      <c r="P79" s="962"/>
      <c r="Q79" s="968"/>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6"/>
      <c r="BA79" s="966"/>
      <c r="BB79" s="966"/>
      <c r="BC79" s="966"/>
      <c r="BD79" s="967"/>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60"/>
      <c r="C80" s="961"/>
      <c r="D80" s="961"/>
      <c r="E80" s="961"/>
      <c r="F80" s="961"/>
      <c r="G80" s="961"/>
      <c r="H80" s="961"/>
      <c r="I80" s="961"/>
      <c r="J80" s="961"/>
      <c r="K80" s="961"/>
      <c r="L80" s="961"/>
      <c r="M80" s="961"/>
      <c r="N80" s="961"/>
      <c r="O80" s="961"/>
      <c r="P80" s="962"/>
      <c r="Q80" s="968"/>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6"/>
      <c r="BA80" s="966"/>
      <c r="BB80" s="966"/>
      <c r="BC80" s="966"/>
      <c r="BD80" s="967"/>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60"/>
      <c r="C81" s="961"/>
      <c r="D81" s="961"/>
      <c r="E81" s="961"/>
      <c r="F81" s="961"/>
      <c r="G81" s="961"/>
      <c r="H81" s="961"/>
      <c r="I81" s="961"/>
      <c r="J81" s="961"/>
      <c r="K81" s="961"/>
      <c r="L81" s="961"/>
      <c r="M81" s="961"/>
      <c r="N81" s="961"/>
      <c r="O81" s="961"/>
      <c r="P81" s="962"/>
      <c r="Q81" s="968"/>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6"/>
      <c r="BA81" s="966"/>
      <c r="BB81" s="966"/>
      <c r="BC81" s="966"/>
      <c r="BD81" s="967"/>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60"/>
      <c r="C82" s="961"/>
      <c r="D82" s="961"/>
      <c r="E82" s="961"/>
      <c r="F82" s="961"/>
      <c r="G82" s="961"/>
      <c r="H82" s="961"/>
      <c r="I82" s="961"/>
      <c r="J82" s="961"/>
      <c r="K82" s="961"/>
      <c r="L82" s="961"/>
      <c r="M82" s="961"/>
      <c r="N82" s="961"/>
      <c r="O82" s="961"/>
      <c r="P82" s="962"/>
      <c r="Q82" s="968"/>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6"/>
      <c r="BA82" s="966"/>
      <c r="BB82" s="966"/>
      <c r="BC82" s="966"/>
      <c r="BD82" s="967"/>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60"/>
      <c r="C83" s="961"/>
      <c r="D83" s="961"/>
      <c r="E83" s="961"/>
      <c r="F83" s="961"/>
      <c r="G83" s="961"/>
      <c r="H83" s="961"/>
      <c r="I83" s="961"/>
      <c r="J83" s="961"/>
      <c r="K83" s="961"/>
      <c r="L83" s="961"/>
      <c r="M83" s="961"/>
      <c r="N83" s="961"/>
      <c r="O83" s="961"/>
      <c r="P83" s="962"/>
      <c r="Q83" s="968"/>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6"/>
      <c r="BA83" s="966"/>
      <c r="BB83" s="966"/>
      <c r="BC83" s="966"/>
      <c r="BD83" s="967"/>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68"/>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6"/>
      <c r="BA84" s="966"/>
      <c r="BB84" s="966"/>
      <c r="BC84" s="966"/>
      <c r="BD84" s="967"/>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68"/>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6"/>
      <c r="BA85" s="966"/>
      <c r="BB85" s="966"/>
      <c r="BC85" s="966"/>
      <c r="BD85" s="967"/>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68"/>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6"/>
      <c r="BA86" s="966"/>
      <c r="BB86" s="966"/>
      <c r="BC86" s="966"/>
      <c r="BD86" s="967"/>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6451</v>
      </c>
      <c r="AG88" s="926"/>
      <c r="AH88" s="926"/>
      <c r="AI88" s="926"/>
      <c r="AJ88" s="926"/>
      <c r="AK88" s="923"/>
      <c r="AL88" s="923"/>
      <c r="AM88" s="923"/>
      <c r="AN88" s="923"/>
      <c r="AO88" s="923"/>
      <c r="AP88" s="926">
        <v>7164</v>
      </c>
      <c r="AQ88" s="926"/>
      <c r="AR88" s="926"/>
      <c r="AS88" s="926"/>
      <c r="AT88" s="926"/>
      <c r="AU88" s="926">
        <v>1512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422</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v>84</v>
      </c>
      <c r="CS102" s="934"/>
      <c r="CT102" s="934"/>
      <c r="CU102" s="934"/>
      <c r="CV102" s="980"/>
      <c r="CW102" s="979">
        <v>49</v>
      </c>
      <c r="CX102" s="934"/>
      <c r="CY102" s="934"/>
      <c r="CZ102" s="934"/>
      <c r="DA102" s="980"/>
      <c r="DB102" s="979" t="s">
        <v>595</v>
      </c>
      <c r="DC102" s="934"/>
      <c r="DD102" s="934"/>
      <c r="DE102" s="934"/>
      <c r="DF102" s="980"/>
      <c r="DG102" s="979">
        <v>46</v>
      </c>
      <c r="DH102" s="934"/>
      <c r="DI102" s="934"/>
      <c r="DJ102" s="934"/>
      <c r="DK102" s="980"/>
      <c r="DL102" s="979" t="s">
        <v>595</v>
      </c>
      <c r="DM102" s="934"/>
      <c r="DN102" s="934"/>
      <c r="DO102" s="934"/>
      <c r="DP102" s="980"/>
      <c r="DQ102" s="979" t="s">
        <v>595</v>
      </c>
      <c r="DR102" s="934"/>
      <c r="DS102" s="934"/>
      <c r="DT102" s="934"/>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423</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424</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427</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428</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429</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430</v>
      </c>
      <c r="AB109" s="982"/>
      <c r="AC109" s="982"/>
      <c r="AD109" s="982"/>
      <c r="AE109" s="983"/>
      <c r="AF109" s="981" t="s">
        <v>306</v>
      </c>
      <c r="AG109" s="982"/>
      <c r="AH109" s="982"/>
      <c r="AI109" s="982"/>
      <c r="AJ109" s="983"/>
      <c r="AK109" s="981" t="s">
        <v>305</v>
      </c>
      <c r="AL109" s="982"/>
      <c r="AM109" s="982"/>
      <c r="AN109" s="982"/>
      <c r="AO109" s="983"/>
      <c r="AP109" s="981" t="s">
        <v>431</v>
      </c>
      <c r="AQ109" s="982"/>
      <c r="AR109" s="982"/>
      <c r="AS109" s="982"/>
      <c r="AT109" s="984"/>
      <c r="AU109" s="1001" t="s">
        <v>429</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430</v>
      </c>
      <c r="BR109" s="982"/>
      <c r="BS109" s="982"/>
      <c r="BT109" s="982"/>
      <c r="BU109" s="983"/>
      <c r="BV109" s="981" t="s">
        <v>306</v>
      </c>
      <c r="BW109" s="982"/>
      <c r="BX109" s="982"/>
      <c r="BY109" s="982"/>
      <c r="BZ109" s="983"/>
      <c r="CA109" s="981" t="s">
        <v>305</v>
      </c>
      <c r="CB109" s="982"/>
      <c r="CC109" s="982"/>
      <c r="CD109" s="982"/>
      <c r="CE109" s="983"/>
      <c r="CF109" s="1002" t="s">
        <v>431</v>
      </c>
      <c r="CG109" s="1002"/>
      <c r="CH109" s="1002"/>
      <c r="CI109" s="1002"/>
      <c r="CJ109" s="1002"/>
      <c r="CK109" s="981" t="s">
        <v>432</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430</v>
      </c>
      <c r="DH109" s="982"/>
      <c r="DI109" s="982"/>
      <c r="DJ109" s="982"/>
      <c r="DK109" s="983"/>
      <c r="DL109" s="981" t="s">
        <v>306</v>
      </c>
      <c r="DM109" s="982"/>
      <c r="DN109" s="982"/>
      <c r="DO109" s="982"/>
      <c r="DP109" s="983"/>
      <c r="DQ109" s="981" t="s">
        <v>305</v>
      </c>
      <c r="DR109" s="982"/>
      <c r="DS109" s="982"/>
      <c r="DT109" s="982"/>
      <c r="DU109" s="983"/>
      <c r="DV109" s="981" t="s">
        <v>431</v>
      </c>
      <c r="DW109" s="982"/>
      <c r="DX109" s="982"/>
      <c r="DY109" s="982"/>
      <c r="DZ109" s="984"/>
    </row>
    <row r="110" spans="1:131" s="247" customFormat="1" ht="26.25" customHeight="1" x14ac:dyDescent="0.15">
      <c r="A110" s="985" t="s">
        <v>433</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2949306</v>
      </c>
      <c r="AB110" s="989"/>
      <c r="AC110" s="989"/>
      <c r="AD110" s="989"/>
      <c r="AE110" s="990"/>
      <c r="AF110" s="991">
        <v>2584850</v>
      </c>
      <c r="AG110" s="989"/>
      <c r="AH110" s="989"/>
      <c r="AI110" s="989"/>
      <c r="AJ110" s="990"/>
      <c r="AK110" s="991">
        <v>2692881</v>
      </c>
      <c r="AL110" s="989"/>
      <c r="AM110" s="989"/>
      <c r="AN110" s="989"/>
      <c r="AO110" s="990"/>
      <c r="AP110" s="992">
        <v>19.899999999999999</v>
      </c>
      <c r="AQ110" s="993"/>
      <c r="AR110" s="993"/>
      <c r="AS110" s="993"/>
      <c r="AT110" s="994"/>
      <c r="AU110" s="995" t="s">
        <v>73</v>
      </c>
      <c r="AV110" s="996"/>
      <c r="AW110" s="996"/>
      <c r="AX110" s="996"/>
      <c r="AY110" s="996"/>
      <c r="AZ110" s="1037" t="s">
        <v>434</v>
      </c>
      <c r="BA110" s="986"/>
      <c r="BB110" s="986"/>
      <c r="BC110" s="986"/>
      <c r="BD110" s="986"/>
      <c r="BE110" s="986"/>
      <c r="BF110" s="986"/>
      <c r="BG110" s="986"/>
      <c r="BH110" s="986"/>
      <c r="BI110" s="986"/>
      <c r="BJ110" s="986"/>
      <c r="BK110" s="986"/>
      <c r="BL110" s="986"/>
      <c r="BM110" s="986"/>
      <c r="BN110" s="986"/>
      <c r="BO110" s="986"/>
      <c r="BP110" s="987"/>
      <c r="BQ110" s="1023">
        <v>36789941</v>
      </c>
      <c r="BR110" s="1024"/>
      <c r="BS110" s="1024"/>
      <c r="BT110" s="1024"/>
      <c r="BU110" s="1024"/>
      <c r="BV110" s="1024">
        <v>37930911</v>
      </c>
      <c r="BW110" s="1024"/>
      <c r="BX110" s="1024"/>
      <c r="BY110" s="1024"/>
      <c r="BZ110" s="1024"/>
      <c r="CA110" s="1024">
        <v>39792215</v>
      </c>
      <c r="CB110" s="1024"/>
      <c r="CC110" s="1024"/>
      <c r="CD110" s="1024"/>
      <c r="CE110" s="1024"/>
      <c r="CF110" s="1038">
        <v>293.8</v>
      </c>
      <c r="CG110" s="1039"/>
      <c r="CH110" s="1039"/>
      <c r="CI110" s="1039"/>
      <c r="CJ110" s="1039"/>
      <c r="CK110" s="1040" t="s">
        <v>435</v>
      </c>
      <c r="CL110" s="1041"/>
      <c r="CM110" s="1020" t="s">
        <v>436</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411</v>
      </c>
      <c r="DH110" s="1024"/>
      <c r="DI110" s="1024"/>
      <c r="DJ110" s="1024"/>
      <c r="DK110" s="1024"/>
      <c r="DL110" s="1024" t="s">
        <v>411</v>
      </c>
      <c r="DM110" s="1024"/>
      <c r="DN110" s="1024"/>
      <c r="DO110" s="1024"/>
      <c r="DP110" s="1024"/>
      <c r="DQ110" s="1024" t="s">
        <v>407</v>
      </c>
      <c r="DR110" s="1024"/>
      <c r="DS110" s="1024"/>
      <c r="DT110" s="1024"/>
      <c r="DU110" s="1024"/>
      <c r="DV110" s="1025" t="s">
        <v>411</v>
      </c>
      <c r="DW110" s="1025"/>
      <c r="DX110" s="1025"/>
      <c r="DY110" s="1025"/>
      <c r="DZ110" s="1026"/>
    </row>
    <row r="111" spans="1:131" s="247" customFormat="1" ht="26.25" customHeight="1" x14ac:dyDescent="0.15">
      <c r="A111" s="1027" t="s">
        <v>437</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438</v>
      </c>
      <c r="AB111" s="1031"/>
      <c r="AC111" s="1031"/>
      <c r="AD111" s="1031"/>
      <c r="AE111" s="1032"/>
      <c r="AF111" s="1033" t="s">
        <v>411</v>
      </c>
      <c r="AG111" s="1031"/>
      <c r="AH111" s="1031"/>
      <c r="AI111" s="1031"/>
      <c r="AJ111" s="1032"/>
      <c r="AK111" s="1033" t="s">
        <v>411</v>
      </c>
      <c r="AL111" s="1031"/>
      <c r="AM111" s="1031"/>
      <c r="AN111" s="1031"/>
      <c r="AO111" s="1032"/>
      <c r="AP111" s="1034" t="s">
        <v>411</v>
      </c>
      <c r="AQ111" s="1035"/>
      <c r="AR111" s="1035"/>
      <c r="AS111" s="1035"/>
      <c r="AT111" s="1036"/>
      <c r="AU111" s="997"/>
      <c r="AV111" s="998"/>
      <c r="AW111" s="998"/>
      <c r="AX111" s="998"/>
      <c r="AY111" s="998"/>
      <c r="AZ111" s="1046" t="s">
        <v>439</v>
      </c>
      <c r="BA111" s="1047"/>
      <c r="BB111" s="1047"/>
      <c r="BC111" s="1047"/>
      <c r="BD111" s="1047"/>
      <c r="BE111" s="1047"/>
      <c r="BF111" s="1047"/>
      <c r="BG111" s="1047"/>
      <c r="BH111" s="1047"/>
      <c r="BI111" s="1047"/>
      <c r="BJ111" s="1047"/>
      <c r="BK111" s="1047"/>
      <c r="BL111" s="1047"/>
      <c r="BM111" s="1047"/>
      <c r="BN111" s="1047"/>
      <c r="BO111" s="1047"/>
      <c r="BP111" s="1048"/>
      <c r="BQ111" s="1016">
        <v>12968446</v>
      </c>
      <c r="BR111" s="1017"/>
      <c r="BS111" s="1017"/>
      <c r="BT111" s="1017"/>
      <c r="BU111" s="1017"/>
      <c r="BV111" s="1017">
        <v>10225425</v>
      </c>
      <c r="BW111" s="1017"/>
      <c r="BX111" s="1017"/>
      <c r="BY111" s="1017"/>
      <c r="BZ111" s="1017"/>
      <c r="CA111" s="1017">
        <v>9751629</v>
      </c>
      <c r="CB111" s="1017"/>
      <c r="CC111" s="1017"/>
      <c r="CD111" s="1017"/>
      <c r="CE111" s="1017"/>
      <c r="CF111" s="1011">
        <v>72</v>
      </c>
      <c r="CG111" s="1012"/>
      <c r="CH111" s="1012"/>
      <c r="CI111" s="1012"/>
      <c r="CJ111" s="1012"/>
      <c r="CK111" s="1042"/>
      <c r="CL111" s="1043"/>
      <c r="CM111" s="1013" t="s">
        <v>440</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441</v>
      </c>
      <c r="DH111" s="1017"/>
      <c r="DI111" s="1017"/>
      <c r="DJ111" s="1017"/>
      <c r="DK111" s="1017"/>
      <c r="DL111" s="1017" t="s">
        <v>441</v>
      </c>
      <c r="DM111" s="1017"/>
      <c r="DN111" s="1017"/>
      <c r="DO111" s="1017"/>
      <c r="DP111" s="1017"/>
      <c r="DQ111" s="1017" t="s">
        <v>411</v>
      </c>
      <c r="DR111" s="1017"/>
      <c r="DS111" s="1017"/>
      <c r="DT111" s="1017"/>
      <c r="DU111" s="1017"/>
      <c r="DV111" s="1018" t="s">
        <v>441</v>
      </c>
      <c r="DW111" s="1018"/>
      <c r="DX111" s="1018"/>
      <c r="DY111" s="1018"/>
      <c r="DZ111" s="1019"/>
    </row>
    <row r="112" spans="1:131" s="247" customFormat="1" ht="26.25" customHeight="1" x14ac:dyDescent="0.15">
      <c r="A112" s="1049" t="s">
        <v>442</v>
      </c>
      <c r="B112" s="1050"/>
      <c r="C112" s="1047" t="s">
        <v>443</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411</v>
      </c>
      <c r="AB112" s="1056"/>
      <c r="AC112" s="1056"/>
      <c r="AD112" s="1056"/>
      <c r="AE112" s="1057"/>
      <c r="AF112" s="1058" t="s">
        <v>411</v>
      </c>
      <c r="AG112" s="1056"/>
      <c r="AH112" s="1056"/>
      <c r="AI112" s="1056"/>
      <c r="AJ112" s="1057"/>
      <c r="AK112" s="1058" t="s">
        <v>441</v>
      </c>
      <c r="AL112" s="1056"/>
      <c r="AM112" s="1056"/>
      <c r="AN112" s="1056"/>
      <c r="AO112" s="1057"/>
      <c r="AP112" s="1059" t="s">
        <v>441</v>
      </c>
      <c r="AQ112" s="1060"/>
      <c r="AR112" s="1060"/>
      <c r="AS112" s="1060"/>
      <c r="AT112" s="1061"/>
      <c r="AU112" s="997"/>
      <c r="AV112" s="998"/>
      <c r="AW112" s="998"/>
      <c r="AX112" s="998"/>
      <c r="AY112" s="998"/>
      <c r="AZ112" s="1046" t="s">
        <v>444</v>
      </c>
      <c r="BA112" s="1047"/>
      <c r="BB112" s="1047"/>
      <c r="BC112" s="1047"/>
      <c r="BD112" s="1047"/>
      <c r="BE112" s="1047"/>
      <c r="BF112" s="1047"/>
      <c r="BG112" s="1047"/>
      <c r="BH112" s="1047"/>
      <c r="BI112" s="1047"/>
      <c r="BJ112" s="1047"/>
      <c r="BK112" s="1047"/>
      <c r="BL112" s="1047"/>
      <c r="BM112" s="1047"/>
      <c r="BN112" s="1047"/>
      <c r="BO112" s="1047"/>
      <c r="BP112" s="1048"/>
      <c r="BQ112" s="1016">
        <v>5593415</v>
      </c>
      <c r="BR112" s="1017"/>
      <c r="BS112" s="1017"/>
      <c r="BT112" s="1017"/>
      <c r="BU112" s="1017"/>
      <c r="BV112" s="1017">
        <v>4700272</v>
      </c>
      <c r="BW112" s="1017"/>
      <c r="BX112" s="1017"/>
      <c r="BY112" s="1017"/>
      <c r="BZ112" s="1017"/>
      <c r="CA112" s="1017">
        <v>4148843</v>
      </c>
      <c r="CB112" s="1017"/>
      <c r="CC112" s="1017"/>
      <c r="CD112" s="1017"/>
      <c r="CE112" s="1017"/>
      <c r="CF112" s="1011">
        <v>30.6</v>
      </c>
      <c r="CG112" s="1012"/>
      <c r="CH112" s="1012"/>
      <c r="CI112" s="1012"/>
      <c r="CJ112" s="1012"/>
      <c r="CK112" s="1042"/>
      <c r="CL112" s="1043"/>
      <c r="CM112" s="1013" t="s">
        <v>445</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441</v>
      </c>
      <c r="DH112" s="1017"/>
      <c r="DI112" s="1017"/>
      <c r="DJ112" s="1017"/>
      <c r="DK112" s="1017"/>
      <c r="DL112" s="1017" t="s">
        <v>438</v>
      </c>
      <c r="DM112" s="1017"/>
      <c r="DN112" s="1017"/>
      <c r="DO112" s="1017"/>
      <c r="DP112" s="1017"/>
      <c r="DQ112" s="1017" t="s">
        <v>411</v>
      </c>
      <c r="DR112" s="1017"/>
      <c r="DS112" s="1017"/>
      <c r="DT112" s="1017"/>
      <c r="DU112" s="1017"/>
      <c r="DV112" s="1018" t="s">
        <v>411</v>
      </c>
      <c r="DW112" s="1018"/>
      <c r="DX112" s="1018"/>
      <c r="DY112" s="1018"/>
      <c r="DZ112" s="1019"/>
    </row>
    <row r="113" spans="1:130" s="247" customFormat="1" ht="26.25" customHeight="1" x14ac:dyDescent="0.15">
      <c r="A113" s="1051"/>
      <c r="B113" s="1052"/>
      <c r="C113" s="1047" t="s">
        <v>446</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604621</v>
      </c>
      <c r="AB113" s="1031"/>
      <c r="AC113" s="1031"/>
      <c r="AD113" s="1031"/>
      <c r="AE113" s="1032"/>
      <c r="AF113" s="1033">
        <v>600732</v>
      </c>
      <c r="AG113" s="1031"/>
      <c r="AH113" s="1031"/>
      <c r="AI113" s="1031"/>
      <c r="AJ113" s="1032"/>
      <c r="AK113" s="1033">
        <v>600799</v>
      </c>
      <c r="AL113" s="1031"/>
      <c r="AM113" s="1031"/>
      <c r="AN113" s="1031"/>
      <c r="AO113" s="1032"/>
      <c r="AP113" s="1034">
        <v>4.4000000000000004</v>
      </c>
      <c r="AQ113" s="1035"/>
      <c r="AR113" s="1035"/>
      <c r="AS113" s="1035"/>
      <c r="AT113" s="1036"/>
      <c r="AU113" s="997"/>
      <c r="AV113" s="998"/>
      <c r="AW113" s="998"/>
      <c r="AX113" s="998"/>
      <c r="AY113" s="998"/>
      <c r="AZ113" s="1046" t="s">
        <v>447</v>
      </c>
      <c r="BA113" s="1047"/>
      <c r="BB113" s="1047"/>
      <c r="BC113" s="1047"/>
      <c r="BD113" s="1047"/>
      <c r="BE113" s="1047"/>
      <c r="BF113" s="1047"/>
      <c r="BG113" s="1047"/>
      <c r="BH113" s="1047"/>
      <c r="BI113" s="1047"/>
      <c r="BJ113" s="1047"/>
      <c r="BK113" s="1047"/>
      <c r="BL113" s="1047"/>
      <c r="BM113" s="1047"/>
      <c r="BN113" s="1047"/>
      <c r="BO113" s="1047"/>
      <c r="BP113" s="1048"/>
      <c r="BQ113" s="1016">
        <v>1602738</v>
      </c>
      <c r="BR113" s="1017"/>
      <c r="BS113" s="1017"/>
      <c r="BT113" s="1017"/>
      <c r="BU113" s="1017"/>
      <c r="BV113" s="1017">
        <v>1530242</v>
      </c>
      <c r="BW113" s="1017"/>
      <c r="BX113" s="1017"/>
      <c r="BY113" s="1017"/>
      <c r="BZ113" s="1017"/>
      <c r="CA113" s="1017">
        <v>1511774</v>
      </c>
      <c r="CB113" s="1017"/>
      <c r="CC113" s="1017"/>
      <c r="CD113" s="1017"/>
      <c r="CE113" s="1017"/>
      <c r="CF113" s="1011">
        <v>11.2</v>
      </c>
      <c r="CG113" s="1012"/>
      <c r="CH113" s="1012"/>
      <c r="CI113" s="1012"/>
      <c r="CJ113" s="1012"/>
      <c r="CK113" s="1042"/>
      <c r="CL113" s="1043"/>
      <c r="CM113" s="1013" t="s">
        <v>448</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411</v>
      </c>
      <c r="DH113" s="1056"/>
      <c r="DI113" s="1056"/>
      <c r="DJ113" s="1056"/>
      <c r="DK113" s="1057"/>
      <c r="DL113" s="1058" t="s">
        <v>441</v>
      </c>
      <c r="DM113" s="1056"/>
      <c r="DN113" s="1056"/>
      <c r="DO113" s="1056"/>
      <c r="DP113" s="1057"/>
      <c r="DQ113" s="1058" t="s">
        <v>441</v>
      </c>
      <c r="DR113" s="1056"/>
      <c r="DS113" s="1056"/>
      <c r="DT113" s="1056"/>
      <c r="DU113" s="1057"/>
      <c r="DV113" s="1059" t="s">
        <v>441</v>
      </c>
      <c r="DW113" s="1060"/>
      <c r="DX113" s="1060"/>
      <c r="DY113" s="1060"/>
      <c r="DZ113" s="1061"/>
    </row>
    <row r="114" spans="1:130" s="247" customFormat="1" ht="26.25" customHeight="1" x14ac:dyDescent="0.15">
      <c r="A114" s="1051"/>
      <c r="B114" s="1052"/>
      <c r="C114" s="1047" t="s">
        <v>449</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89812</v>
      </c>
      <c r="AB114" s="1056"/>
      <c r="AC114" s="1056"/>
      <c r="AD114" s="1056"/>
      <c r="AE114" s="1057"/>
      <c r="AF114" s="1058">
        <v>108811</v>
      </c>
      <c r="AG114" s="1056"/>
      <c r="AH114" s="1056"/>
      <c r="AI114" s="1056"/>
      <c r="AJ114" s="1057"/>
      <c r="AK114" s="1058">
        <v>103035</v>
      </c>
      <c r="AL114" s="1056"/>
      <c r="AM114" s="1056"/>
      <c r="AN114" s="1056"/>
      <c r="AO114" s="1057"/>
      <c r="AP114" s="1059">
        <v>0.8</v>
      </c>
      <c r="AQ114" s="1060"/>
      <c r="AR114" s="1060"/>
      <c r="AS114" s="1060"/>
      <c r="AT114" s="1061"/>
      <c r="AU114" s="997"/>
      <c r="AV114" s="998"/>
      <c r="AW114" s="998"/>
      <c r="AX114" s="998"/>
      <c r="AY114" s="998"/>
      <c r="AZ114" s="1046" t="s">
        <v>450</v>
      </c>
      <c r="BA114" s="1047"/>
      <c r="BB114" s="1047"/>
      <c r="BC114" s="1047"/>
      <c r="BD114" s="1047"/>
      <c r="BE114" s="1047"/>
      <c r="BF114" s="1047"/>
      <c r="BG114" s="1047"/>
      <c r="BH114" s="1047"/>
      <c r="BI114" s="1047"/>
      <c r="BJ114" s="1047"/>
      <c r="BK114" s="1047"/>
      <c r="BL114" s="1047"/>
      <c r="BM114" s="1047"/>
      <c r="BN114" s="1047"/>
      <c r="BO114" s="1047"/>
      <c r="BP114" s="1048"/>
      <c r="BQ114" s="1016">
        <v>2237920</v>
      </c>
      <c r="BR114" s="1017"/>
      <c r="BS114" s="1017"/>
      <c r="BT114" s="1017"/>
      <c r="BU114" s="1017"/>
      <c r="BV114" s="1017">
        <v>2052040</v>
      </c>
      <c r="BW114" s="1017"/>
      <c r="BX114" s="1017"/>
      <c r="BY114" s="1017"/>
      <c r="BZ114" s="1017"/>
      <c r="CA114" s="1017">
        <v>2029833</v>
      </c>
      <c r="CB114" s="1017"/>
      <c r="CC114" s="1017"/>
      <c r="CD114" s="1017"/>
      <c r="CE114" s="1017"/>
      <c r="CF114" s="1011">
        <v>15</v>
      </c>
      <c r="CG114" s="1012"/>
      <c r="CH114" s="1012"/>
      <c r="CI114" s="1012"/>
      <c r="CJ114" s="1012"/>
      <c r="CK114" s="1042"/>
      <c r="CL114" s="1043"/>
      <c r="CM114" s="1013" t="s">
        <v>451</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441</v>
      </c>
      <c r="DH114" s="1056"/>
      <c r="DI114" s="1056"/>
      <c r="DJ114" s="1056"/>
      <c r="DK114" s="1057"/>
      <c r="DL114" s="1058" t="s">
        <v>441</v>
      </c>
      <c r="DM114" s="1056"/>
      <c r="DN114" s="1056"/>
      <c r="DO114" s="1056"/>
      <c r="DP114" s="1057"/>
      <c r="DQ114" s="1058" t="s">
        <v>441</v>
      </c>
      <c r="DR114" s="1056"/>
      <c r="DS114" s="1056"/>
      <c r="DT114" s="1056"/>
      <c r="DU114" s="1057"/>
      <c r="DV114" s="1059" t="s">
        <v>441</v>
      </c>
      <c r="DW114" s="1060"/>
      <c r="DX114" s="1060"/>
      <c r="DY114" s="1060"/>
      <c r="DZ114" s="1061"/>
    </row>
    <row r="115" spans="1:130" s="247" customFormat="1" ht="26.25" customHeight="1" x14ac:dyDescent="0.15">
      <c r="A115" s="1051"/>
      <c r="B115" s="1052"/>
      <c r="C115" s="1047" t="s">
        <v>452</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72724</v>
      </c>
      <c r="AB115" s="1031"/>
      <c r="AC115" s="1031"/>
      <c r="AD115" s="1031"/>
      <c r="AE115" s="1032"/>
      <c r="AF115" s="1033">
        <v>470654</v>
      </c>
      <c r="AG115" s="1031"/>
      <c r="AH115" s="1031"/>
      <c r="AI115" s="1031"/>
      <c r="AJ115" s="1032"/>
      <c r="AK115" s="1033">
        <v>474367</v>
      </c>
      <c r="AL115" s="1031"/>
      <c r="AM115" s="1031"/>
      <c r="AN115" s="1031"/>
      <c r="AO115" s="1032"/>
      <c r="AP115" s="1034">
        <v>3.5</v>
      </c>
      <c r="AQ115" s="1035"/>
      <c r="AR115" s="1035"/>
      <c r="AS115" s="1035"/>
      <c r="AT115" s="1036"/>
      <c r="AU115" s="997"/>
      <c r="AV115" s="998"/>
      <c r="AW115" s="998"/>
      <c r="AX115" s="998"/>
      <c r="AY115" s="998"/>
      <c r="AZ115" s="1046" t="s">
        <v>453</v>
      </c>
      <c r="BA115" s="1047"/>
      <c r="BB115" s="1047"/>
      <c r="BC115" s="1047"/>
      <c r="BD115" s="1047"/>
      <c r="BE115" s="1047"/>
      <c r="BF115" s="1047"/>
      <c r="BG115" s="1047"/>
      <c r="BH115" s="1047"/>
      <c r="BI115" s="1047"/>
      <c r="BJ115" s="1047"/>
      <c r="BK115" s="1047"/>
      <c r="BL115" s="1047"/>
      <c r="BM115" s="1047"/>
      <c r="BN115" s="1047"/>
      <c r="BO115" s="1047"/>
      <c r="BP115" s="1048"/>
      <c r="BQ115" s="1016" t="s">
        <v>438</v>
      </c>
      <c r="BR115" s="1017"/>
      <c r="BS115" s="1017"/>
      <c r="BT115" s="1017"/>
      <c r="BU115" s="1017"/>
      <c r="BV115" s="1017" t="s">
        <v>441</v>
      </c>
      <c r="BW115" s="1017"/>
      <c r="BX115" s="1017"/>
      <c r="BY115" s="1017"/>
      <c r="BZ115" s="1017"/>
      <c r="CA115" s="1017" t="s">
        <v>441</v>
      </c>
      <c r="CB115" s="1017"/>
      <c r="CC115" s="1017"/>
      <c r="CD115" s="1017"/>
      <c r="CE115" s="1017"/>
      <c r="CF115" s="1011" t="s">
        <v>438</v>
      </c>
      <c r="CG115" s="1012"/>
      <c r="CH115" s="1012"/>
      <c r="CI115" s="1012"/>
      <c r="CJ115" s="1012"/>
      <c r="CK115" s="1042"/>
      <c r="CL115" s="1043"/>
      <c r="CM115" s="1046" t="s">
        <v>454</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v>2368115</v>
      </c>
      <c r="DH115" s="1056"/>
      <c r="DI115" s="1056"/>
      <c r="DJ115" s="1056"/>
      <c r="DK115" s="1057"/>
      <c r="DL115" s="1058">
        <v>46203</v>
      </c>
      <c r="DM115" s="1056"/>
      <c r="DN115" s="1056"/>
      <c r="DO115" s="1056"/>
      <c r="DP115" s="1057"/>
      <c r="DQ115" s="1058">
        <v>46203</v>
      </c>
      <c r="DR115" s="1056"/>
      <c r="DS115" s="1056"/>
      <c r="DT115" s="1056"/>
      <c r="DU115" s="1057"/>
      <c r="DV115" s="1059">
        <v>0.3</v>
      </c>
      <c r="DW115" s="1060"/>
      <c r="DX115" s="1060"/>
      <c r="DY115" s="1060"/>
      <c r="DZ115" s="1061"/>
    </row>
    <row r="116" spans="1:130" s="247" customFormat="1" ht="26.25" customHeight="1" x14ac:dyDescent="0.15">
      <c r="A116" s="1053"/>
      <c r="B116" s="1054"/>
      <c r="C116" s="1062" t="s">
        <v>455</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24</v>
      </c>
      <c r="AB116" s="1056"/>
      <c r="AC116" s="1056"/>
      <c r="AD116" s="1056"/>
      <c r="AE116" s="1057"/>
      <c r="AF116" s="1058" t="s">
        <v>441</v>
      </c>
      <c r="AG116" s="1056"/>
      <c r="AH116" s="1056"/>
      <c r="AI116" s="1056"/>
      <c r="AJ116" s="1057"/>
      <c r="AK116" s="1058" t="s">
        <v>411</v>
      </c>
      <c r="AL116" s="1056"/>
      <c r="AM116" s="1056"/>
      <c r="AN116" s="1056"/>
      <c r="AO116" s="1057"/>
      <c r="AP116" s="1059" t="s">
        <v>438</v>
      </c>
      <c r="AQ116" s="1060"/>
      <c r="AR116" s="1060"/>
      <c r="AS116" s="1060"/>
      <c r="AT116" s="1061"/>
      <c r="AU116" s="997"/>
      <c r="AV116" s="998"/>
      <c r="AW116" s="998"/>
      <c r="AX116" s="998"/>
      <c r="AY116" s="998"/>
      <c r="AZ116" s="1064" t="s">
        <v>456</v>
      </c>
      <c r="BA116" s="1065"/>
      <c r="BB116" s="1065"/>
      <c r="BC116" s="1065"/>
      <c r="BD116" s="1065"/>
      <c r="BE116" s="1065"/>
      <c r="BF116" s="1065"/>
      <c r="BG116" s="1065"/>
      <c r="BH116" s="1065"/>
      <c r="BI116" s="1065"/>
      <c r="BJ116" s="1065"/>
      <c r="BK116" s="1065"/>
      <c r="BL116" s="1065"/>
      <c r="BM116" s="1065"/>
      <c r="BN116" s="1065"/>
      <c r="BO116" s="1065"/>
      <c r="BP116" s="1066"/>
      <c r="BQ116" s="1016" t="s">
        <v>441</v>
      </c>
      <c r="BR116" s="1017"/>
      <c r="BS116" s="1017"/>
      <c r="BT116" s="1017"/>
      <c r="BU116" s="1017"/>
      <c r="BV116" s="1017" t="s">
        <v>441</v>
      </c>
      <c r="BW116" s="1017"/>
      <c r="BX116" s="1017"/>
      <c r="BY116" s="1017"/>
      <c r="BZ116" s="1017"/>
      <c r="CA116" s="1017" t="s">
        <v>411</v>
      </c>
      <c r="CB116" s="1017"/>
      <c r="CC116" s="1017"/>
      <c r="CD116" s="1017"/>
      <c r="CE116" s="1017"/>
      <c r="CF116" s="1011" t="s">
        <v>438</v>
      </c>
      <c r="CG116" s="1012"/>
      <c r="CH116" s="1012"/>
      <c r="CI116" s="1012"/>
      <c r="CJ116" s="1012"/>
      <c r="CK116" s="1042"/>
      <c r="CL116" s="1043"/>
      <c r="CM116" s="1013" t="s">
        <v>457</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v>609215</v>
      </c>
      <c r="DH116" s="1056"/>
      <c r="DI116" s="1056"/>
      <c r="DJ116" s="1056"/>
      <c r="DK116" s="1057"/>
      <c r="DL116" s="1058">
        <v>543514</v>
      </c>
      <c r="DM116" s="1056"/>
      <c r="DN116" s="1056"/>
      <c r="DO116" s="1056"/>
      <c r="DP116" s="1057"/>
      <c r="DQ116" s="1058">
        <v>477813</v>
      </c>
      <c r="DR116" s="1056"/>
      <c r="DS116" s="1056"/>
      <c r="DT116" s="1056"/>
      <c r="DU116" s="1057"/>
      <c r="DV116" s="1059">
        <v>3.5</v>
      </c>
      <c r="DW116" s="1060"/>
      <c r="DX116" s="1060"/>
      <c r="DY116" s="1060"/>
      <c r="DZ116" s="1061"/>
    </row>
    <row r="117" spans="1:130" s="247" customFormat="1" ht="26.25" customHeight="1" x14ac:dyDescent="0.15">
      <c r="A117" s="1001" t="s">
        <v>186</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458</v>
      </c>
      <c r="Z117" s="983"/>
      <c r="AA117" s="1073">
        <v>3716487</v>
      </c>
      <c r="AB117" s="1074"/>
      <c r="AC117" s="1074"/>
      <c r="AD117" s="1074"/>
      <c r="AE117" s="1075"/>
      <c r="AF117" s="1076">
        <v>3765047</v>
      </c>
      <c r="AG117" s="1074"/>
      <c r="AH117" s="1074"/>
      <c r="AI117" s="1074"/>
      <c r="AJ117" s="1075"/>
      <c r="AK117" s="1076">
        <v>3871082</v>
      </c>
      <c r="AL117" s="1074"/>
      <c r="AM117" s="1074"/>
      <c r="AN117" s="1074"/>
      <c r="AO117" s="1075"/>
      <c r="AP117" s="1077"/>
      <c r="AQ117" s="1078"/>
      <c r="AR117" s="1078"/>
      <c r="AS117" s="1078"/>
      <c r="AT117" s="1079"/>
      <c r="AU117" s="997"/>
      <c r="AV117" s="998"/>
      <c r="AW117" s="998"/>
      <c r="AX117" s="998"/>
      <c r="AY117" s="998"/>
      <c r="AZ117" s="1064" t="s">
        <v>459</v>
      </c>
      <c r="BA117" s="1065"/>
      <c r="BB117" s="1065"/>
      <c r="BC117" s="1065"/>
      <c r="BD117" s="1065"/>
      <c r="BE117" s="1065"/>
      <c r="BF117" s="1065"/>
      <c r="BG117" s="1065"/>
      <c r="BH117" s="1065"/>
      <c r="BI117" s="1065"/>
      <c r="BJ117" s="1065"/>
      <c r="BK117" s="1065"/>
      <c r="BL117" s="1065"/>
      <c r="BM117" s="1065"/>
      <c r="BN117" s="1065"/>
      <c r="BO117" s="1065"/>
      <c r="BP117" s="1066"/>
      <c r="BQ117" s="1016" t="s">
        <v>441</v>
      </c>
      <c r="BR117" s="1017"/>
      <c r="BS117" s="1017"/>
      <c r="BT117" s="1017"/>
      <c r="BU117" s="1017"/>
      <c r="BV117" s="1017" t="s">
        <v>441</v>
      </c>
      <c r="BW117" s="1017"/>
      <c r="BX117" s="1017"/>
      <c r="BY117" s="1017"/>
      <c r="BZ117" s="1017"/>
      <c r="CA117" s="1017" t="s">
        <v>441</v>
      </c>
      <c r="CB117" s="1017"/>
      <c r="CC117" s="1017"/>
      <c r="CD117" s="1017"/>
      <c r="CE117" s="1017"/>
      <c r="CF117" s="1011" t="s">
        <v>441</v>
      </c>
      <c r="CG117" s="1012"/>
      <c r="CH117" s="1012"/>
      <c r="CI117" s="1012"/>
      <c r="CJ117" s="1012"/>
      <c r="CK117" s="1042"/>
      <c r="CL117" s="1043"/>
      <c r="CM117" s="1013" t="s">
        <v>460</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441</v>
      </c>
      <c r="DH117" s="1056"/>
      <c r="DI117" s="1056"/>
      <c r="DJ117" s="1056"/>
      <c r="DK117" s="1057"/>
      <c r="DL117" s="1058" t="s">
        <v>441</v>
      </c>
      <c r="DM117" s="1056"/>
      <c r="DN117" s="1056"/>
      <c r="DO117" s="1056"/>
      <c r="DP117" s="1057"/>
      <c r="DQ117" s="1058" t="s">
        <v>441</v>
      </c>
      <c r="DR117" s="1056"/>
      <c r="DS117" s="1056"/>
      <c r="DT117" s="1056"/>
      <c r="DU117" s="1057"/>
      <c r="DV117" s="1059" t="s">
        <v>441</v>
      </c>
      <c r="DW117" s="1060"/>
      <c r="DX117" s="1060"/>
      <c r="DY117" s="1060"/>
      <c r="DZ117" s="1061"/>
    </row>
    <row r="118" spans="1:130" s="247" customFormat="1" ht="26.25" customHeight="1" x14ac:dyDescent="0.15">
      <c r="A118" s="1001" t="s">
        <v>432</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430</v>
      </c>
      <c r="AB118" s="982"/>
      <c r="AC118" s="982"/>
      <c r="AD118" s="982"/>
      <c r="AE118" s="983"/>
      <c r="AF118" s="981" t="s">
        <v>306</v>
      </c>
      <c r="AG118" s="982"/>
      <c r="AH118" s="982"/>
      <c r="AI118" s="982"/>
      <c r="AJ118" s="983"/>
      <c r="AK118" s="981" t="s">
        <v>305</v>
      </c>
      <c r="AL118" s="982"/>
      <c r="AM118" s="982"/>
      <c r="AN118" s="982"/>
      <c r="AO118" s="983"/>
      <c r="AP118" s="1068" t="s">
        <v>431</v>
      </c>
      <c r="AQ118" s="1069"/>
      <c r="AR118" s="1069"/>
      <c r="AS118" s="1069"/>
      <c r="AT118" s="1070"/>
      <c r="AU118" s="997"/>
      <c r="AV118" s="998"/>
      <c r="AW118" s="998"/>
      <c r="AX118" s="998"/>
      <c r="AY118" s="998"/>
      <c r="AZ118" s="1071" t="s">
        <v>461</v>
      </c>
      <c r="BA118" s="1062"/>
      <c r="BB118" s="1062"/>
      <c r="BC118" s="1062"/>
      <c r="BD118" s="1062"/>
      <c r="BE118" s="1062"/>
      <c r="BF118" s="1062"/>
      <c r="BG118" s="1062"/>
      <c r="BH118" s="1062"/>
      <c r="BI118" s="1062"/>
      <c r="BJ118" s="1062"/>
      <c r="BK118" s="1062"/>
      <c r="BL118" s="1062"/>
      <c r="BM118" s="1062"/>
      <c r="BN118" s="1062"/>
      <c r="BO118" s="1062"/>
      <c r="BP118" s="1063"/>
      <c r="BQ118" s="1094" t="s">
        <v>441</v>
      </c>
      <c r="BR118" s="1095"/>
      <c r="BS118" s="1095"/>
      <c r="BT118" s="1095"/>
      <c r="BU118" s="1095"/>
      <c r="BV118" s="1095" t="s">
        <v>441</v>
      </c>
      <c r="BW118" s="1095"/>
      <c r="BX118" s="1095"/>
      <c r="BY118" s="1095"/>
      <c r="BZ118" s="1095"/>
      <c r="CA118" s="1095" t="s">
        <v>441</v>
      </c>
      <c r="CB118" s="1095"/>
      <c r="CC118" s="1095"/>
      <c r="CD118" s="1095"/>
      <c r="CE118" s="1095"/>
      <c r="CF118" s="1011" t="s">
        <v>441</v>
      </c>
      <c r="CG118" s="1012"/>
      <c r="CH118" s="1012"/>
      <c r="CI118" s="1012"/>
      <c r="CJ118" s="1012"/>
      <c r="CK118" s="1042"/>
      <c r="CL118" s="1043"/>
      <c r="CM118" s="1013" t="s">
        <v>462</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441</v>
      </c>
      <c r="DH118" s="1056"/>
      <c r="DI118" s="1056"/>
      <c r="DJ118" s="1056"/>
      <c r="DK118" s="1057"/>
      <c r="DL118" s="1058" t="s">
        <v>441</v>
      </c>
      <c r="DM118" s="1056"/>
      <c r="DN118" s="1056"/>
      <c r="DO118" s="1056"/>
      <c r="DP118" s="1057"/>
      <c r="DQ118" s="1058" t="s">
        <v>441</v>
      </c>
      <c r="DR118" s="1056"/>
      <c r="DS118" s="1056"/>
      <c r="DT118" s="1056"/>
      <c r="DU118" s="1057"/>
      <c r="DV118" s="1059" t="s">
        <v>441</v>
      </c>
      <c r="DW118" s="1060"/>
      <c r="DX118" s="1060"/>
      <c r="DY118" s="1060"/>
      <c r="DZ118" s="1061"/>
    </row>
    <row r="119" spans="1:130" s="247" customFormat="1" ht="26.25" customHeight="1" x14ac:dyDescent="0.15">
      <c r="A119" s="1155" t="s">
        <v>435</v>
      </c>
      <c r="B119" s="1041"/>
      <c r="C119" s="1020" t="s">
        <v>436</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463</v>
      </c>
      <c r="AB119" s="989"/>
      <c r="AC119" s="989"/>
      <c r="AD119" s="989"/>
      <c r="AE119" s="990"/>
      <c r="AF119" s="991" t="s">
        <v>441</v>
      </c>
      <c r="AG119" s="989"/>
      <c r="AH119" s="989"/>
      <c r="AI119" s="989"/>
      <c r="AJ119" s="990"/>
      <c r="AK119" s="991" t="s">
        <v>441</v>
      </c>
      <c r="AL119" s="989"/>
      <c r="AM119" s="989"/>
      <c r="AN119" s="989"/>
      <c r="AO119" s="990"/>
      <c r="AP119" s="992" t="s">
        <v>464</v>
      </c>
      <c r="AQ119" s="993"/>
      <c r="AR119" s="993"/>
      <c r="AS119" s="993"/>
      <c r="AT119" s="994"/>
      <c r="AU119" s="999"/>
      <c r="AV119" s="1000"/>
      <c r="AW119" s="1000"/>
      <c r="AX119" s="1000"/>
      <c r="AY119" s="1000"/>
      <c r="AZ119" s="278" t="s">
        <v>186</v>
      </c>
      <c r="BA119" s="278"/>
      <c r="BB119" s="278"/>
      <c r="BC119" s="278"/>
      <c r="BD119" s="278"/>
      <c r="BE119" s="278"/>
      <c r="BF119" s="278"/>
      <c r="BG119" s="278"/>
      <c r="BH119" s="278"/>
      <c r="BI119" s="278"/>
      <c r="BJ119" s="278"/>
      <c r="BK119" s="278"/>
      <c r="BL119" s="278"/>
      <c r="BM119" s="278"/>
      <c r="BN119" s="278"/>
      <c r="BO119" s="1072" t="s">
        <v>465</v>
      </c>
      <c r="BP119" s="1103"/>
      <c r="BQ119" s="1094">
        <v>59192460</v>
      </c>
      <c r="BR119" s="1095"/>
      <c r="BS119" s="1095"/>
      <c r="BT119" s="1095"/>
      <c r="BU119" s="1095"/>
      <c r="BV119" s="1095">
        <v>56438890</v>
      </c>
      <c r="BW119" s="1095"/>
      <c r="BX119" s="1095"/>
      <c r="BY119" s="1095"/>
      <c r="BZ119" s="1095"/>
      <c r="CA119" s="1095">
        <v>57234294</v>
      </c>
      <c r="CB119" s="1095"/>
      <c r="CC119" s="1095"/>
      <c r="CD119" s="1095"/>
      <c r="CE119" s="1095"/>
      <c r="CF119" s="1096"/>
      <c r="CG119" s="1097"/>
      <c r="CH119" s="1097"/>
      <c r="CI119" s="1097"/>
      <c r="CJ119" s="1098"/>
      <c r="CK119" s="1044"/>
      <c r="CL119" s="1045"/>
      <c r="CM119" s="1099" t="s">
        <v>466</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9991116</v>
      </c>
      <c r="DH119" s="1081"/>
      <c r="DI119" s="1081"/>
      <c r="DJ119" s="1081"/>
      <c r="DK119" s="1082"/>
      <c r="DL119" s="1080">
        <v>9635708</v>
      </c>
      <c r="DM119" s="1081"/>
      <c r="DN119" s="1081"/>
      <c r="DO119" s="1081"/>
      <c r="DP119" s="1082"/>
      <c r="DQ119" s="1080">
        <v>9227613</v>
      </c>
      <c r="DR119" s="1081"/>
      <c r="DS119" s="1081"/>
      <c r="DT119" s="1081"/>
      <c r="DU119" s="1082"/>
      <c r="DV119" s="1083">
        <v>68.099999999999994</v>
      </c>
      <c r="DW119" s="1084"/>
      <c r="DX119" s="1084"/>
      <c r="DY119" s="1084"/>
      <c r="DZ119" s="1085"/>
    </row>
    <row r="120" spans="1:130" s="247" customFormat="1" ht="26.25" customHeight="1" x14ac:dyDescent="0.15">
      <c r="A120" s="1156"/>
      <c r="B120" s="1043"/>
      <c r="C120" s="1013" t="s">
        <v>440</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464</v>
      </c>
      <c r="AB120" s="1056"/>
      <c r="AC120" s="1056"/>
      <c r="AD120" s="1056"/>
      <c r="AE120" s="1057"/>
      <c r="AF120" s="1058" t="s">
        <v>441</v>
      </c>
      <c r="AG120" s="1056"/>
      <c r="AH120" s="1056"/>
      <c r="AI120" s="1056"/>
      <c r="AJ120" s="1057"/>
      <c r="AK120" s="1058" t="s">
        <v>441</v>
      </c>
      <c r="AL120" s="1056"/>
      <c r="AM120" s="1056"/>
      <c r="AN120" s="1056"/>
      <c r="AO120" s="1057"/>
      <c r="AP120" s="1059" t="s">
        <v>441</v>
      </c>
      <c r="AQ120" s="1060"/>
      <c r="AR120" s="1060"/>
      <c r="AS120" s="1060"/>
      <c r="AT120" s="1061"/>
      <c r="AU120" s="1086" t="s">
        <v>467</v>
      </c>
      <c r="AV120" s="1087"/>
      <c r="AW120" s="1087"/>
      <c r="AX120" s="1087"/>
      <c r="AY120" s="1088"/>
      <c r="AZ120" s="1037" t="s">
        <v>468</v>
      </c>
      <c r="BA120" s="986"/>
      <c r="BB120" s="986"/>
      <c r="BC120" s="986"/>
      <c r="BD120" s="986"/>
      <c r="BE120" s="986"/>
      <c r="BF120" s="986"/>
      <c r="BG120" s="986"/>
      <c r="BH120" s="986"/>
      <c r="BI120" s="986"/>
      <c r="BJ120" s="986"/>
      <c r="BK120" s="986"/>
      <c r="BL120" s="986"/>
      <c r="BM120" s="986"/>
      <c r="BN120" s="986"/>
      <c r="BO120" s="986"/>
      <c r="BP120" s="987"/>
      <c r="BQ120" s="1023">
        <v>10218752</v>
      </c>
      <c r="BR120" s="1024"/>
      <c r="BS120" s="1024"/>
      <c r="BT120" s="1024"/>
      <c r="BU120" s="1024"/>
      <c r="BV120" s="1024">
        <v>8883200</v>
      </c>
      <c r="BW120" s="1024"/>
      <c r="BX120" s="1024"/>
      <c r="BY120" s="1024"/>
      <c r="BZ120" s="1024"/>
      <c r="CA120" s="1024">
        <v>8095941</v>
      </c>
      <c r="CB120" s="1024"/>
      <c r="CC120" s="1024"/>
      <c r="CD120" s="1024"/>
      <c r="CE120" s="1024"/>
      <c r="CF120" s="1038">
        <v>59.8</v>
      </c>
      <c r="CG120" s="1039"/>
      <c r="CH120" s="1039"/>
      <c r="CI120" s="1039"/>
      <c r="CJ120" s="1039"/>
      <c r="CK120" s="1104" t="s">
        <v>469</v>
      </c>
      <c r="CL120" s="1105"/>
      <c r="CM120" s="1105"/>
      <c r="CN120" s="1105"/>
      <c r="CO120" s="1106"/>
      <c r="CP120" s="1112" t="s">
        <v>470</v>
      </c>
      <c r="CQ120" s="1113"/>
      <c r="CR120" s="1113"/>
      <c r="CS120" s="1113"/>
      <c r="CT120" s="1113"/>
      <c r="CU120" s="1113"/>
      <c r="CV120" s="1113"/>
      <c r="CW120" s="1113"/>
      <c r="CX120" s="1113"/>
      <c r="CY120" s="1113"/>
      <c r="CZ120" s="1113"/>
      <c r="DA120" s="1113"/>
      <c r="DB120" s="1113"/>
      <c r="DC120" s="1113"/>
      <c r="DD120" s="1113"/>
      <c r="DE120" s="1113"/>
      <c r="DF120" s="1114"/>
      <c r="DG120" s="1023">
        <v>5233427</v>
      </c>
      <c r="DH120" s="1024"/>
      <c r="DI120" s="1024"/>
      <c r="DJ120" s="1024"/>
      <c r="DK120" s="1024"/>
      <c r="DL120" s="1024">
        <v>4600801</v>
      </c>
      <c r="DM120" s="1024"/>
      <c r="DN120" s="1024"/>
      <c r="DO120" s="1024"/>
      <c r="DP120" s="1024"/>
      <c r="DQ120" s="1024">
        <v>4148843</v>
      </c>
      <c r="DR120" s="1024"/>
      <c r="DS120" s="1024"/>
      <c r="DT120" s="1024"/>
      <c r="DU120" s="1024"/>
      <c r="DV120" s="1025">
        <v>30.6</v>
      </c>
      <c r="DW120" s="1025"/>
      <c r="DX120" s="1025"/>
      <c r="DY120" s="1025"/>
      <c r="DZ120" s="1026"/>
    </row>
    <row r="121" spans="1:130" s="247" customFormat="1" ht="26.25" customHeight="1" x14ac:dyDescent="0.15">
      <c r="A121" s="1156"/>
      <c r="B121" s="1043"/>
      <c r="C121" s="1064" t="s">
        <v>471</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441</v>
      </c>
      <c r="AB121" s="1056"/>
      <c r="AC121" s="1056"/>
      <c r="AD121" s="1056"/>
      <c r="AE121" s="1057"/>
      <c r="AF121" s="1058" t="s">
        <v>463</v>
      </c>
      <c r="AG121" s="1056"/>
      <c r="AH121" s="1056"/>
      <c r="AI121" s="1056"/>
      <c r="AJ121" s="1057"/>
      <c r="AK121" s="1058" t="s">
        <v>441</v>
      </c>
      <c r="AL121" s="1056"/>
      <c r="AM121" s="1056"/>
      <c r="AN121" s="1056"/>
      <c r="AO121" s="1057"/>
      <c r="AP121" s="1059" t="s">
        <v>472</v>
      </c>
      <c r="AQ121" s="1060"/>
      <c r="AR121" s="1060"/>
      <c r="AS121" s="1060"/>
      <c r="AT121" s="1061"/>
      <c r="AU121" s="1089"/>
      <c r="AV121" s="1090"/>
      <c r="AW121" s="1090"/>
      <c r="AX121" s="1090"/>
      <c r="AY121" s="1091"/>
      <c r="AZ121" s="1046" t="s">
        <v>473</v>
      </c>
      <c r="BA121" s="1047"/>
      <c r="BB121" s="1047"/>
      <c r="BC121" s="1047"/>
      <c r="BD121" s="1047"/>
      <c r="BE121" s="1047"/>
      <c r="BF121" s="1047"/>
      <c r="BG121" s="1047"/>
      <c r="BH121" s="1047"/>
      <c r="BI121" s="1047"/>
      <c r="BJ121" s="1047"/>
      <c r="BK121" s="1047"/>
      <c r="BL121" s="1047"/>
      <c r="BM121" s="1047"/>
      <c r="BN121" s="1047"/>
      <c r="BO121" s="1047"/>
      <c r="BP121" s="1048"/>
      <c r="BQ121" s="1016">
        <v>5477697</v>
      </c>
      <c r="BR121" s="1017"/>
      <c r="BS121" s="1017"/>
      <c r="BT121" s="1017"/>
      <c r="BU121" s="1017"/>
      <c r="BV121" s="1017">
        <v>5770723</v>
      </c>
      <c r="BW121" s="1017"/>
      <c r="BX121" s="1017"/>
      <c r="BY121" s="1017"/>
      <c r="BZ121" s="1017"/>
      <c r="CA121" s="1017">
        <v>5977377</v>
      </c>
      <c r="CB121" s="1017"/>
      <c r="CC121" s="1017"/>
      <c r="CD121" s="1017"/>
      <c r="CE121" s="1017"/>
      <c r="CF121" s="1011">
        <v>44.1</v>
      </c>
      <c r="CG121" s="1012"/>
      <c r="CH121" s="1012"/>
      <c r="CI121" s="1012"/>
      <c r="CJ121" s="1012"/>
      <c r="CK121" s="1107"/>
      <c r="CL121" s="1108"/>
      <c r="CM121" s="1108"/>
      <c r="CN121" s="1108"/>
      <c r="CO121" s="1109"/>
      <c r="CP121" s="1117" t="s">
        <v>404</v>
      </c>
      <c r="CQ121" s="1118"/>
      <c r="CR121" s="1118"/>
      <c r="CS121" s="1118"/>
      <c r="CT121" s="1118"/>
      <c r="CU121" s="1118"/>
      <c r="CV121" s="1118"/>
      <c r="CW121" s="1118"/>
      <c r="CX121" s="1118"/>
      <c r="CY121" s="1118"/>
      <c r="CZ121" s="1118"/>
      <c r="DA121" s="1118"/>
      <c r="DB121" s="1118"/>
      <c r="DC121" s="1118"/>
      <c r="DD121" s="1118"/>
      <c r="DE121" s="1118"/>
      <c r="DF121" s="1119"/>
      <c r="DG121" s="1016" t="s">
        <v>474</v>
      </c>
      <c r="DH121" s="1017"/>
      <c r="DI121" s="1017"/>
      <c r="DJ121" s="1017"/>
      <c r="DK121" s="1017"/>
      <c r="DL121" s="1017" t="s">
        <v>441</v>
      </c>
      <c r="DM121" s="1017"/>
      <c r="DN121" s="1017"/>
      <c r="DO121" s="1017"/>
      <c r="DP121" s="1017"/>
      <c r="DQ121" s="1017" t="s">
        <v>474</v>
      </c>
      <c r="DR121" s="1017"/>
      <c r="DS121" s="1017"/>
      <c r="DT121" s="1017"/>
      <c r="DU121" s="1017"/>
      <c r="DV121" s="1018" t="s">
        <v>441</v>
      </c>
      <c r="DW121" s="1018"/>
      <c r="DX121" s="1018"/>
      <c r="DY121" s="1018"/>
      <c r="DZ121" s="1019"/>
    </row>
    <row r="122" spans="1:130" s="247" customFormat="1" ht="26.25" customHeight="1" x14ac:dyDescent="0.15">
      <c r="A122" s="1156"/>
      <c r="B122" s="1043"/>
      <c r="C122" s="1013" t="s">
        <v>451</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441</v>
      </c>
      <c r="AB122" s="1056"/>
      <c r="AC122" s="1056"/>
      <c r="AD122" s="1056"/>
      <c r="AE122" s="1057"/>
      <c r="AF122" s="1058" t="s">
        <v>441</v>
      </c>
      <c r="AG122" s="1056"/>
      <c r="AH122" s="1056"/>
      <c r="AI122" s="1056"/>
      <c r="AJ122" s="1057"/>
      <c r="AK122" s="1058" t="s">
        <v>441</v>
      </c>
      <c r="AL122" s="1056"/>
      <c r="AM122" s="1056"/>
      <c r="AN122" s="1056"/>
      <c r="AO122" s="1057"/>
      <c r="AP122" s="1059" t="s">
        <v>441</v>
      </c>
      <c r="AQ122" s="1060"/>
      <c r="AR122" s="1060"/>
      <c r="AS122" s="1060"/>
      <c r="AT122" s="1061"/>
      <c r="AU122" s="1089"/>
      <c r="AV122" s="1090"/>
      <c r="AW122" s="1090"/>
      <c r="AX122" s="1090"/>
      <c r="AY122" s="1091"/>
      <c r="AZ122" s="1071" t="s">
        <v>475</v>
      </c>
      <c r="BA122" s="1062"/>
      <c r="BB122" s="1062"/>
      <c r="BC122" s="1062"/>
      <c r="BD122" s="1062"/>
      <c r="BE122" s="1062"/>
      <c r="BF122" s="1062"/>
      <c r="BG122" s="1062"/>
      <c r="BH122" s="1062"/>
      <c r="BI122" s="1062"/>
      <c r="BJ122" s="1062"/>
      <c r="BK122" s="1062"/>
      <c r="BL122" s="1062"/>
      <c r="BM122" s="1062"/>
      <c r="BN122" s="1062"/>
      <c r="BO122" s="1062"/>
      <c r="BP122" s="1063"/>
      <c r="BQ122" s="1094">
        <v>29307951</v>
      </c>
      <c r="BR122" s="1095"/>
      <c r="BS122" s="1095"/>
      <c r="BT122" s="1095"/>
      <c r="BU122" s="1095"/>
      <c r="BV122" s="1095">
        <v>28831344</v>
      </c>
      <c r="BW122" s="1095"/>
      <c r="BX122" s="1095"/>
      <c r="BY122" s="1095"/>
      <c r="BZ122" s="1095"/>
      <c r="CA122" s="1095">
        <v>28632915</v>
      </c>
      <c r="CB122" s="1095"/>
      <c r="CC122" s="1095"/>
      <c r="CD122" s="1095"/>
      <c r="CE122" s="1095"/>
      <c r="CF122" s="1115">
        <v>211.4</v>
      </c>
      <c r="CG122" s="1116"/>
      <c r="CH122" s="1116"/>
      <c r="CI122" s="1116"/>
      <c r="CJ122" s="1116"/>
      <c r="CK122" s="1107"/>
      <c r="CL122" s="1108"/>
      <c r="CM122" s="1108"/>
      <c r="CN122" s="1108"/>
      <c r="CO122" s="1109"/>
      <c r="CP122" s="1117"/>
      <c r="CQ122" s="1118"/>
      <c r="CR122" s="1118"/>
      <c r="CS122" s="1118"/>
      <c r="CT122" s="1118"/>
      <c r="CU122" s="1118"/>
      <c r="CV122" s="1118"/>
      <c r="CW122" s="1118"/>
      <c r="CX122" s="1118"/>
      <c r="CY122" s="1118"/>
      <c r="CZ122" s="1118"/>
      <c r="DA122" s="1118"/>
      <c r="DB122" s="1118"/>
      <c r="DC122" s="1118"/>
      <c r="DD122" s="1118"/>
      <c r="DE122" s="1118"/>
      <c r="DF122" s="1119"/>
      <c r="DG122" s="1016"/>
      <c r="DH122" s="1017"/>
      <c r="DI122" s="1017"/>
      <c r="DJ122" s="1017"/>
      <c r="DK122" s="1017"/>
      <c r="DL122" s="1017"/>
      <c r="DM122" s="1017"/>
      <c r="DN122" s="1017"/>
      <c r="DO122" s="1017"/>
      <c r="DP122" s="1017"/>
      <c r="DQ122" s="1017"/>
      <c r="DR122" s="1017"/>
      <c r="DS122" s="1017"/>
      <c r="DT122" s="1017"/>
      <c r="DU122" s="1017"/>
      <c r="DV122" s="1018"/>
      <c r="DW122" s="1018"/>
      <c r="DX122" s="1018"/>
      <c r="DY122" s="1018"/>
      <c r="DZ122" s="1019"/>
    </row>
    <row r="123" spans="1:130" s="247" customFormat="1" ht="26.25" customHeight="1" x14ac:dyDescent="0.15">
      <c r="A123" s="1156"/>
      <c r="B123" s="1043"/>
      <c r="C123" s="1013" t="s">
        <v>457</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v>71608</v>
      </c>
      <c r="AB123" s="1056"/>
      <c r="AC123" s="1056"/>
      <c r="AD123" s="1056"/>
      <c r="AE123" s="1057"/>
      <c r="AF123" s="1058">
        <v>71054</v>
      </c>
      <c r="AG123" s="1056"/>
      <c r="AH123" s="1056"/>
      <c r="AI123" s="1056"/>
      <c r="AJ123" s="1057"/>
      <c r="AK123" s="1058">
        <v>66272</v>
      </c>
      <c r="AL123" s="1056"/>
      <c r="AM123" s="1056"/>
      <c r="AN123" s="1056"/>
      <c r="AO123" s="1057"/>
      <c r="AP123" s="1059">
        <v>0.5</v>
      </c>
      <c r="AQ123" s="1060"/>
      <c r="AR123" s="1060"/>
      <c r="AS123" s="1060"/>
      <c r="AT123" s="1061"/>
      <c r="AU123" s="1092"/>
      <c r="AV123" s="1093"/>
      <c r="AW123" s="1093"/>
      <c r="AX123" s="1093"/>
      <c r="AY123" s="1093"/>
      <c r="AZ123" s="278" t="s">
        <v>186</v>
      </c>
      <c r="BA123" s="278"/>
      <c r="BB123" s="278"/>
      <c r="BC123" s="278"/>
      <c r="BD123" s="278"/>
      <c r="BE123" s="278"/>
      <c r="BF123" s="278"/>
      <c r="BG123" s="278"/>
      <c r="BH123" s="278"/>
      <c r="BI123" s="278"/>
      <c r="BJ123" s="278"/>
      <c r="BK123" s="278"/>
      <c r="BL123" s="278"/>
      <c r="BM123" s="278"/>
      <c r="BN123" s="278"/>
      <c r="BO123" s="1072" t="s">
        <v>476</v>
      </c>
      <c r="BP123" s="1103"/>
      <c r="BQ123" s="1162">
        <v>45004400</v>
      </c>
      <c r="BR123" s="1163"/>
      <c r="BS123" s="1163"/>
      <c r="BT123" s="1163"/>
      <c r="BU123" s="1163"/>
      <c r="BV123" s="1163">
        <v>43485267</v>
      </c>
      <c r="BW123" s="1163"/>
      <c r="BX123" s="1163"/>
      <c r="BY123" s="1163"/>
      <c r="BZ123" s="1163"/>
      <c r="CA123" s="1163">
        <v>42706233</v>
      </c>
      <c r="CB123" s="1163"/>
      <c r="CC123" s="1163"/>
      <c r="CD123" s="1163"/>
      <c r="CE123" s="1163"/>
      <c r="CF123" s="1096"/>
      <c r="CG123" s="1097"/>
      <c r="CH123" s="1097"/>
      <c r="CI123" s="1097"/>
      <c r="CJ123" s="1098"/>
      <c r="CK123" s="1107"/>
      <c r="CL123" s="1108"/>
      <c r="CM123" s="1108"/>
      <c r="CN123" s="1108"/>
      <c r="CO123" s="1109"/>
      <c r="CP123" s="1117"/>
      <c r="CQ123" s="1118"/>
      <c r="CR123" s="1118"/>
      <c r="CS123" s="1118"/>
      <c r="CT123" s="1118"/>
      <c r="CU123" s="1118"/>
      <c r="CV123" s="1118"/>
      <c r="CW123" s="1118"/>
      <c r="CX123" s="1118"/>
      <c r="CY123" s="1118"/>
      <c r="CZ123" s="1118"/>
      <c r="DA123" s="1118"/>
      <c r="DB123" s="1118"/>
      <c r="DC123" s="1118"/>
      <c r="DD123" s="1118"/>
      <c r="DE123" s="1118"/>
      <c r="DF123" s="1119"/>
      <c r="DG123" s="1055"/>
      <c r="DH123" s="1056"/>
      <c r="DI123" s="1056"/>
      <c r="DJ123" s="1056"/>
      <c r="DK123" s="1057"/>
      <c r="DL123" s="1058"/>
      <c r="DM123" s="1056"/>
      <c r="DN123" s="1056"/>
      <c r="DO123" s="1056"/>
      <c r="DP123" s="1057"/>
      <c r="DQ123" s="1058"/>
      <c r="DR123" s="1056"/>
      <c r="DS123" s="1056"/>
      <c r="DT123" s="1056"/>
      <c r="DU123" s="1057"/>
      <c r="DV123" s="1059"/>
      <c r="DW123" s="1060"/>
      <c r="DX123" s="1060"/>
      <c r="DY123" s="1060"/>
      <c r="DZ123" s="1061"/>
    </row>
    <row r="124" spans="1:130" s="247" customFormat="1" ht="26.25" customHeight="1" thickBot="1" x14ac:dyDescent="0.2">
      <c r="A124" s="1156"/>
      <c r="B124" s="1043"/>
      <c r="C124" s="1013" t="s">
        <v>460</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441</v>
      </c>
      <c r="AB124" s="1056"/>
      <c r="AC124" s="1056"/>
      <c r="AD124" s="1056"/>
      <c r="AE124" s="1057"/>
      <c r="AF124" s="1058" t="s">
        <v>441</v>
      </c>
      <c r="AG124" s="1056"/>
      <c r="AH124" s="1056"/>
      <c r="AI124" s="1056"/>
      <c r="AJ124" s="1057"/>
      <c r="AK124" s="1058" t="s">
        <v>441</v>
      </c>
      <c r="AL124" s="1056"/>
      <c r="AM124" s="1056"/>
      <c r="AN124" s="1056"/>
      <c r="AO124" s="1057"/>
      <c r="AP124" s="1059" t="s">
        <v>441</v>
      </c>
      <c r="AQ124" s="1060"/>
      <c r="AR124" s="1060"/>
      <c r="AS124" s="1060"/>
      <c r="AT124" s="1061"/>
      <c r="AU124" s="1158" t="s">
        <v>477</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106.7</v>
      </c>
      <c r="BR124" s="1125"/>
      <c r="BS124" s="1125"/>
      <c r="BT124" s="1125"/>
      <c r="BU124" s="1125"/>
      <c r="BV124" s="1125">
        <v>97.3</v>
      </c>
      <c r="BW124" s="1125"/>
      <c r="BX124" s="1125"/>
      <c r="BY124" s="1125"/>
      <c r="BZ124" s="1125"/>
      <c r="CA124" s="1125">
        <v>107.2</v>
      </c>
      <c r="CB124" s="1125"/>
      <c r="CC124" s="1125"/>
      <c r="CD124" s="1125"/>
      <c r="CE124" s="1125"/>
      <c r="CF124" s="1126"/>
      <c r="CG124" s="1127"/>
      <c r="CH124" s="1127"/>
      <c r="CI124" s="1127"/>
      <c r="CJ124" s="1128"/>
      <c r="CK124" s="1110"/>
      <c r="CL124" s="1110"/>
      <c r="CM124" s="1110"/>
      <c r="CN124" s="1110"/>
      <c r="CO124" s="1111"/>
      <c r="CP124" s="1117" t="s">
        <v>478</v>
      </c>
      <c r="CQ124" s="1118"/>
      <c r="CR124" s="1118"/>
      <c r="CS124" s="1118"/>
      <c r="CT124" s="1118"/>
      <c r="CU124" s="1118"/>
      <c r="CV124" s="1118"/>
      <c r="CW124" s="1118"/>
      <c r="CX124" s="1118"/>
      <c r="CY124" s="1118"/>
      <c r="CZ124" s="1118"/>
      <c r="DA124" s="1118"/>
      <c r="DB124" s="1118"/>
      <c r="DC124" s="1118"/>
      <c r="DD124" s="1118"/>
      <c r="DE124" s="1118"/>
      <c r="DF124" s="1119"/>
      <c r="DG124" s="1102">
        <v>359988</v>
      </c>
      <c r="DH124" s="1081"/>
      <c r="DI124" s="1081"/>
      <c r="DJ124" s="1081"/>
      <c r="DK124" s="1082"/>
      <c r="DL124" s="1080">
        <v>99471</v>
      </c>
      <c r="DM124" s="1081"/>
      <c r="DN124" s="1081"/>
      <c r="DO124" s="1081"/>
      <c r="DP124" s="1082"/>
      <c r="DQ124" s="1080" t="s">
        <v>441</v>
      </c>
      <c r="DR124" s="1081"/>
      <c r="DS124" s="1081"/>
      <c r="DT124" s="1081"/>
      <c r="DU124" s="1082"/>
      <c r="DV124" s="1083" t="s">
        <v>441</v>
      </c>
      <c r="DW124" s="1084"/>
      <c r="DX124" s="1084"/>
      <c r="DY124" s="1084"/>
      <c r="DZ124" s="1085"/>
    </row>
    <row r="125" spans="1:130" s="247" customFormat="1" ht="26.25" customHeight="1" x14ac:dyDescent="0.15">
      <c r="A125" s="1156"/>
      <c r="B125" s="1043"/>
      <c r="C125" s="1013" t="s">
        <v>462</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441</v>
      </c>
      <c r="AB125" s="1056"/>
      <c r="AC125" s="1056"/>
      <c r="AD125" s="1056"/>
      <c r="AE125" s="1057"/>
      <c r="AF125" s="1058" t="s">
        <v>441</v>
      </c>
      <c r="AG125" s="1056"/>
      <c r="AH125" s="1056"/>
      <c r="AI125" s="1056"/>
      <c r="AJ125" s="1057"/>
      <c r="AK125" s="1058" t="s">
        <v>441</v>
      </c>
      <c r="AL125" s="1056"/>
      <c r="AM125" s="1056"/>
      <c r="AN125" s="1056"/>
      <c r="AO125" s="1057"/>
      <c r="AP125" s="1059" t="s">
        <v>463</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479</v>
      </c>
      <c r="CL125" s="1105"/>
      <c r="CM125" s="1105"/>
      <c r="CN125" s="1105"/>
      <c r="CO125" s="1106"/>
      <c r="CP125" s="1037" t="s">
        <v>480</v>
      </c>
      <c r="CQ125" s="986"/>
      <c r="CR125" s="986"/>
      <c r="CS125" s="986"/>
      <c r="CT125" s="986"/>
      <c r="CU125" s="986"/>
      <c r="CV125" s="986"/>
      <c r="CW125" s="986"/>
      <c r="CX125" s="986"/>
      <c r="CY125" s="986"/>
      <c r="CZ125" s="986"/>
      <c r="DA125" s="986"/>
      <c r="DB125" s="986"/>
      <c r="DC125" s="986"/>
      <c r="DD125" s="986"/>
      <c r="DE125" s="986"/>
      <c r="DF125" s="987"/>
      <c r="DG125" s="1023" t="s">
        <v>441</v>
      </c>
      <c r="DH125" s="1024"/>
      <c r="DI125" s="1024"/>
      <c r="DJ125" s="1024"/>
      <c r="DK125" s="1024"/>
      <c r="DL125" s="1024" t="s">
        <v>472</v>
      </c>
      <c r="DM125" s="1024"/>
      <c r="DN125" s="1024"/>
      <c r="DO125" s="1024"/>
      <c r="DP125" s="1024"/>
      <c r="DQ125" s="1024" t="s">
        <v>441</v>
      </c>
      <c r="DR125" s="1024"/>
      <c r="DS125" s="1024"/>
      <c r="DT125" s="1024"/>
      <c r="DU125" s="1024"/>
      <c r="DV125" s="1025" t="s">
        <v>472</v>
      </c>
      <c r="DW125" s="1025"/>
      <c r="DX125" s="1025"/>
      <c r="DY125" s="1025"/>
      <c r="DZ125" s="1026"/>
    </row>
    <row r="126" spans="1:130" s="247" customFormat="1" ht="26.25" customHeight="1" thickBot="1" x14ac:dyDescent="0.2">
      <c r="A126" s="1156"/>
      <c r="B126" s="1043"/>
      <c r="C126" s="1013" t="s">
        <v>466</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441</v>
      </c>
      <c r="AB126" s="1056"/>
      <c r="AC126" s="1056"/>
      <c r="AD126" s="1056"/>
      <c r="AE126" s="1057"/>
      <c r="AF126" s="1058">
        <v>399600</v>
      </c>
      <c r="AG126" s="1056"/>
      <c r="AH126" s="1056"/>
      <c r="AI126" s="1056"/>
      <c r="AJ126" s="1057"/>
      <c r="AK126" s="1058">
        <v>408095</v>
      </c>
      <c r="AL126" s="1056"/>
      <c r="AM126" s="1056"/>
      <c r="AN126" s="1056"/>
      <c r="AO126" s="1057"/>
      <c r="AP126" s="1059">
        <v>3</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481</v>
      </c>
      <c r="CQ126" s="1047"/>
      <c r="CR126" s="1047"/>
      <c r="CS126" s="1047"/>
      <c r="CT126" s="1047"/>
      <c r="CU126" s="1047"/>
      <c r="CV126" s="1047"/>
      <c r="CW126" s="1047"/>
      <c r="CX126" s="1047"/>
      <c r="CY126" s="1047"/>
      <c r="CZ126" s="1047"/>
      <c r="DA126" s="1047"/>
      <c r="DB126" s="1047"/>
      <c r="DC126" s="1047"/>
      <c r="DD126" s="1047"/>
      <c r="DE126" s="1047"/>
      <c r="DF126" s="1048"/>
      <c r="DG126" s="1016" t="s">
        <v>441</v>
      </c>
      <c r="DH126" s="1017"/>
      <c r="DI126" s="1017"/>
      <c r="DJ126" s="1017"/>
      <c r="DK126" s="1017"/>
      <c r="DL126" s="1017" t="s">
        <v>441</v>
      </c>
      <c r="DM126" s="1017"/>
      <c r="DN126" s="1017"/>
      <c r="DO126" s="1017"/>
      <c r="DP126" s="1017"/>
      <c r="DQ126" s="1017" t="s">
        <v>463</v>
      </c>
      <c r="DR126" s="1017"/>
      <c r="DS126" s="1017"/>
      <c r="DT126" s="1017"/>
      <c r="DU126" s="1017"/>
      <c r="DV126" s="1018" t="s">
        <v>441</v>
      </c>
      <c r="DW126" s="1018"/>
      <c r="DX126" s="1018"/>
      <c r="DY126" s="1018"/>
      <c r="DZ126" s="1019"/>
    </row>
    <row r="127" spans="1:130" s="247" customFormat="1" ht="26.25" customHeight="1" x14ac:dyDescent="0.15">
      <c r="A127" s="1157"/>
      <c r="B127" s="1045"/>
      <c r="C127" s="1099" t="s">
        <v>482</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1116</v>
      </c>
      <c r="AB127" s="1056"/>
      <c r="AC127" s="1056"/>
      <c r="AD127" s="1056"/>
      <c r="AE127" s="1057"/>
      <c r="AF127" s="1058" t="s">
        <v>231</v>
      </c>
      <c r="AG127" s="1056"/>
      <c r="AH127" s="1056"/>
      <c r="AI127" s="1056"/>
      <c r="AJ127" s="1057"/>
      <c r="AK127" s="1058" t="s">
        <v>463</v>
      </c>
      <c r="AL127" s="1056"/>
      <c r="AM127" s="1056"/>
      <c r="AN127" s="1056"/>
      <c r="AO127" s="1057"/>
      <c r="AP127" s="1059" t="s">
        <v>441</v>
      </c>
      <c r="AQ127" s="1060"/>
      <c r="AR127" s="1060"/>
      <c r="AS127" s="1060"/>
      <c r="AT127" s="1061"/>
      <c r="AU127" s="283"/>
      <c r="AV127" s="283"/>
      <c r="AW127" s="283"/>
      <c r="AX127" s="1129" t="s">
        <v>483</v>
      </c>
      <c r="AY127" s="1130"/>
      <c r="AZ127" s="1130"/>
      <c r="BA127" s="1130"/>
      <c r="BB127" s="1130"/>
      <c r="BC127" s="1130"/>
      <c r="BD127" s="1130"/>
      <c r="BE127" s="1131"/>
      <c r="BF127" s="1132" t="s">
        <v>484</v>
      </c>
      <c r="BG127" s="1130"/>
      <c r="BH127" s="1130"/>
      <c r="BI127" s="1130"/>
      <c r="BJ127" s="1130"/>
      <c r="BK127" s="1130"/>
      <c r="BL127" s="1131"/>
      <c r="BM127" s="1132" t="s">
        <v>485</v>
      </c>
      <c r="BN127" s="1130"/>
      <c r="BO127" s="1130"/>
      <c r="BP127" s="1130"/>
      <c r="BQ127" s="1130"/>
      <c r="BR127" s="1130"/>
      <c r="BS127" s="1131"/>
      <c r="BT127" s="1132" t="s">
        <v>486</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487</v>
      </c>
      <c r="CQ127" s="1047"/>
      <c r="CR127" s="1047"/>
      <c r="CS127" s="1047"/>
      <c r="CT127" s="1047"/>
      <c r="CU127" s="1047"/>
      <c r="CV127" s="1047"/>
      <c r="CW127" s="1047"/>
      <c r="CX127" s="1047"/>
      <c r="CY127" s="1047"/>
      <c r="CZ127" s="1047"/>
      <c r="DA127" s="1047"/>
      <c r="DB127" s="1047"/>
      <c r="DC127" s="1047"/>
      <c r="DD127" s="1047"/>
      <c r="DE127" s="1047"/>
      <c r="DF127" s="1048"/>
      <c r="DG127" s="1016" t="s">
        <v>441</v>
      </c>
      <c r="DH127" s="1017"/>
      <c r="DI127" s="1017"/>
      <c r="DJ127" s="1017"/>
      <c r="DK127" s="1017"/>
      <c r="DL127" s="1017" t="s">
        <v>472</v>
      </c>
      <c r="DM127" s="1017"/>
      <c r="DN127" s="1017"/>
      <c r="DO127" s="1017"/>
      <c r="DP127" s="1017"/>
      <c r="DQ127" s="1017" t="s">
        <v>441</v>
      </c>
      <c r="DR127" s="1017"/>
      <c r="DS127" s="1017"/>
      <c r="DT127" s="1017"/>
      <c r="DU127" s="1017"/>
      <c r="DV127" s="1018" t="s">
        <v>472</v>
      </c>
      <c r="DW127" s="1018"/>
      <c r="DX127" s="1018"/>
      <c r="DY127" s="1018"/>
      <c r="DZ127" s="1019"/>
    </row>
    <row r="128" spans="1:130" s="247" customFormat="1" ht="26.25" customHeight="1" thickBot="1" x14ac:dyDescent="0.2">
      <c r="A128" s="1140" t="s">
        <v>488</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489</v>
      </c>
      <c r="X128" s="1142"/>
      <c r="Y128" s="1142"/>
      <c r="Z128" s="1143"/>
      <c r="AA128" s="1144">
        <v>588583</v>
      </c>
      <c r="AB128" s="1145"/>
      <c r="AC128" s="1145"/>
      <c r="AD128" s="1145"/>
      <c r="AE128" s="1146"/>
      <c r="AF128" s="1147">
        <v>599917</v>
      </c>
      <c r="AG128" s="1145"/>
      <c r="AH128" s="1145"/>
      <c r="AI128" s="1145"/>
      <c r="AJ128" s="1146"/>
      <c r="AK128" s="1147">
        <v>562897</v>
      </c>
      <c r="AL128" s="1145"/>
      <c r="AM128" s="1145"/>
      <c r="AN128" s="1145"/>
      <c r="AO128" s="1146"/>
      <c r="AP128" s="1148"/>
      <c r="AQ128" s="1149"/>
      <c r="AR128" s="1149"/>
      <c r="AS128" s="1149"/>
      <c r="AT128" s="1150"/>
      <c r="AU128" s="283"/>
      <c r="AV128" s="283"/>
      <c r="AW128" s="283"/>
      <c r="AX128" s="985" t="s">
        <v>490</v>
      </c>
      <c r="AY128" s="986"/>
      <c r="AZ128" s="986"/>
      <c r="BA128" s="986"/>
      <c r="BB128" s="986"/>
      <c r="BC128" s="986"/>
      <c r="BD128" s="986"/>
      <c r="BE128" s="987"/>
      <c r="BF128" s="1151" t="s">
        <v>463</v>
      </c>
      <c r="BG128" s="1152"/>
      <c r="BH128" s="1152"/>
      <c r="BI128" s="1152"/>
      <c r="BJ128" s="1152"/>
      <c r="BK128" s="1152"/>
      <c r="BL128" s="1153"/>
      <c r="BM128" s="1151">
        <v>12.75</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491</v>
      </c>
      <c r="CQ128" s="1134"/>
      <c r="CR128" s="1134"/>
      <c r="CS128" s="1134"/>
      <c r="CT128" s="1134"/>
      <c r="CU128" s="1134"/>
      <c r="CV128" s="1134"/>
      <c r="CW128" s="1134"/>
      <c r="CX128" s="1134"/>
      <c r="CY128" s="1134"/>
      <c r="CZ128" s="1134"/>
      <c r="DA128" s="1134"/>
      <c r="DB128" s="1134"/>
      <c r="DC128" s="1134"/>
      <c r="DD128" s="1134"/>
      <c r="DE128" s="1134"/>
      <c r="DF128" s="1135"/>
      <c r="DG128" s="1136" t="s">
        <v>441</v>
      </c>
      <c r="DH128" s="1137"/>
      <c r="DI128" s="1137"/>
      <c r="DJ128" s="1137"/>
      <c r="DK128" s="1137"/>
      <c r="DL128" s="1137" t="s">
        <v>441</v>
      </c>
      <c r="DM128" s="1137"/>
      <c r="DN128" s="1137"/>
      <c r="DO128" s="1137"/>
      <c r="DP128" s="1137"/>
      <c r="DQ128" s="1137" t="s">
        <v>231</v>
      </c>
      <c r="DR128" s="1137"/>
      <c r="DS128" s="1137"/>
      <c r="DT128" s="1137"/>
      <c r="DU128" s="1137"/>
      <c r="DV128" s="1138" t="s">
        <v>441</v>
      </c>
      <c r="DW128" s="1138"/>
      <c r="DX128" s="1138"/>
      <c r="DY128" s="1138"/>
      <c r="DZ128" s="1139"/>
    </row>
    <row r="129" spans="1:131" s="247"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492</v>
      </c>
      <c r="X129" s="1171"/>
      <c r="Y129" s="1171"/>
      <c r="Z129" s="1172"/>
      <c r="AA129" s="1055">
        <v>15320213</v>
      </c>
      <c r="AB129" s="1056"/>
      <c r="AC129" s="1056"/>
      <c r="AD129" s="1056"/>
      <c r="AE129" s="1057"/>
      <c r="AF129" s="1058">
        <v>15371311</v>
      </c>
      <c r="AG129" s="1056"/>
      <c r="AH129" s="1056"/>
      <c r="AI129" s="1056"/>
      <c r="AJ129" s="1057"/>
      <c r="AK129" s="1058">
        <v>15388779</v>
      </c>
      <c r="AL129" s="1056"/>
      <c r="AM129" s="1056"/>
      <c r="AN129" s="1056"/>
      <c r="AO129" s="1057"/>
      <c r="AP129" s="1173"/>
      <c r="AQ129" s="1174"/>
      <c r="AR129" s="1174"/>
      <c r="AS129" s="1174"/>
      <c r="AT129" s="1175"/>
      <c r="AU129" s="285"/>
      <c r="AV129" s="285"/>
      <c r="AW129" s="285"/>
      <c r="AX129" s="1164" t="s">
        <v>493</v>
      </c>
      <c r="AY129" s="1047"/>
      <c r="AZ129" s="1047"/>
      <c r="BA129" s="1047"/>
      <c r="BB129" s="1047"/>
      <c r="BC129" s="1047"/>
      <c r="BD129" s="1047"/>
      <c r="BE129" s="1048"/>
      <c r="BF129" s="1165" t="s">
        <v>441</v>
      </c>
      <c r="BG129" s="1166"/>
      <c r="BH129" s="1166"/>
      <c r="BI129" s="1166"/>
      <c r="BJ129" s="1166"/>
      <c r="BK129" s="1166"/>
      <c r="BL129" s="1167"/>
      <c r="BM129" s="1165">
        <v>17.75</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494</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495</v>
      </c>
      <c r="X130" s="1171"/>
      <c r="Y130" s="1171"/>
      <c r="Z130" s="1172"/>
      <c r="AA130" s="1055">
        <v>2026874</v>
      </c>
      <c r="AB130" s="1056"/>
      <c r="AC130" s="1056"/>
      <c r="AD130" s="1056"/>
      <c r="AE130" s="1057"/>
      <c r="AF130" s="1058">
        <v>2068388</v>
      </c>
      <c r="AG130" s="1056"/>
      <c r="AH130" s="1056"/>
      <c r="AI130" s="1056"/>
      <c r="AJ130" s="1057"/>
      <c r="AK130" s="1058">
        <v>1842621</v>
      </c>
      <c r="AL130" s="1056"/>
      <c r="AM130" s="1056"/>
      <c r="AN130" s="1056"/>
      <c r="AO130" s="1057"/>
      <c r="AP130" s="1173"/>
      <c r="AQ130" s="1174"/>
      <c r="AR130" s="1174"/>
      <c r="AS130" s="1174"/>
      <c r="AT130" s="1175"/>
      <c r="AU130" s="285"/>
      <c r="AV130" s="285"/>
      <c r="AW130" s="285"/>
      <c r="AX130" s="1164" t="s">
        <v>496</v>
      </c>
      <c r="AY130" s="1047"/>
      <c r="AZ130" s="1047"/>
      <c r="BA130" s="1047"/>
      <c r="BB130" s="1047"/>
      <c r="BC130" s="1047"/>
      <c r="BD130" s="1047"/>
      <c r="BE130" s="1048"/>
      <c r="BF130" s="1201">
        <v>9.1</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497</v>
      </c>
      <c r="X131" s="1209"/>
      <c r="Y131" s="1209"/>
      <c r="Z131" s="1210"/>
      <c r="AA131" s="1102">
        <v>13293339</v>
      </c>
      <c r="AB131" s="1081"/>
      <c r="AC131" s="1081"/>
      <c r="AD131" s="1081"/>
      <c r="AE131" s="1082"/>
      <c r="AF131" s="1080">
        <v>13302923</v>
      </c>
      <c r="AG131" s="1081"/>
      <c r="AH131" s="1081"/>
      <c r="AI131" s="1081"/>
      <c r="AJ131" s="1082"/>
      <c r="AK131" s="1080">
        <v>13546158</v>
      </c>
      <c r="AL131" s="1081"/>
      <c r="AM131" s="1081"/>
      <c r="AN131" s="1081"/>
      <c r="AO131" s="1082"/>
      <c r="AP131" s="1211"/>
      <c r="AQ131" s="1212"/>
      <c r="AR131" s="1212"/>
      <c r="AS131" s="1212"/>
      <c r="AT131" s="1213"/>
      <c r="AU131" s="285"/>
      <c r="AV131" s="285"/>
      <c r="AW131" s="285"/>
      <c r="AX131" s="1183" t="s">
        <v>498</v>
      </c>
      <c r="AY131" s="1134"/>
      <c r="AZ131" s="1134"/>
      <c r="BA131" s="1134"/>
      <c r="BB131" s="1134"/>
      <c r="BC131" s="1134"/>
      <c r="BD131" s="1134"/>
      <c r="BE131" s="1135"/>
      <c r="BF131" s="1184">
        <v>107.2</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499</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500</v>
      </c>
      <c r="W132" s="1194"/>
      <c r="X132" s="1194"/>
      <c r="Y132" s="1194"/>
      <c r="Z132" s="1195"/>
      <c r="AA132" s="1196">
        <v>8.282569187</v>
      </c>
      <c r="AB132" s="1197"/>
      <c r="AC132" s="1197"/>
      <c r="AD132" s="1197"/>
      <c r="AE132" s="1198"/>
      <c r="AF132" s="1199">
        <v>8.2443685500000008</v>
      </c>
      <c r="AG132" s="1197"/>
      <c r="AH132" s="1197"/>
      <c r="AI132" s="1197"/>
      <c r="AJ132" s="1198"/>
      <c r="AK132" s="1199">
        <v>10.81903857</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501</v>
      </c>
      <c r="W133" s="1177"/>
      <c r="X133" s="1177"/>
      <c r="Y133" s="1177"/>
      <c r="Z133" s="1178"/>
      <c r="AA133" s="1179">
        <v>9.4</v>
      </c>
      <c r="AB133" s="1180"/>
      <c r="AC133" s="1180"/>
      <c r="AD133" s="1180"/>
      <c r="AE133" s="1181"/>
      <c r="AF133" s="1179">
        <v>8.8000000000000007</v>
      </c>
      <c r="AG133" s="1180"/>
      <c r="AH133" s="1180"/>
      <c r="AI133" s="1180"/>
      <c r="AJ133" s="1181"/>
      <c r="AK133" s="1179">
        <v>9.1</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oO8lH2f5hUfLPP80COY4wZz6GEEbRoZfr/gs2NgwqF+bbD/Ogd+eBD091fIPuw/TLyR+DIOuExPSkz18GuWJw==" saltValue="BLv/s4MNiwA0JKiwifvU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1"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yi7h0+FbPLTvWfAnOazrVLQMLra9/mrZbVsoFd8iJxb5MpTGbU0/KWst4KESgjEz/IqgIxT6n8KjrhnC8NRA==" saltValue="goYapYQ7n1QM+V6+BPil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KF5zCJY9+lwnuVpEDn+aD51g68WphS0NYppaOXPU3gHsS5RvbM2i4lsdjEVJXxOachcEYHGIgeW1pYDgcV8aQ==" saltValue="1EAuJF1Bi4vxsPqxO6P5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510</v>
      </c>
      <c r="AL9" s="1220"/>
      <c r="AM9" s="1220"/>
      <c r="AN9" s="1221"/>
      <c r="AO9" s="313">
        <v>4340970</v>
      </c>
      <c r="AP9" s="313">
        <v>57089</v>
      </c>
      <c r="AQ9" s="314">
        <v>57754</v>
      </c>
      <c r="AR9" s="315">
        <v>-1.2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511</v>
      </c>
      <c r="AL10" s="1220"/>
      <c r="AM10" s="1220"/>
      <c r="AN10" s="1221"/>
      <c r="AO10" s="316">
        <v>133924</v>
      </c>
      <c r="AP10" s="316">
        <v>1761</v>
      </c>
      <c r="AQ10" s="317">
        <v>3830</v>
      </c>
      <c r="AR10" s="318">
        <v>-54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512</v>
      </c>
      <c r="AL11" s="1220"/>
      <c r="AM11" s="1220"/>
      <c r="AN11" s="1221"/>
      <c r="AO11" s="316">
        <v>83874</v>
      </c>
      <c r="AP11" s="316">
        <v>1103</v>
      </c>
      <c r="AQ11" s="317">
        <v>6814</v>
      </c>
      <c r="AR11" s="318">
        <v>-83.8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513</v>
      </c>
      <c r="AL12" s="1220"/>
      <c r="AM12" s="1220"/>
      <c r="AN12" s="1221"/>
      <c r="AO12" s="316">
        <v>892</v>
      </c>
      <c r="AP12" s="316">
        <v>12</v>
      </c>
      <c r="AQ12" s="317">
        <v>1059</v>
      </c>
      <c r="AR12" s="318">
        <v>-98.9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514</v>
      </c>
      <c r="AL13" s="1220"/>
      <c r="AM13" s="1220"/>
      <c r="AN13" s="1221"/>
      <c r="AO13" s="316" t="s">
        <v>515</v>
      </c>
      <c r="AP13" s="316" t="s">
        <v>515</v>
      </c>
      <c r="AQ13" s="317">
        <v>4</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516</v>
      </c>
      <c r="AL14" s="1220"/>
      <c r="AM14" s="1220"/>
      <c r="AN14" s="1221"/>
      <c r="AO14" s="316">
        <v>110999</v>
      </c>
      <c r="AP14" s="316">
        <v>1460</v>
      </c>
      <c r="AQ14" s="317">
        <v>2651</v>
      </c>
      <c r="AR14" s="318">
        <v>-44.9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517</v>
      </c>
      <c r="AL15" s="1220"/>
      <c r="AM15" s="1220"/>
      <c r="AN15" s="1221"/>
      <c r="AO15" s="316">
        <v>202815</v>
      </c>
      <c r="AP15" s="316">
        <v>2667</v>
      </c>
      <c r="AQ15" s="317">
        <v>1352</v>
      </c>
      <c r="AR15" s="318">
        <v>97.3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518</v>
      </c>
      <c r="AL16" s="1223"/>
      <c r="AM16" s="1223"/>
      <c r="AN16" s="1224"/>
      <c r="AO16" s="316">
        <v>-277169</v>
      </c>
      <c r="AP16" s="316">
        <v>-3645</v>
      </c>
      <c r="AQ16" s="317">
        <v>-4074</v>
      </c>
      <c r="AR16" s="318">
        <v>-10.5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186</v>
      </c>
      <c r="AL17" s="1223"/>
      <c r="AM17" s="1223"/>
      <c r="AN17" s="1224"/>
      <c r="AO17" s="316">
        <v>4596305</v>
      </c>
      <c r="AP17" s="316">
        <v>60447</v>
      </c>
      <c r="AQ17" s="317">
        <v>69392</v>
      </c>
      <c r="AR17" s="318">
        <v>-12.9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523</v>
      </c>
      <c r="AL21" s="1215"/>
      <c r="AM21" s="1215"/>
      <c r="AN21" s="1216"/>
      <c r="AO21" s="328">
        <v>5.81</v>
      </c>
      <c r="AP21" s="329">
        <v>6.31</v>
      </c>
      <c r="AQ21" s="330">
        <v>-0.5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524</v>
      </c>
      <c r="AL22" s="1215"/>
      <c r="AM22" s="1215"/>
      <c r="AN22" s="1216"/>
      <c r="AO22" s="333">
        <v>99.6</v>
      </c>
      <c r="AP22" s="334">
        <v>98.4</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528</v>
      </c>
      <c r="AL32" s="1231"/>
      <c r="AM32" s="1231"/>
      <c r="AN32" s="1232"/>
      <c r="AO32" s="343">
        <v>2692881</v>
      </c>
      <c r="AP32" s="343">
        <v>35414</v>
      </c>
      <c r="AQ32" s="344">
        <v>34189</v>
      </c>
      <c r="AR32" s="345">
        <v>3.6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529</v>
      </c>
      <c r="AL33" s="1231"/>
      <c r="AM33" s="1231"/>
      <c r="AN33" s="1232"/>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530</v>
      </c>
      <c r="AL34" s="1231"/>
      <c r="AM34" s="1231"/>
      <c r="AN34" s="1232"/>
      <c r="AO34" s="343" t="s">
        <v>515</v>
      </c>
      <c r="AP34" s="343" t="s">
        <v>515</v>
      </c>
      <c r="AQ34" s="344">
        <v>16</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531</v>
      </c>
      <c r="AL35" s="1231"/>
      <c r="AM35" s="1231"/>
      <c r="AN35" s="1232"/>
      <c r="AO35" s="343">
        <v>600799</v>
      </c>
      <c r="AP35" s="343">
        <v>7901</v>
      </c>
      <c r="AQ35" s="344">
        <v>9412</v>
      </c>
      <c r="AR35" s="345">
        <v>-16.100000000000001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532</v>
      </c>
      <c r="AL36" s="1231"/>
      <c r="AM36" s="1231"/>
      <c r="AN36" s="1232"/>
      <c r="AO36" s="343">
        <v>103035</v>
      </c>
      <c r="AP36" s="343">
        <v>1355</v>
      </c>
      <c r="AQ36" s="344">
        <v>2024</v>
      </c>
      <c r="AR36" s="345">
        <v>-33.1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533</v>
      </c>
      <c r="AL37" s="1231"/>
      <c r="AM37" s="1231"/>
      <c r="AN37" s="1232"/>
      <c r="AO37" s="343">
        <v>474367</v>
      </c>
      <c r="AP37" s="343">
        <v>6238</v>
      </c>
      <c r="AQ37" s="344">
        <v>1165</v>
      </c>
      <c r="AR37" s="345">
        <v>435.5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534</v>
      </c>
      <c r="AL38" s="1234"/>
      <c r="AM38" s="1234"/>
      <c r="AN38" s="1235"/>
      <c r="AO38" s="346" t="s">
        <v>515</v>
      </c>
      <c r="AP38" s="346" t="s">
        <v>515</v>
      </c>
      <c r="AQ38" s="347">
        <v>2</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535</v>
      </c>
      <c r="AL39" s="1234"/>
      <c r="AM39" s="1234"/>
      <c r="AN39" s="1235"/>
      <c r="AO39" s="343">
        <v>-562897</v>
      </c>
      <c r="AP39" s="343">
        <v>-7403</v>
      </c>
      <c r="AQ39" s="344">
        <v>-6367</v>
      </c>
      <c r="AR39" s="345">
        <v>16.3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536</v>
      </c>
      <c r="AL40" s="1231"/>
      <c r="AM40" s="1231"/>
      <c r="AN40" s="1232"/>
      <c r="AO40" s="343">
        <v>-1842621</v>
      </c>
      <c r="AP40" s="343">
        <v>-24233</v>
      </c>
      <c r="AQ40" s="344">
        <v>-28963</v>
      </c>
      <c r="AR40" s="345">
        <v>-16.3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297</v>
      </c>
      <c r="AL41" s="1237"/>
      <c r="AM41" s="1237"/>
      <c r="AN41" s="1238"/>
      <c r="AO41" s="343">
        <v>1465564</v>
      </c>
      <c r="AP41" s="343">
        <v>19274</v>
      </c>
      <c r="AQ41" s="344">
        <v>11478</v>
      </c>
      <c r="AR41" s="345">
        <v>67.900000000000006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505</v>
      </c>
      <c r="AN49" s="1227" t="s">
        <v>540</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2938830</v>
      </c>
      <c r="AN51" s="365">
        <v>37573</v>
      </c>
      <c r="AO51" s="366">
        <v>66.400000000000006</v>
      </c>
      <c r="AP51" s="367">
        <v>47278</v>
      </c>
      <c r="AQ51" s="368">
        <v>-28.6</v>
      </c>
      <c r="AR51" s="369">
        <v>95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2448847</v>
      </c>
      <c r="AN52" s="373">
        <v>31308</v>
      </c>
      <c r="AO52" s="374">
        <v>89.2</v>
      </c>
      <c r="AP52" s="375">
        <v>24096</v>
      </c>
      <c r="AQ52" s="376">
        <v>-24.3</v>
      </c>
      <c r="AR52" s="377">
        <v>113.5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3902953</v>
      </c>
      <c r="AN53" s="365">
        <v>50294</v>
      </c>
      <c r="AO53" s="366">
        <v>33.9</v>
      </c>
      <c r="AP53" s="367">
        <v>44504</v>
      </c>
      <c r="AQ53" s="368">
        <v>-5.9</v>
      </c>
      <c r="AR53" s="369">
        <v>39.799999999999997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2867859</v>
      </c>
      <c r="AN54" s="373">
        <v>36956</v>
      </c>
      <c r="AO54" s="374">
        <v>18</v>
      </c>
      <c r="AP54" s="375">
        <v>25876</v>
      </c>
      <c r="AQ54" s="376">
        <v>7.4</v>
      </c>
      <c r="AR54" s="377">
        <v>10.6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4788419</v>
      </c>
      <c r="AN55" s="365">
        <v>62174</v>
      </c>
      <c r="AO55" s="366">
        <v>23.6</v>
      </c>
      <c r="AP55" s="367">
        <v>47820</v>
      </c>
      <c r="AQ55" s="368">
        <v>7.5</v>
      </c>
      <c r="AR55" s="369">
        <v>16.100000000000001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3983698</v>
      </c>
      <c r="AN56" s="373">
        <v>51726</v>
      </c>
      <c r="AO56" s="374">
        <v>40</v>
      </c>
      <c r="AP56" s="375">
        <v>25855</v>
      </c>
      <c r="AQ56" s="376">
        <v>-0.1</v>
      </c>
      <c r="AR56" s="377">
        <v>40.1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5976062</v>
      </c>
      <c r="AN57" s="365">
        <v>78211</v>
      </c>
      <c r="AO57" s="366">
        <v>25.8</v>
      </c>
      <c r="AP57" s="367">
        <v>41934</v>
      </c>
      <c r="AQ57" s="368">
        <v>-12.3</v>
      </c>
      <c r="AR57" s="369">
        <v>38.1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5370492</v>
      </c>
      <c r="AN58" s="373">
        <v>70286</v>
      </c>
      <c r="AO58" s="374">
        <v>35.9</v>
      </c>
      <c r="AP58" s="375">
        <v>23352</v>
      </c>
      <c r="AQ58" s="376">
        <v>-9.6999999999999993</v>
      </c>
      <c r="AR58" s="377">
        <v>45.6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5062009</v>
      </c>
      <c r="AN59" s="365">
        <v>66571</v>
      </c>
      <c r="AO59" s="366">
        <v>-14.9</v>
      </c>
      <c r="AP59" s="367">
        <v>45588</v>
      </c>
      <c r="AQ59" s="368">
        <v>8.6999999999999993</v>
      </c>
      <c r="AR59" s="369">
        <v>-23.6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4196022</v>
      </c>
      <c r="AN60" s="373">
        <v>55182</v>
      </c>
      <c r="AO60" s="374">
        <v>-21.5</v>
      </c>
      <c r="AP60" s="375">
        <v>24150</v>
      </c>
      <c r="AQ60" s="376">
        <v>3.4</v>
      </c>
      <c r="AR60" s="377">
        <v>-24.9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4533655</v>
      </c>
      <c r="AN61" s="380">
        <v>58965</v>
      </c>
      <c r="AO61" s="381">
        <v>27</v>
      </c>
      <c r="AP61" s="382">
        <v>45425</v>
      </c>
      <c r="AQ61" s="383">
        <v>-6.1</v>
      </c>
      <c r="AR61" s="369">
        <v>33.1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3773384</v>
      </c>
      <c r="AN62" s="373">
        <v>49092</v>
      </c>
      <c r="AO62" s="374">
        <v>32.299999999999997</v>
      </c>
      <c r="AP62" s="375">
        <v>24666</v>
      </c>
      <c r="AQ62" s="376">
        <v>-4.7</v>
      </c>
      <c r="AR62" s="377">
        <v>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La1d++Mu9X508Ym1CbcZ2Z4SoTNz1lbUM+W1e3SYfaokh5Hq+EO71ONT5nk+aOXS1cMncsSQJCn1cBjraOcGA==" saltValue="63zc6iduma9HeN/JWJ26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C1" zoomScaleNormal="100" zoomScaleSheetLayoutView="55" workbookViewId="0">
      <selection activeCell="AG102" sqref="AG102"/>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7x4QB3vN+LylTp79gkKGQtTaSFYMbnbkgupRKmVbutWgdcsWBEw35pX0egEdUYYOa4FgcQ2yyyXsJ+hYP8GHYw==" saltValue="ApyqXySmywZUSleit0UV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8" zoomScaleNormal="100" zoomScaleSheetLayoutView="55" workbookViewId="0">
      <selection activeCell="P116" sqref="P11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V+K91EkpUpdSNC08rSPZ01hdWsw7yL4Io7dxsZbgKcIpiPSOD6II3l62JF7ALVRtxsgXJUzijh9VTi37XPj12w==" saltValue="CR55a9VGb3Q51lq99IWA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9" t="s">
        <v>3</v>
      </c>
      <c r="D47" s="1239"/>
      <c r="E47" s="1240"/>
      <c r="F47" s="11">
        <v>3.21</v>
      </c>
      <c r="G47" s="12">
        <v>1.43</v>
      </c>
      <c r="H47" s="12">
        <v>45.1</v>
      </c>
      <c r="I47" s="12">
        <v>4.68</v>
      </c>
      <c r="J47" s="13">
        <v>2.85</v>
      </c>
    </row>
    <row r="48" spans="2:10" ht="57.75" customHeight="1" x14ac:dyDescent="0.15">
      <c r="B48" s="14"/>
      <c r="C48" s="1241" t="s">
        <v>4</v>
      </c>
      <c r="D48" s="1241"/>
      <c r="E48" s="1242"/>
      <c r="F48" s="15">
        <v>0.16</v>
      </c>
      <c r="G48" s="16">
        <v>0.13</v>
      </c>
      <c r="H48" s="16">
        <v>0.15</v>
      </c>
      <c r="I48" s="16">
        <v>0.43</v>
      </c>
      <c r="J48" s="17">
        <v>0.47</v>
      </c>
    </row>
    <row r="49" spans="2:10" ht="57.75" customHeight="1" thickBot="1" x14ac:dyDescent="0.2">
      <c r="B49" s="18"/>
      <c r="C49" s="1243" t="s">
        <v>5</v>
      </c>
      <c r="D49" s="1243"/>
      <c r="E49" s="1244"/>
      <c r="F49" s="19">
        <v>1.42</v>
      </c>
      <c r="G49" s="20" t="s">
        <v>561</v>
      </c>
      <c r="H49" s="20">
        <v>52.33</v>
      </c>
      <c r="I49" s="20" t="s">
        <v>562</v>
      </c>
      <c r="J49" s="21" t="s">
        <v>563</v>
      </c>
    </row>
    <row r="50" spans="2:10" ht="13.5" customHeight="1" x14ac:dyDescent="0.15"/>
  </sheetData>
  <sheetProtection algorithmName="SHA-512" hashValue="TSDfbIAtMCCs7brZRrlVD4G5BRdkeUAz23ykr70Xb+q0F3LG5grsknOM1r1wyx4NhtmQ5JnFAoW8XNr+Se5aZQ==" saltValue="5FHM8N6B7u+t2Ke3GcDF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2021-03-18T02:03:37Z</cp:lastPrinted>
  <dcterms:modified xsi:type="dcterms:W3CDTF">2021-10-26T06:28:22Z</dcterms:modified>
</cp:coreProperties>
</file>