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9CC63B3E-D438-4F27-B23E-3631AAE53D4F}" xr6:coauthVersionLast="36" xr6:coauthVersionMax="36" xr10:uidLastSave="{00000000-0000-0000-0000-000000000000}"/>
  <bookViews>
    <workbookView xWindow="0" yWindow="0" windowWidth="19200" windowHeight="815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 r="CO37" i="10" s="1"/>
</calcChain>
</file>

<file path=xl/sharedStrings.xml><?xml version="1.0" encoding="utf-8"?>
<sst xmlns="http://schemas.openxmlformats.org/spreadsheetml/2006/main" count="1077" uniqueCount="605">
  <si>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</si>
  <si>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</si>
  <si>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</si>
  <si>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</si>
  <si>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</si>
  <si>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</si>
  <si>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</si>
  <si>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</si>
  <si>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</si>
  <si>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</si>
  <si>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</si>
  <si>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</si>
  <si>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</si>
  <si>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</si>
  <si>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</si>
  <si>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</si>
  <si>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</si>
  <si>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</si>
  <si>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</si>
  <si>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</si>
  <si>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</si>
  <si>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</si>
  <si>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</si>
  <si>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</si>
  <si>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</si>
  <si>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</si>
  <si>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</si>
  <si>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</si>
  <si>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</si>
  <si>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</si>
  <si>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</si>
  <si>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</si>
  <si>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</si>
  <si>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</si>
  <si>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</si>
  <si>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</si>
  <si>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</si>
  <si>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</si>
  <si>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</si>
  <si>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</si>
  <si>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</si>
  <si>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</si>
  <si>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</si>
  <si>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</si>
  <si>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</si>
  <si>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</si>
  <si>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</si>
  <si>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</si>
  <si>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</si>
  <si>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</si>
  <si>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</si>
  <si>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</si>
  <si>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</si>
  <si>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</si>
  <si>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</si>
  <si>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</si>
  <si>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</si>
  <si>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</si>
  <si>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</si>
  <si>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</si>
  <si>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</si>
  <si>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</si>
  <si>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</si>
  <si>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</si>
  <si>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</si>
  <si>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</si>
  <si>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</si>
  <si>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</si>
  <si>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</si>
  <si>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</si>
  <si>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</si>
  <si>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</si>
  <si>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</si>
  <si>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</si>
  <si>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</si>
  <si>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</si>
  <si>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</si>
  <si>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</si>
  <si>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</si>
  <si>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</si>
  <si>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</si>
  <si>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</si>
  <si>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</si>
  <si>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</si>
  <si>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</si>
  <si>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</si>
  <si>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</si>
  <si>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</si>
  <si>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</si>
  <si>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</si>
  <si>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</si>
  <si>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</si>
  <si>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</si>
  <si>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</si>
  <si>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</si>
  <si>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</si>
  <si>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</si>
  <si>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</si>
  <si>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城陽市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</si>
  <si>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</si>
  <si>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</si>
  <si>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</si>
  <si>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</si>
  <si>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</si>
  <si>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</si>
  <si>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</si>
  <si>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</si>
  <si>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</si>
  <si>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</si>
  <si>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</si>
  <si>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</si>
  <si>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</si>
  <si>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</si>
  <si>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</si>
  <si>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</si>
  <si>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</si>
  <si>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</si>
  <si>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</si>
  <si>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</si>
  <si>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</si>
  <si>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</si>
  <si>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</si>
  <si>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</si>
  <si>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</si>
  <si>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</si>
  <si>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</si>
  <si>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</si>
  <si>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</si>
  <si>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</si>
  <si>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</si>
  <si>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</si>
  <si>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</si>
  <si>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</si>
  <si>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</si>
  <si>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</si>
  <si>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</si>
  <si>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</si>
  <si>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</si>
  <si>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</si>
  <si>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</si>
  <si>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</si>
  <si>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</si>
  <si>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</si>
  <si>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</si>
  <si>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</si>
  <si>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</si>
  <si>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</si>
  <si>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</si>
  <si>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</si>
  <si>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</si>
  <si>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</si>
  <si>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</si>
  <si>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</si>
  <si>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</si>
  <si>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</si>
  <si>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</si>
  <si>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</si>
  <si>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</si>
  <si>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</si>
  <si>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</si>
  <si>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</si>
  <si>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</si>
  <si>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</si>
  <si>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</si>
  <si>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</si>
  <si>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</si>
  <si>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</si>
  <si>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</si>
  <si>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</si>
  <si>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</si>
  <si>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</si>
  <si>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</si>
  <si>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</si>
  <si>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</si>
  <si>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</si>
  <si>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</si>
  <si>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</si>
  <si>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</si>
  <si>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</si>
  <si>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</si>
  <si>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</si>
  <si>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</si>
  <si>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</si>
  <si>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</si>
  <si>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</si>
  <si>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</si>
  <si>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</si>
  <si>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</si>
  <si>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</si>
  <si>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</si>
  <si>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</si>
  <si>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</si>
  <si>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</si>
  <si>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</si>
  <si>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</si>
  <si>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</si>
  <si>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</si>
  <si>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</si>
  <si>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</si>
  <si>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</si>
  <si>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</si>
  <si>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</si>
  <si>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</si>
  <si>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</si>
  <si>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</si>
  <si>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</si>
  <si>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</si>
  <si>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</si>
  <si>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</si>
  <si>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</si>
  <si>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</si>
  <si>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</si>
  <si>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</si>
  <si>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京都府城陽市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</si>
  <si>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</si>
  <si>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</si>
  <si>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</si>
  <si>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</si>
  <si>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</si>
  <si>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</si>
  <si>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</si>
  <si>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</si>
  <si>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</si>
  <si>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</si>
  <si>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</si>
  <si>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</si>
  <si>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</si>
  <si>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</si>
  <si>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</si>
  <si>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</si>
  <si>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</si>
  <si>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</si>
  <si>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</si>
  <si>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</si>
  <si>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</si>
  <si>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</si>
  <si>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</si>
  <si>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</si>
  <si>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</si>
  <si>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</si>
  <si>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</si>
  <si>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</si>
  <si>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</si>
  <si>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</si>
  <si>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</si>
  <si>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</si>
  <si>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</si>
  <si>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</si>
  <si>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</si>
  <si>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</si>
  <si>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</si>
  <si>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</si>
  <si>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</si>
  <si>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</si>
  <si>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</si>
  <si>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</si>
  <si>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</si>
  <si>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</si>
  <si>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</si>
  <si>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</si>
  <si>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</si>
  <si>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</si>
  <si>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</si>
  <si>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</si>
  <si>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</si>
  <si>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</si>
  <si>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</si>
  <si>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</si>
  <si>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</si>
  <si>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</si>
  <si>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</si>
  <si>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</si>
  <si>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</si>
  <si>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</si>
  <si>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</si>
  <si>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</si>
  <si>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</si>
  <si>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</si>
  <si>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</si>
  <si>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</si>
  <si>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</si>
  <si>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</si>
  <si>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</si>
  <si>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</si>
  <si>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</si>
  <si>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</si>
  <si>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</si>
  <si>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</si>
  <si>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</si>
  <si>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</si>
  <si>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</si>
  <si>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</si>
  <si>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</si>
  <si>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</si>
  <si>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</si>
  <si>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</si>
  <si>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</si>
  <si>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</si>
  <si>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</si>
  <si>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</si>
  <si>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</si>
  <si>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</si>
  <si>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</si>
  <si>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</si>
  <si>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</si>
  <si>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</si>
  <si>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</si>
  <si>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</si>
  <si>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</si>
  <si>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</si>
  <si>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</si>
  <si>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</si>
  <si>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</si>
  <si>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</si>
  <si>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</si>
  <si>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</si>
  <si>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</si>
  <si>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</si>
  <si>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</si>
  <si>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</si>
  <si>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</si>
  <si>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</si>
  <si>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</si>
  <si>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</si>
  <si>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</si>
  <si>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</si>
  <si>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</si>
  <si>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</si>
  <si>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</si>
  <si>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</si>
  <si>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</si>
  <si>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</si>
  <si>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</si>
  <si>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</si>
  <si>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</si>
  <si>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</si>
  <si>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</si>
  <si>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</si>
  <si>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</si>
  <si>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</si>
  <si>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</si>
  <si>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</si>
  <si>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</si>
  <si>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</si>
  <si>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</si>
  <si>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</si>
  <si>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</si>
  <si>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</si>
  <si>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</si>
  <si>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</si>
  <si>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</si>
  <si>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</si>
  <si>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</si>
  <si>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</si>
  <si>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</si>
  <si>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</si>
  <si>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</si>
  <si>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</si>
  <si>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</si>
  <si>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</si>
  <si>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</si>
  <si>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</si>
  <si>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</si>
  <si>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</si>
  <si>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</si>
  <si>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</si>
  <si>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</si>
  <si>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</si>
  <si>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京都府城陽市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</si>
  <si>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</si>
  <si>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</si>
  <si>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</si>
  <si>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</si>
  <si>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</si>
  <si>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</si>
  <si>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</si>
  <si>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</si>
  <si>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</si>
  <si>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</si>
  <si>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</si>
  <si>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</si>
  <si>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</si>
  <si>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</si>
  <si>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</si>
  <si>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</si>
  <si>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</si>
  <si>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</si>
  <si>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</si>
  <si>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</si>
  <si>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</si>
  <si>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</si>
  <si>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</si>
  <si>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</si>
  <si>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</si>
  <si>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</si>
  <si>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</si>
  <si>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</si>
  <si>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</si>
  <si>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</si>
  <si>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</si>
  <si>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</si>
  <si>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</si>
  <si>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</si>
  <si>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</si>
  <si>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</si>
  <si>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</si>
  <si>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</si>
  <si>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</si>
  <si>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</si>
  <si>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</si>
  <si>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</si>
  <si>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</si>
  <si>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</si>
  <si>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</si>
  <si>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</si>
  <si>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</si>
  <si>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</si>
  <si>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</si>
  <si>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</si>
  <si>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</si>
  <si>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</si>
  <si>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</si>
  <si>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</si>
  <si>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</si>
  <si>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</si>
  <si>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</si>
  <si>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</si>
  <si>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</si>
  <si>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</si>
  <si>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</si>
  <si>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</si>
  <si>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</si>
  <si>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</si>
  <si>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</si>
  <si>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</si>
  <si>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</si>
  <si>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</si>
  <si>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</si>
  <si>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</si>
  <si>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</si>
  <si>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</si>
  <si>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</si>
  <si>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</si>
  <si>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</si>
  <si>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</si>
  <si>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</si>
  <si>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</si>
  <si>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</si>
  <si>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</si>
  <si>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</si>
  <si>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</si>
  <si>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</si>
  <si>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</si>
  <si>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</si>
  <si>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</si>
  <si>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</si>
  <si>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</si>
  <si>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</si>
  <si>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</si>
  <si>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</si>
  <si>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</si>
  <si>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</si>
  <si>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</si>
  <si>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</si>
  <si>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</si>
  <si>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</si>
  <si>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</si>
  <si>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</si>
  <si>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</si>
  <si>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</si>
  <si>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</si>
  <si>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</si>
  <si>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</si>
  <si>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</si>
  <si>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</si>
  <si>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</si>
  <si>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</si>
  <si>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</si>
  <si>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</si>
  <si>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</si>
  <si>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</si>
  <si>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</si>
  <si>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</si>
  <si>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</si>
  <si>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</si>
  <si>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</si>
  <si>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</si>
  <si>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</si>
  <si>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</si>
  <si>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</si>
  <si>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</si>
  <si>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</si>
  <si>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</si>
  <si>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</si>
  <si>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</si>
  <si>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</si>
  <si>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</si>
  <si>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</si>
  <si>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</si>
  <si>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</si>
  <si>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</si>
  <si>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</si>
  <si>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</si>
  <si>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</si>
  <si>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</si>
  <si>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</si>
  <si>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</si>
  <si>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</si>
  <si>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</si>
  <si>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</si>
  <si>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</si>
  <si>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</si>
  <si>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</si>
  <si>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</si>
  <si>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</si>
  <si>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</si>
  <si>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</si>
  <si>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</si>
  <si>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</si>
  <si>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</si>
  <si>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</si>
  <si>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</si>
  <si>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</si>
  <si>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</si>
  <si>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</si>
  <si>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</si>
  <si>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</si>
  <si>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</si>
  <si>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</si>
  <si>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</si>
  <si>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</si>
  <si>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</si>
  <si>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</si>
  <si>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</si>
  <si>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</si>
  <si>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</si>
  <si>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</si>
  <si>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</si>
  <si>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</si>
  <si>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</si>
  <si>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</si>
  <si>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</si>
  <si>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</si>
  <si>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</si>
  <si>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</si>
  <si>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</si>
  <si>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</si>
  <si>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</si>
  <si>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</si>
  <si>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</si>
  <si>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</si>
  <si>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</si>
  <si>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</si>
  <si>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</si>
  <si>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</si>
  <si>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</si>
  <si>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1.83</t>
  </si>
  <si>
    <t>▲ 39.99</t>
  </si>
  <si>
    <t>▲ 1.54</t>
  </si>
  <si>
    <t>水道事業会計</t>
  </si>
  <si>
    <t>介護保険事業特別会計</t>
  </si>
  <si>
    <t>一般会計</t>
  </si>
  <si>
    <t>後期高齢者医療特別会計</t>
  </si>
  <si>
    <t>国民健康保険事業特別会計</t>
  </si>
  <si>
    <t>公共下水道事業会計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</si>
  <si>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</si>
  <si>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</si>
  <si>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</si>
  <si>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</si>
  <si>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</si>
  <si>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</si>
  <si>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</si>
  <si>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</si>
  <si>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城陽市民余暇活動センター</t>
    <phoneticPr fontId="2"/>
  </si>
  <si>
    <t>サンガタウン城陽</t>
    <phoneticPr fontId="2"/>
  </si>
  <si>
    <t>城南土地開発公社</t>
    <phoneticPr fontId="2"/>
  </si>
  <si>
    <t>城陽山砂利採取地整備公社</t>
    <phoneticPr fontId="2"/>
  </si>
  <si>
    <t>城南衛生管理組合</t>
    <phoneticPr fontId="2"/>
  </si>
  <si>
    <t>京都府後期高齢者医療広域連合（一般会計）</t>
    <phoneticPr fontId="2"/>
  </si>
  <si>
    <t>京都府後期高齢者医療広域連合（特別会計）</t>
    <phoneticPr fontId="2"/>
  </si>
  <si>
    <t>淀川・木津川水防事務組合（一般会計）</t>
    <phoneticPr fontId="2"/>
  </si>
  <si>
    <t>京都府自治会館管理組合（一般会計）</t>
    <phoneticPr fontId="2"/>
  </si>
  <si>
    <t>京都地方税機構（一般会計）</t>
    <phoneticPr fontId="2"/>
  </si>
  <si>
    <t>-</t>
    <phoneticPr fontId="2"/>
  </si>
  <si>
    <t>-</t>
    <phoneticPr fontId="2"/>
  </si>
  <si>
    <t>○</t>
    <phoneticPr fontId="2"/>
  </si>
  <si>
    <t>-</t>
    <phoneticPr fontId="2"/>
  </si>
  <si>
    <t>-</t>
    <phoneticPr fontId="2"/>
  </si>
  <si>
    <t>未来まちづくり基金</t>
    <rPh sb="0" eb="2">
      <t>ミライ</t>
    </rPh>
    <rPh sb="7" eb="9">
      <t>キキン</t>
    </rPh>
    <phoneticPr fontId="2"/>
  </si>
  <si>
    <t>山砂利採取跡地及び周辺公共施設整備基金</t>
    <rPh sb="0" eb="1">
      <t>ヤマ</t>
    </rPh>
    <rPh sb="1" eb="3">
      <t>ジャリ</t>
    </rPh>
    <rPh sb="3" eb="5">
      <t>サイシュ</t>
    </rPh>
    <rPh sb="5" eb="7">
      <t>アトチ</t>
    </rPh>
    <rPh sb="7" eb="8">
      <t>オヨ</t>
    </rPh>
    <rPh sb="9" eb="11">
      <t>シュウヘン</t>
    </rPh>
    <rPh sb="11" eb="13">
      <t>コウキョウ</t>
    </rPh>
    <rPh sb="13" eb="15">
      <t>シセツ</t>
    </rPh>
    <rPh sb="15" eb="17">
      <t>セイビ</t>
    </rPh>
    <rPh sb="17" eb="19">
      <t>キキン</t>
    </rPh>
    <phoneticPr fontId="2"/>
  </si>
  <si>
    <t>職員退職手当基金</t>
    <rPh sb="0" eb="2">
      <t>ショクイン</t>
    </rPh>
    <rPh sb="2" eb="4">
      <t>タイショク</t>
    </rPh>
    <rPh sb="4" eb="6">
      <t>テアテ</t>
    </rPh>
    <rPh sb="6" eb="8">
      <t>キキン</t>
    </rPh>
    <phoneticPr fontId="2"/>
  </si>
  <si>
    <t>公共施設建設基金</t>
    <rPh sb="0" eb="2">
      <t>コウキョウ</t>
    </rPh>
    <rPh sb="2" eb="4">
      <t>シセツ</t>
    </rPh>
    <rPh sb="4" eb="6">
      <t>ケンセツ</t>
    </rPh>
    <rPh sb="6" eb="8">
      <t>キキン</t>
    </rPh>
    <phoneticPr fontId="2"/>
  </si>
  <si>
    <t>ふるさと城陽応援基金</t>
    <rPh sb="4" eb="6">
      <t>ジョウヨウ</t>
    </rPh>
    <rPh sb="6" eb="8">
      <t>オウエン</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</si>
  <si>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</si>
  <si>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</si>
  <si>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</si>
  <si>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新名神高速道路開通に合わせた新たなまちづくりの整備等による地方債の発行を行いましたが、繰上償還を行ったこと等により将来負担比率の分子が微増となったほか、地方消費税交付金等の増加により分母となる標準財政規模等が増加したため、将来負担比率としては前年度から良化しました。
　有形固定資産減価償却率については、一般廃棄物処理施設、学校施設などが高い数値となっており、対応が必要です。</t>
    <rPh sb="112" eb="118">
      <t>ショウライフタンヒリツ</t>
    </rPh>
    <rPh sb="136" eb="147">
      <t>ユウケイコテイシサンゲンカショウキャクリツ</t>
    </rPh>
    <rPh sb="181" eb="183">
      <t>タイオウ</t>
    </rPh>
    <rPh sb="184" eb="186">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</si>
  <si>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</si>
  <si>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</si>
  <si>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</si>
  <si>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</si>
  <si>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</si>
  <si>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</si>
  <si>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新名神高速道路開通に合わせた新たなまちづくりの整備等による地方債の発行を行いましたが、繰上償還を行ったこと等により将来負担比率の分子が微増となったほか、地方消費税交付金等の増加により分母となる標準財政規模等が増加したため、将来負担比率としては前年度から良化しました。また、実質公債費比率は、3年平均値で算定されるもので、平成29年度の数値が令和2年度の数値に置き換わったことで、公債費に準ずる債務負担に係るもの等が増加したため悪化しています。
　今後も、新たなまちづくりに向けた整備や老朽化した教育施設やインフラ設備の改修・改築などにより、元利償還金の増加要因が見込まれるため、緊急性や住民ニーズを的確に把握した事業を厳選し、償還額の平準化及び実質公債費比率の上昇の抑制に努めます。</t>
    <rPh sb="147" eb="148">
      <t>ネン</t>
    </rPh>
    <rPh sb="148" eb="151">
      <t>ヘイキンチ</t>
    </rPh>
    <rPh sb="152" eb="154">
      <t>サンテイ</t>
    </rPh>
    <rPh sb="161" eb="163">
      <t>ヘイセイ</t>
    </rPh>
    <rPh sb="190" eb="193">
      <t>コウサイヒ</t>
    </rPh>
    <rPh sb="194" eb="195">
      <t>ジュン</t>
    </rPh>
    <rPh sb="197" eb="201">
      <t>サイムフタン</t>
    </rPh>
    <rPh sb="202" eb="203">
      <t>カカ</t>
    </rPh>
    <rPh sb="206" eb="207">
      <t>トウ</t>
    </rPh>
    <rPh sb="208" eb="210">
      <t>ゾウカ</t>
    </rPh>
    <rPh sb="214" eb="216">
      <t>アッカ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</si>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</sst>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1CCDB9F-9941-4FF1-A329-CDF90BA8CE0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54B2-4366-9418-85CBA3564E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50294</c:v>
                </c:pt>
                <c:pt idx="1">
                  <c:v>62174</c:v>
                </c:pt>
                <c:pt idx="2">
                  <c:v>78211</c:v>
                </c:pt>
                <c:pt idx="3">
                  <c:v>66571</c:v>
                </c:pt>
                <c:pt idx="4">
                  <c:v>50767</c:v>
                </c:pt>
              </c:numCache>
            </c:numRef>
          </c:val>
          <c:smooth val="0"/>
          <c:extLst>
            <c:ext xmlns:c16="http://schemas.microsoft.com/office/drawing/2014/chart" uri="{C3380CC4-5D6E-409C-BE32-E72D297353CC}">
              <c16:uniqueId val="{00000001-54B2-4366-9418-85CBA3564EC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0.13</c:v>
                </c:pt>
                <c:pt idx="1">
                  <c:v>0.15</c:v>
                </c:pt>
                <c:pt idx="2">
                  <c:v>0.43</c:v>
                </c:pt>
                <c:pt idx="3">
                  <c:v>0.47</c:v>
                </c:pt>
                <c:pt idx="4">
                  <c:v>0.45</c:v>
                </c:pt>
              </c:numCache>
            </c:numRef>
          </c:val>
          <c:extLst>
            <c:ext xmlns:c16="http://schemas.microsoft.com/office/drawing/2014/chart" uri="{C3380CC4-5D6E-409C-BE32-E72D297353CC}">
              <c16:uniqueId val="{00000000-5075-4EA8-8867-35D87A3C06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1.43</c:v>
                </c:pt>
                <c:pt idx="1">
                  <c:v>45.1</c:v>
                </c:pt>
                <c:pt idx="2">
                  <c:v>4.68</c:v>
                </c:pt>
                <c:pt idx="3">
                  <c:v>2.85</c:v>
                </c:pt>
                <c:pt idx="4">
                  <c:v>3.92</c:v>
                </c:pt>
              </c:numCache>
            </c:numRef>
          </c:val>
          <c:extLst>
            <c:ext xmlns:c16="http://schemas.microsoft.com/office/drawing/2014/chart" uri="{C3380CC4-5D6E-409C-BE32-E72D297353CC}">
              <c16:uniqueId val="{00000001-5075-4EA8-8867-35D87A3C06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-1.83</c:v>
                </c:pt>
                <c:pt idx="1">
                  <c:v>52.33</c:v>
                </c:pt>
                <c:pt idx="2">
                  <c:v>-39.99</c:v>
                </c:pt>
                <c:pt idx="3">
                  <c:v>-1.54</c:v>
                </c:pt>
                <c:pt idx="4">
                  <c:v>9.34</c:v>
                </c:pt>
              </c:numCache>
            </c:numRef>
          </c:val>
          <c:smooth val="0"/>
          <c:extLst>
            <c:ext xmlns:c16="http://schemas.microsoft.com/office/drawing/2014/chart" uri="{C3380CC4-5D6E-409C-BE32-E72D297353CC}">
              <c16:uniqueId val="{00000002-5075-4EA8-8867-35D87A3C06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5E3F-4F18-86D7-9F2E29B064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3F-4F18-86D7-9F2E29B0640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E3F-4F18-86D7-9F2E29B0640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E3F-4F18-86D7-9F2E29B06403}"/>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E3F-4F18-86D7-9F2E29B0640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1.25</c:v>
                </c:pt>
                <c:pt idx="2">
                  <c:v>#N/A</c:v>
                </c:pt>
                <c:pt idx="3">
                  <c:v>1.82</c:v>
                </c:pt>
                <c:pt idx="4">
                  <c:v>#N/A</c:v>
                </c:pt>
                <c:pt idx="5">
                  <c:v>0.84</c:v>
                </c:pt>
                <c:pt idx="6">
                  <c:v>#N/A</c:v>
                </c:pt>
                <c:pt idx="7">
                  <c:v>0.38</c:v>
                </c:pt>
                <c:pt idx="8">
                  <c:v>#N/A</c:v>
                </c:pt>
                <c:pt idx="9">
                  <c:v>0.14000000000000001</c:v>
                </c:pt>
              </c:numCache>
            </c:numRef>
          </c:val>
          <c:extLst>
            <c:ext xmlns:c16="http://schemas.microsoft.com/office/drawing/2014/chart" uri="{C3380CC4-5D6E-409C-BE32-E72D297353CC}">
              <c16:uniqueId val="{00000005-5E3F-4F18-86D7-9F2E29B0640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0.17</c:v>
                </c:pt>
                <c:pt idx="2">
                  <c:v>#N/A</c:v>
                </c:pt>
                <c:pt idx="3">
                  <c:v>0.17</c:v>
                </c:pt>
                <c:pt idx="4">
                  <c:v>#N/A</c:v>
                </c:pt>
                <c:pt idx="5">
                  <c:v>0.18</c:v>
                </c:pt>
                <c:pt idx="6">
                  <c:v>#N/A</c:v>
                </c:pt>
                <c:pt idx="7">
                  <c:v>0.17</c:v>
                </c:pt>
                <c:pt idx="8">
                  <c:v>#N/A</c:v>
                </c:pt>
                <c:pt idx="9">
                  <c:v>0.18</c:v>
                </c:pt>
              </c:numCache>
            </c:numRef>
          </c:val>
          <c:extLst>
            <c:ext xmlns:c16="http://schemas.microsoft.com/office/drawing/2014/chart" uri="{C3380CC4-5D6E-409C-BE32-E72D297353CC}">
              <c16:uniqueId val="{00000006-5E3F-4F18-86D7-9F2E29B0640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0.13</c:v>
                </c:pt>
                <c:pt idx="2">
                  <c:v>#N/A</c:v>
                </c:pt>
                <c:pt idx="3">
                  <c:v>0.14000000000000001</c:v>
                </c:pt>
                <c:pt idx="4">
                  <c:v>#N/A</c:v>
                </c:pt>
                <c:pt idx="5">
                  <c:v>0.42</c:v>
                </c:pt>
                <c:pt idx="6">
                  <c:v>#N/A</c:v>
                </c:pt>
                <c:pt idx="7">
                  <c:v>0.46</c:v>
                </c:pt>
                <c:pt idx="8">
                  <c:v>#N/A</c:v>
                </c:pt>
                <c:pt idx="9">
                  <c:v>0.45</c:v>
                </c:pt>
              </c:numCache>
            </c:numRef>
          </c:val>
          <c:extLst>
            <c:ext xmlns:c16="http://schemas.microsoft.com/office/drawing/2014/chart" uri="{C3380CC4-5D6E-409C-BE32-E72D297353CC}">
              <c16:uniqueId val="{00000007-5E3F-4F18-86D7-9F2E29B06403}"/>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2.2599999999999998</c:v>
                </c:pt>
                <c:pt idx="2">
                  <c:v>#N/A</c:v>
                </c:pt>
                <c:pt idx="3">
                  <c:v>2.56</c:v>
                </c:pt>
                <c:pt idx="4">
                  <c:v>#N/A</c:v>
                </c:pt>
                <c:pt idx="5">
                  <c:v>2.37</c:v>
                </c:pt>
                <c:pt idx="6">
                  <c:v>#N/A</c:v>
                </c:pt>
                <c:pt idx="7">
                  <c:v>1.79</c:v>
                </c:pt>
                <c:pt idx="8">
                  <c:v>#N/A</c:v>
                </c:pt>
                <c:pt idx="9">
                  <c:v>0.88</c:v>
                </c:pt>
              </c:numCache>
            </c:numRef>
          </c:val>
          <c:extLst>
            <c:ext xmlns:c16="http://schemas.microsoft.com/office/drawing/2014/chart" uri="{C3380CC4-5D6E-409C-BE32-E72D297353CC}">
              <c16:uniqueId val="{00000008-5E3F-4F18-86D7-9F2E29B0640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6.5</c:v>
                </c:pt>
                <c:pt idx="2">
                  <c:v>#N/A</c:v>
                </c:pt>
                <c:pt idx="3">
                  <c:v>8.77</c:v>
                </c:pt>
                <c:pt idx="4">
                  <c:v>#N/A</c:v>
                </c:pt>
                <c:pt idx="5">
                  <c:v>10.37</c:v>
                </c:pt>
                <c:pt idx="6">
                  <c:v>#N/A</c:v>
                </c:pt>
                <c:pt idx="7">
                  <c:v>13.14</c:v>
                </c:pt>
                <c:pt idx="8">
                  <c:v>#N/A</c:v>
                </c:pt>
                <c:pt idx="9">
                  <c:v>14.36</c:v>
                </c:pt>
              </c:numCache>
            </c:numRef>
          </c:val>
          <c:extLst>
            <c:ext xmlns:c16="http://schemas.microsoft.com/office/drawing/2014/chart" uri="{C3380CC4-5D6E-409C-BE32-E72D297353CC}">
              <c16:uniqueId val="{00000009-5E3F-4F18-86D7-9F2E29B064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2427</c:v>
                </c:pt>
                <c:pt idx="5">
                  <c:v>2616</c:v>
                </c:pt>
                <c:pt idx="8">
                  <c:v>2668</c:v>
                </c:pt>
                <c:pt idx="11">
                  <c:v>2405</c:v>
                </c:pt>
                <c:pt idx="14">
                  <c:v>2684</c:v>
                </c:pt>
              </c:numCache>
            </c:numRef>
          </c:val>
          <c:extLst>
            <c:ext xmlns:c16="http://schemas.microsoft.com/office/drawing/2014/chart" uri="{C3380CC4-5D6E-409C-BE32-E72D297353CC}">
              <c16:uniqueId val="{00000000-19C8-498C-AD84-A608AF4699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1-19C8-498C-AD84-A608AF4699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94</c:v>
                </c:pt>
                <c:pt idx="3">
                  <c:v>73</c:v>
                </c:pt>
                <c:pt idx="6">
                  <c:v>471</c:v>
                </c:pt>
                <c:pt idx="9">
                  <c:v>474</c:v>
                </c:pt>
                <c:pt idx="12">
                  <c:v>477</c:v>
                </c:pt>
              </c:numCache>
            </c:numRef>
          </c:val>
          <c:extLst>
            <c:ext xmlns:c16="http://schemas.microsoft.com/office/drawing/2014/chart" uri="{C3380CC4-5D6E-409C-BE32-E72D297353CC}">
              <c16:uniqueId val="{00000002-19C8-498C-AD84-A608AF4699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92</c:v>
                </c:pt>
                <c:pt idx="3">
                  <c:v>90</c:v>
                </c:pt>
                <c:pt idx="6">
                  <c:v>109</c:v>
                </c:pt>
                <c:pt idx="9">
                  <c:v>103</c:v>
                </c:pt>
                <c:pt idx="12">
                  <c:v>147</c:v>
                </c:pt>
              </c:numCache>
            </c:numRef>
          </c:val>
          <c:extLst>
            <c:ext xmlns:c16="http://schemas.microsoft.com/office/drawing/2014/chart" uri="{C3380CC4-5D6E-409C-BE32-E72D297353CC}">
              <c16:uniqueId val="{00000003-19C8-498C-AD84-A608AF4699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593</c:v>
                </c:pt>
                <c:pt idx="3">
                  <c:v>605</c:v>
                </c:pt>
                <c:pt idx="6">
                  <c:v>601</c:v>
                </c:pt>
                <c:pt idx="9">
                  <c:v>601</c:v>
                </c:pt>
                <c:pt idx="12">
                  <c:v>574</c:v>
                </c:pt>
              </c:numCache>
            </c:numRef>
          </c:val>
          <c:extLst>
            <c:ext xmlns:c16="http://schemas.microsoft.com/office/drawing/2014/chart" uri="{C3380CC4-5D6E-409C-BE32-E72D297353CC}">
              <c16:uniqueId val="{00000004-19C8-498C-AD84-A608AF4699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C8-498C-AD84-A608AF4699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C8-498C-AD84-A608AF4699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2968</c:v>
                </c:pt>
                <c:pt idx="3">
                  <c:v>2949</c:v>
                </c:pt>
                <c:pt idx="6">
                  <c:v>2585</c:v>
                </c:pt>
                <c:pt idx="9">
                  <c:v>2693</c:v>
                </c:pt>
                <c:pt idx="12">
                  <c:v>2780</c:v>
                </c:pt>
              </c:numCache>
            </c:numRef>
          </c:val>
          <c:extLst>
            <c:ext xmlns:c16="http://schemas.microsoft.com/office/drawing/2014/chart" uri="{C3380CC4-5D6E-409C-BE32-E72D297353CC}">
              <c16:uniqueId val="{00000007-19C8-498C-AD84-A608AF4699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1322</c:v>
                </c:pt>
                <c:pt idx="2">
                  <c:v>#N/A</c:v>
                </c:pt>
                <c:pt idx="3">
                  <c:v>#N/A</c:v>
                </c:pt>
                <c:pt idx="4">
                  <c:v>1101</c:v>
                </c:pt>
                <c:pt idx="5">
                  <c:v>#N/A</c:v>
                </c:pt>
                <c:pt idx="6">
                  <c:v>#N/A</c:v>
                </c:pt>
                <c:pt idx="7">
                  <c:v>1098</c:v>
                </c:pt>
                <c:pt idx="8">
                  <c:v>#N/A</c:v>
                </c:pt>
                <c:pt idx="9">
                  <c:v>#N/A</c:v>
                </c:pt>
                <c:pt idx="10">
                  <c:v>1466</c:v>
                </c:pt>
                <c:pt idx="11">
                  <c:v>#N/A</c:v>
                </c:pt>
                <c:pt idx="12">
                  <c:v>#N/A</c:v>
                </c:pt>
                <c:pt idx="13">
                  <c:v>1294</c:v>
                </c:pt>
                <c:pt idx="14">
                  <c:v>#N/A</c:v>
                </c:pt>
              </c:numCache>
            </c:numRef>
          </c:val>
          <c:smooth val="0"/>
          <c:extLst>
            <c:ext xmlns:c16="http://schemas.microsoft.com/office/drawing/2014/chart" uri="{C3380CC4-5D6E-409C-BE32-E72D297353CC}">
              <c16:uniqueId val="{00000008-19C8-498C-AD84-A608AF4699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29460</c:v>
                </c:pt>
                <c:pt idx="5">
                  <c:v>29308</c:v>
                </c:pt>
                <c:pt idx="8">
                  <c:v>28831</c:v>
                </c:pt>
                <c:pt idx="11">
                  <c:v>28633</c:v>
                </c:pt>
                <c:pt idx="14">
                  <c:v>29441</c:v>
                </c:pt>
              </c:numCache>
            </c:numRef>
          </c:val>
          <c:extLst>
            <c:ext xmlns:c16="http://schemas.microsoft.com/office/drawing/2014/chart" uri="{C3380CC4-5D6E-409C-BE32-E72D297353CC}">
              <c16:uniqueId val="{00000000-FB78-4C1F-8270-9D7E929D3B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5406</c:v>
                </c:pt>
                <c:pt idx="5">
                  <c:v>5478</c:v>
                </c:pt>
                <c:pt idx="8">
                  <c:v>5771</c:v>
                </c:pt>
                <c:pt idx="11">
                  <c:v>5977</c:v>
                </c:pt>
                <c:pt idx="14">
                  <c:v>5190</c:v>
                </c:pt>
              </c:numCache>
            </c:numRef>
          </c:val>
          <c:extLst>
            <c:ext xmlns:c16="http://schemas.microsoft.com/office/drawing/2014/chart" uri="{C3380CC4-5D6E-409C-BE32-E72D297353CC}">
              <c16:uniqueId val="{00000001-FB78-4C1F-8270-9D7E929D3B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3022</c:v>
                </c:pt>
                <c:pt idx="5">
                  <c:v>10219</c:v>
                </c:pt>
                <c:pt idx="8">
                  <c:v>8883</c:v>
                </c:pt>
                <c:pt idx="11">
                  <c:v>8096</c:v>
                </c:pt>
                <c:pt idx="14">
                  <c:v>8191</c:v>
                </c:pt>
              </c:numCache>
            </c:numRef>
          </c:val>
          <c:extLst>
            <c:ext xmlns:c16="http://schemas.microsoft.com/office/drawing/2014/chart" uri="{C3380CC4-5D6E-409C-BE32-E72D297353CC}">
              <c16:uniqueId val="{00000002-FB78-4C1F-8270-9D7E929D3B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78-4C1F-8270-9D7E929D3B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78-4C1F-8270-9D7E929D3B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78-4C1F-8270-9D7E929D3B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2169</c:v>
                </c:pt>
                <c:pt idx="3">
                  <c:v>2238</c:v>
                </c:pt>
                <c:pt idx="6">
                  <c:v>2052</c:v>
                </c:pt>
                <c:pt idx="9">
                  <c:v>2030</c:v>
                </c:pt>
                <c:pt idx="12">
                  <c:v>2135</c:v>
                </c:pt>
              </c:numCache>
            </c:numRef>
          </c:val>
          <c:extLst>
            <c:ext xmlns:c16="http://schemas.microsoft.com/office/drawing/2014/chart" uri="{C3380CC4-5D6E-409C-BE32-E72D297353CC}">
              <c16:uniqueId val="{00000006-FB78-4C1F-8270-9D7E929D3B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1272</c:v>
                </c:pt>
                <c:pt idx="3">
                  <c:v>1603</c:v>
                </c:pt>
                <c:pt idx="6">
                  <c:v>1530</c:v>
                </c:pt>
                <c:pt idx="9">
                  <c:v>1512</c:v>
                </c:pt>
                <c:pt idx="12">
                  <c:v>1367</c:v>
                </c:pt>
              </c:numCache>
            </c:numRef>
          </c:val>
          <c:extLst>
            <c:ext xmlns:c16="http://schemas.microsoft.com/office/drawing/2014/chart" uri="{C3380CC4-5D6E-409C-BE32-E72D297353CC}">
              <c16:uniqueId val="{00000007-FB78-4C1F-8270-9D7E929D3B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6331</c:v>
                </c:pt>
                <c:pt idx="3">
                  <c:v>5593</c:v>
                </c:pt>
                <c:pt idx="6">
                  <c:v>4700</c:v>
                </c:pt>
                <c:pt idx="9">
                  <c:v>4149</c:v>
                </c:pt>
                <c:pt idx="12">
                  <c:v>4537</c:v>
                </c:pt>
              </c:numCache>
            </c:numRef>
          </c:val>
          <c:extLst>
            <c:ext xmlns:c16="http://schemas.microsoft.com/office/drawing/2014/chart" uri="{C3380CC4-5D6E-409C-BE32-E72D297353CC}">
              <c16:uniqueId val="{00000008-FB78-4C1F-8270-9D7E929D3B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3045</c:v>
                </c:pt>
                <c:pt idx="3">
                  <c:v>12968</c:v>
                </c:pt>
                <c:pt idx="6">
                  <c:v>10225</c:v>
                </c:pt>
                <c:pt idx="9">
                  <c:v>9752</c:v>
                </c:pt>
                <c:pt idx="12">
                  <c:v>9279</c:v>
                </c:pt>
              </c:numCache>
            </c:numRef>
          </c:val>
          <c:extLst>
            <c:ext xmlns:c16="http://schemas.microsoft.com/office/drawing/2014/chart" uri="{C3380CC4-5D6E-409C-BE32-E72D297353CC}">
              <c16:uniqueId val="{00000009-FB78-4C1F-8270-9D7E929D3B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36131</c:v>
                </c:pt>
                <c:pt idx="3">
                  <c:v>36790</c:v>
                </c:pt>
                <c:pt idx="6">
                  <c:v>37931</c:v>
                </c:pt>
                <c:pt idx="9">
                  <c:v>39792</c:v>
                </c:pt>
                <c:pt idx="12">
                  <c:v>40252</c:v>
                </c:pt>
              </c:numCache>
            </c:numRef>
          </c:val>
          <c:extLst>
            <c:ext xmlns:c16="http://schemas.microsoft.com/office/drawing/2014/chart" uri="{C3380CC4-5D6E-409C-BE32-E72D297353CC}">
              <c16:uniqueId val="{0000000A-FB78-4C1F-8270-9D7E929D3B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11061</c:v>
                </c:pt>
                <c:pt idx="2">
                  <c:v>#N/A</c:v>
                </c:pt>
                <c:pt idx="3">
                  <c:v>#N/A</c:v>
                </c:pt>
                <c:pt idx="4">
                  <c:v>14188</c:v>
                </c:pt>
                <c:pt idx="5">
                  <c:v>#N/A</c:v>
                </c:pt>
                <c:pt idx="6">
                  <c:v>#N/A</c:v>
                </c:pt>
                <c:pt idx="7">
                  <c:v>12954</c:v>
                </c:pt>
                <c:pt idx="8">
                  <c:v>#N/A</c:v>
                </c:pt>
                <c:pt idx="9">
                  <c:v>#N/A</c:v>
                </c:pt>
                <c:pt idx="10">
                  <c:v>14528</c:v>
                </c:pt>
                <c:pt idx="11">
                  <c:v>#N/A</c:v>
                </c:pt>
                <c:pt idx="12">
                  <c:v>#N/A</c:v>
                </c:pt>
                <c:pt idx="13">
                  <c:v>14748</c:v>
                </c:pt>
                <c:pt idx="14">
                  <c:v>#N/A</c:v>
                </c:pt>
              </c:numCache>
            </c:numRef>
          </c:val>
          <c:smooth val="0"/>
          <c:extLst>
            <c:ext xmlns:c16="http://schemas.microsoft.com/office/drawing/2014/chart" uri="{C3380CC4-5D6E-409C-BE32-E72D297353CC}">
              <c16:uniqueId val="{0000000B-FB78-4C1F-8270-9D7E929D3B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719</c:v>
                </c:pt>
                <c:pt idx="1">
                  <c:v>439</c:v>
                </c:pt>
                <c:pt idx="2">
                  <c:v>632</c:v>
                </c:pt>
              </c:numCache>
            </c:numRef>
          </c:val>
          <c:extLst>
            <c:ext xmlns:c16="http://schemas.microsoft.com/office/drawing/2014/chart" uri="{C3380CC4-5D6E-409C-BE32-E72D297353CC}">
              <c16:uniqueId val="{00000000-A9B8-4D3D-ACDB-B74F43444D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c:v>
                </c:pt>
                <c:pt idx="1">
                  <c:v>0</c:v>
                </c:pt>
                <c:pt idx="2">
                  <c:v>0</c:v>
                </c:pt>
              </c:numCache>
            </c:numRef>
          </c:val>
          <c:extLst>
            <c:ext xmlns:c16="http://schemas.microsoft.com/office/drawing/2014/chart" uri="{C3380CC4-5D6E-409C-BE32-E72D297353CC}">
              <c16:uniqueId val="{00000001-A9B8-4D3D-ACDB-B74F43444D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6497</c:v>
                </c:pt>
                <c:pt idx="1">
                  <c:v>6155</c:v>
                </c:pt>
                <c:pt idx="2">
                  <c:v>5936</c:v>
                </c:pt>
              </c:numCache>
            </c:numRef>
          </c:val>
          <c:extLst>
            <c:ext xmlns:c16="http://schemas.microsoft.com/office/drawing/2014/chart" uri="{C3380CC4-5D6E-409C-BE32-E72D297353CC}">
              <c16:uniqueId val="{00000002-A9B8-4D3D-ACDB-B74F43444D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{1CAF9122-A9B3-485C-934C-7A3AA4395C14}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53A-471E-9445-759AC8C344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{5DC6C475-AB28-4375-A343-8898F6F5CB28}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3A-471E-9445-759AC8C344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{B26676E0-EC2F-4427-A5F7-E55EBFFFDA60}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3A-471E-9445-759AC8C344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{691F7E9B-B49E-410A-AAB4-14CB9DE04597}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3A-471E-9445-759AC8C344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{13F54D7E-FA03-40BA-AC0B-F21BBB584914}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3A-471E-9445-759AC8C3445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{388C430A-46FA-4021-8063-179035C40530}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53A-471E-9445-759AC8C3445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{73631309-2942-4B07-8240-58EC73DA3463}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53A-471E-9445-759AC8C34453}"/>
                </c:ext>
              </c:extLst>
            </c:dLbl>
            <c:dLbl>
              <c:idx val="24"/>
              <c:layout>
                <c:manualLayout>
                  <c:x val="-4.223959254031219E-2"/>
                  <c:y val="-5.161077642446665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{A4080C5D-35FB-4B3E-806C-56880B454AEB}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53A-471E-9445-759AC8C34453}"/>
                </c:ext>
              </c:extLst>
            </c:dLbl>
            <c:dLbl>
              <c:idx val="32"/>
              <c:layout>
                <c:manualLayout>
                  <c:x val="-2.1791908760156267E-2"/>
                  <c:y val="-7.786730778726362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{0BD7C1B3-E743-4C40-B641-F6182499434E}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53A-471E-9445-759AC8C344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65.599999999999994</c:v>
                </c:pt>
                <c:pt idx="8">
                  <c:v>55.7</c:v>
                </c:pt>
                <c:pt idx="16">
                  <c:v>56.8</c:v>
                </c:pt>
                <c:pt idx="24">
                  <c:v>57.8</c:v>
                </c:pt>
                <c:pt idx="32">
                  <c:v>57.7</c:v>
                </c:pt>
              </c:numCache>
            </c:numRef>
          </c:xVal>
          <c:yVal>
            <c:numRef>
              <c:f>公会計指標分析・財政指標組合せ分析表!$BP$51:$DC$51</c:f>
              <c:numCache>
                <c:formatCode>#,##0.0;"▲ "#,##0.0</c:formatCode>
                <c:ptCount val="40"/>
                <c:pt idx="0">
                  <c:v>84.8</c:v>
                </c:pt>
                <c:pt idx="8">
                  <c:v>106.7</c:v>
                </c:pt>
                <c:pt idx="16">
                  <c:v>97.3</c:v>
                </c:pt>
                <c:pt idx="24">
                  <c:v>107.2</c:v>
                </c:pt>
                <c:pt idx="32">
                  <c:v>105.2</c:v>
                </c:pt>
              </c:numCache>
            </c:numRef>
          </c:yVal>
          <c:smooth val="0"/>
          <c:extLst>
            <c:ext xmlns:c16="http://schemas.microsoft.com/office/drawing/2014/chart" uri="{C3380CC4-5D6E-409C-BE32-E72D297353CC}">
              <c16:uniqueId val="{00000009-153A-471E-9445-759AC8C344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{2E0B7A39-22ED-4558-84D8-81BA51C8933F}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53A-471E-9445-759AC8C344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{8542164D-A311-4455-965A-052C7E581F8C}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3A-471E-9445-759AC8C344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{D5D1A6DA-C0EB-4DC6-B6F7-0F87050CBA21}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3A-471E-9445-759AC8C344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{19ECB8E0-99D9-49E4-A698-D1D69FCC5BE3}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3A-471E-9445-759AC8C344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{1F74588B-E13A-4DE4-8B4C-51B4C53BAA8B}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3A-471E-9445-759AC8C3445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{98FD9687-304B-4D80-A681-6644263FBA98}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53A-471E-9445-759AC8C3445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{0AA53D58-FCF2-40C9-AEEF-4B890C6231DF}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53A-471E-9445-759AC8C3445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{A9544C23-A0AA-4671-8EAA-CABAB4EDBF44}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53A-471E-9445-759AC8C3445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{F51B8CB7-33CF-4BCF-8610-C8D13196A1A9}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53A-471E-9445-759AC8C344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153A-471E-9445-759AC8C34453}"/>
            </c:ext>
          </c:extLst>
        </c:ser>
        <c:dLbls>
          <c:showLegendKey val="0"/>
          <c:showVal val="1"/>
          <c:showCatName val="0"/>
          <c:showSerName val="0"/>
          <c:showPercent val="0"/>
          <c:showBubbleSize val="0"/>
        </c:dLbls>
        <c:axId val="46179840"/>
        <c:axId val="46181760"/>
      </c:scatterChart>
      <c:valAx>
        <c:axId val="46179840"/>
        <c:scaling>
          <c:orientation val="maxMin"/>
          <c:max val="67"/>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{871C48C3-2986-4F19-983B-20F0DA8CDB64}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8EC-4741-9042-8EBEC11C14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{871AD46B-C021-44C9-8A7B-C5B66C7DC34C}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EC-4741-9042-8EBEC11C14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{1E25E442-7530-4DB0-AFCA-C91C7A801D3B}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EC-4741-9042-8EBEC11C14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{7377A499-932D-4E38-A1C9-9D62ACD1CA21}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EC-4741-9042-8EBEC11C14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{276B7243-533C-48C3-AC6C-332DAE6C285B}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EC-4741-9042-8EBEC11C145E}"/>
                </c:ext>
              </c:extLst>
            </c:dLbl>
            <c:dLbl>
              <c:idx val="8"/>
              <c:layout>
                <c:manualLayout>
                  <c:x val="-4.5096530706953748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{98ACB3DB-608A-466B-A2A1-06E62BA0B08D}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8EC-4741-9042-8EBEC11C145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{5DB42924-7A19-4182-B21B-AA57EEC36EFB}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8EC-4741-9042-8EBEC11C145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{B4AC5B83-12EC-43E8-B698-8401878B10B8}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8EC-4741-9042-8EBEC11C145E}"/>
                </c:ext>
              </c:extLst>
            </c:dLbl>
            <c:dLbl>
              <c:idx val="32"/>
              <c:layout>
                <c:manualLayout>
                  <c:x val="-1.81718036372325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{5E6C9C54-E593-4CD1-BD31-9CDACD7EC53F}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8EC-4741-9042-8EBEC11C14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9.4</c:v>
                </c:pt>
                <c:pt idx="16">
                  <c:v>8.8000000000000007</c:v>
                </c:pt>
                <c:pt idx="24">
                  <c:v>9.1</c:v>
                </c:pt>
                <c:pt idx="32">
                  <c:v>9.4</c:v>
                </c:pt>
              </c:numCache>
            </c:numRef>
          </c:xVal>
          <c:yVal>
            <c:numRef>
              <c:f>公会計指標分析・財政指標組合せ分析表!$BP$73:$DC$73</c:f>
              <c:numCache>
                <c:formatCode>#,##0.0;"▲ "#,##0.0</c:formatCode>
                <c:ptCount val="40"/>
                <c:pt idx="0">
                  <c:v>84.8</c:v>
                </c:pt>
                <c:pt idx="8">
                  <c:v>106.7</c:v>
                </c:pt>
                <c:pt idx="16">
                  <c:v>97.3</c:v>
                </c:pt>
                <c:pt idx="24">
                  <c:v>107.2</c:v>
                </c:pt>
                <c:pt idx="32">
                  <c:v>105.2</c:v>
                </c:pt>
              </c:numCache>
            </c:numRef>
          </c:yVal>
          <c:smooth val="0"/>
          <c:extLst>
            <c:ext xmlns:c16="http://schemas.microsoft.com/office/drawing/2014/chart" uri="{C3380CC4-5D6E-409C-BE32-E72D297353CC}">
              <c16:uniqueId val="{00000009-B8EC-4741-9042-8EBEC11C14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{C1602289-57F8-4E12-ABB5-60FBE4E73B51}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8EC-4741-9042-8EBEC11C14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{0BFB70E2-F980-4B0F-92C9-96FB38F107CB}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EC-4741-9042-8EBEC11C14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{94107B82-CEE1-4849-AD63-644FAF760185}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EC-4741-9042-8EBEC11C14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{136010B7-2B13-4C77-A80D-3EA2C74E36FE}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EC-4741-9042-8EBEC11C14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{AF1843BF-157A-4200-9B1C-C1D2BEBD11A3}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EC-4741-9042-8EBEC11C145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{DEB2BCFB-43C5-4151-B564-63AC403F2225}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8EC-4741-9042-8EBEC11C145E}"/>
                </c:ext>
              </c:extLst>
            </c:dLbl>
            <c:dLbl>
              <c:idx val="16"/>
              <c:layout>
                <c:manualLayout>
                  <c:x val="-3.803369873367702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{90B74023-2829-4D41-99F1-FBC2BA957120}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8EC-4741-9042-8EBEC11C145E}"/>
                </c:ext>
              </c:extLst>
            </c:dLbl>
            <c:dLbl>
              <c:idx val="24"/>
              <c:layout>
                <c:manualLayout>
                  <c:x val="-2.5234635610509194E-2"/>
                  <c:y val="-4.901476600906769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{8637DF58-7F63-47CF-8D84-9DD0A81BB41C}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8EC-4741-9042-8EBEC11C145E}"/>
                </c:ext>
              </c:extLst>
            </c:dLbl>
            <c:dLbl>
              <c:idx val="32"/>
              <c:layout>
                <c:manualLayout>
                  <c:x val="-3.1570342725075584E-2"/>
                  <c:y val="-7.581852816652019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{B2DF26DC-01BB-4640-9811-48FCD85398A1}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8EC-4741-9042-8EBEC11C14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B8EC-4741-9042-8EBEC11C145E}"/>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令和元年度と比較して、令和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年度は算入公債費等が増加したため、実質公債費比率の分子が減少しました。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たなまちづくりに向けた整備や老朽化した教育施設やインフラ設備の改修・改築などにより、元利償還金の増加要因が見込まれるため、緊急性や住民ニーズを的確に把握した事業を厳選し、償還額の平準化及び実質公債費比率の上昇の抑制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新名神高速道路開通に合わせた新たなまちづくりの整備等による地方債の発行を行ったものの、一方で、繰上償還を行ったこと等により将来負担比率の分子が微増となりました。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ただし、将来負担比率は、地方消費税交付金等の増加により分母となる標準財政規模等が増加し、前年度から</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ポイント良化し、</a:t>
          </a:r>
          <a:r>
            <a:rPr kumimoji="1" lang="en-US" altLang="ja-JP" sz="1400">
              <a:latin typeface="ＭＳ ゴシック" pitchFamily="49" charset="-128"/>
              <a:ea typeface="ＭＳ ゴシック" pitchFamily="49" charset="-128"/>
            </a:rPr>
            <a:t>105.2</a:t>
          </a:r>
          <a:r>
            <a:rPr kumimoji="1" lang="ja-JP" altLang="en-US" sz="1400">
              <a:latin typeface="ＭＳ ゴシック" pitchFamily="49" charset="-128"/>
              <a:ea typeface="ＭＳ ゴシック" pitchFamily="49" charset="-128"/>
            </a:rPr>
            <a:t>％となりました。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今後も起債事業を精査するなど、将来負担に留意した財政運営に努めます。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京都府城陽市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まちづくり基金や山砂利採取跡地及び周辺公共施設整備基金は、新名神高速道路の開通に合わせた都市基盤整備や東部丘陵地開発のため創設した基金で、大規模整備事業に合わせ、基金を活用しているため、本市の基金全体としても減少してい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今後も新名神高速道路の開通や東部丘陵地の整備等、大規模事業が進む中、財政調整基金や未来まちづくり基金等について、適正な活用に努めます。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未来まちづくり基金：未来に向けたまちづくりに活用するものです。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山砂利採取跡地及び周辺公共施設整備基金：山砂利採取跡地及びその周辺の公共施設の整備を行うために活用するものです。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職員退職手当基金：職員の退職手当の支給に活用するものです。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公共施設建設基金：公共施設の建設に活用するものです。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ふるさと城陽応援基金：ふるさと納税制度による寄附金を積み立て、寄附者が指定する使途に活用するものです。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未来まちづくり基金：未来に向けたまちづくり事業として駅周辺整備事業等へ活用したため、減少しています。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山砂利採取跡地及び周辺公共施設整備基金：東部丘陵地及び東部丘陵線整備事業へ活用したものの、財団法人からの寄附（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億円）を受け、基金へ積み立てたことにより増加しています。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年度においては積立のみを行い、取崩を行わなかったため、増加しています。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今後も適正な活用に努めます。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地方消費税交付金の増額等により、令和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年度においては取崩額より積立額が大きかったことから、増加しているものです。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％程度を確保できるように努めます。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今後、必要に応じ積み立てることとします。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D68670F-A63D-4F9D-BFA8-ED32CF109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76F3572-C82F-4448-B07B-02926EC6DC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8FAF197-5305-4CC7-A189-3BA8BF33BF7B}"/>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AC9BF3D-B4DE-4FFD-BCF1-96E5B075DF46}"/>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2C94276-88AF-4C48-B19D-2AC0B5620F92}"/>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402E2B6-531B-482D-9F4B-3F6B8144DFC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89643E9-06B4-4FFD-8291-90158E62B60E}"/>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CDF913F-A9BC-4C21-BED9-EBDEBC42CD6F}"/>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C7B4F81-1FE3-466D-8321-93EE41687C4C}"/>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EE396E7-9A6E-44A4-B9AD-FA3A0FD75B5D}"/>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252BBA8-52D7-4313-94E6-548DCAF644F3}"/>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1A63D90-F489-4C76-A1A6-CF9A9C1EB495}"/>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75,734
74,959
32.71
38,809,048
38,570,794
73,111
16,100,365
40,252,242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8E30239-5598-4226-A058-C719511B6159}"/>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7F7CCD6-D743-4A2F-BCF2-81601233DC88}"/>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8F159DD-2EE5-445E-8A87-5EF9504E5E56}"/>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621A710-B849-48A9-9C01-1ACB2A87EC6D}"/>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C3A23BE-D62C-416D-8113-639084449D22}"/>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D84F11E-2EA0-4109-A4B3-4FFC442E6D1E}"/>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A11FF8F-0728-4003-A5D4-CC57F2B623FF}"/>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2B74113-9002-4912-A3CF-717B27EC269E}"/>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38D4CBD-DBB7-4172-AE63-0717FB427EF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09A8D77-6D8F-4946-8E02-7FD4956A05A1}"/>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D77FE8D-1016-4D0C-9738-315BE308B049}"/>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01BABB8-3707-41CD-BBB6-65F2C7E571DE}"/>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4A248EE-A8A4-4E45-8E76-65B9B121922D}"/>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722479F-2FCC-426E-B076-DABC3AE5057C}"/>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6F80532-DE2C-44A1-AC6B-22D2B5A8333C}"/>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2A7E248-24D1-4DC9-A8D2-EFEAD022D95E}"/>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EA04F3A-8CA8-42BF-94FE-120EE34F8CB1}"/>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A5DB3E8-5EE1-4A02-B253-D777942C5724}"/>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A54A927-85D0-48FB-8AA9-F72286446B0A}"/>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337E03A-9BFA-43AC-B3DD-41F0E094F678}"/>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E0B14A6-5381-4BA0-8854-7A2177B54F26}"/>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3C4B833-9341-4EA7-B58D-184E33D8F420}"/>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8A82FA1-D9A0-47D5-9614-3F8D7A26EB1E}"/>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B5B1654-4B1E-460F-A6E0-12343AC11170}"/>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E6D2CAC-4D2F-49D2-B1F6-253F4111D974}"/>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AF6892A-B163-43FF-9473-88F6457B6372}"/>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9C4B927-9F4C-4D81-B300-CE55354BF543}"/>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304A24C-A499-49CF-9B33-DC133DFDA84F}"/>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464AF60-56A5-4E6A-9412-CBB8EF86D52C}"/>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DBC83C3-7D3D-44B6-885C-D6A948031033}"/>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2DC6656-E9A7-46DE-BB6D-C03A09B176F5}"/>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CB8E7FF-C9AE-4CD2-8638-7E4DC7D5FCDE}"/>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E944A84-1F22-4C39-947D-3186FC5CAAB6}"/>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B10703D-5DA6-4A0E-AC11-06B5C18D04BE}"/>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67E0B67-691C-4DC4-9F77-779DA969F048}"/>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減価償却率が前年度と比してほぼ横ばいとなっていますが、これは消防庁舎の移転（新築）によるものです。</a:t>
          </a:r>
        </a:p>
        <a:p>
          <a:r>
            <a:rPr kumimoji="1" lang="ja-JP" altLang="en-US" sz="1100">
              <a:latin typeface="ＭＳ Ｐゴシック" panose="020B0600070205080204" pitchFamily="50" charset="-128"/>
              <a:ea typeface="ＭＳ Ｐゴシック" panose="020B0600070205080204" pitchFamily="50" charset="-128"/>
            </a:rPr>
            <a:t>各施設毎の減価償却率を見ると、一般廃棄物処理施設、学校施設などが高い数値となっており、対応が必要です。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054BE5B-D2CA-4B45-9354-AF6800A173CB}"/>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1599742-6E3F-4844-86EF-2DE659897988}"/>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C453C3F-206E-43B6-AC35-8079CBD5B93D}"/>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E0F472D1-B82D-47CD-9E94-9C4172FE9E35}"/>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A7AA1F8D-1C4F-4CBF-A90F-F37A635FFB58}"/>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52583D6E-B0CF-4CE4-B818-0C70F4D55360}"/>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E160AC3E-CD3B-4B5E-B085-B1C7FA776C87}"/>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CD77CCC2-18E3-47D7-BB17-B3ABC0CB9E1B}"/>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ECD696-FF9F-45B6-81DC-A2E00429E37B}"/>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C5C9F2D0-38BC-4454-8F32-EAAE6924F165}"/>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667DB7D2-5C04-4CA0-9753-0C88508B3687}"/>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CE7D6E1-8EA7-43EA-861B-4F32F1C4B7BC}"/>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450FEAAA-FAD8-469C-9CCC-8774772BB6C3}"/>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7F7DA74-CA65-4264-A9C2-B2684F3E3D61}"/>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C122A7A5-06EE-4065-951E-7BCC64D96C65}"/>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44CDC86-AC5A-4337-945A-1FB165FEF71A}"/>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E00DF3FD-3ED3-494D-A92E-3AAE8D480F98}"/>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D32B1A2-2F0D-4731-8283-13D4BA33C455}"/>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864A01AF-251F-42F6-A486-7EFA21899798}"/>
            </a:ext>
          </a:extLst>
        </xdr:cNvPr>
        <xdr:cNvCxnSpPr/>
      </xdr:nvCxnSpPr>
      <xdr:spPr>
        <a:xfrm flipV="1">
          <a:off x="4300220" y="5152118"/>
          <a:ext cx="127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47D98E88-467F-4F2B-8FC4-4B067B6FAC65}"/>
            </a:ext>
          </a:extLst>
        </xdr:cNvPr>
        <xdr:cNvSpPr txBox="1"/>
      </xdr:nvSpPr>
      <xdr:spPr>
        <a:xfrm>
          <a:off x="4352925" y="662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6E80C9D3-6D9C-4AB7-8A04-55A337B931F7}"/>
            </a:ext>
          </a:extLst>
        </xdr:cNvPr>
        <xdr:cNvCxnSpPr/>
      </xdr:nvCxnSpPr>
      <xdr:spPr>
        <a:xfrm>
          <a:off x="4213225" y="662169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65EBB76B-A4F3-44C4-B37D-81ACA2BD9F23}"/>
            </a:ext>
          </a:extLst>
        </xdr:cNvPr>
        <xdr:cNvSpPr txBox="1"/>
      </xdr:nvSpPr>
      <xdr:spPr>
        <a:xfrm>
          <a:off x="4352925" y="4933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2BC50202-9C51-487D-BE82-4F1CEC56EE68}"/>
            </a:ext>
          </a:extLst>
        </xdr:cNvPr>
        <xdr:cNvCxnSpPr/>
      </xdr:nvCxnSpPr>
      <xdr:spPr>
        <a:xfrm>
          <a:off x="4213225" y="515211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DFC58031-06DD-4121-84F1-F9C691796C61}"/>
            </a:ext>
          </a:extLst>
        </xdr:cNvPr>
        <xdr:cNvSpPr txBox="1"/>
      </xdr:nvSpPr>
      <xdr:spPr>
        <a:xfrm>
          <a:off x="4352925" y="6013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D8024F6B-A260-4E55-B3C8-774559D0F514}"/>
            </a:ext>
          </a:extLst>
        </xdr:cNvPr>
        <xdr:cNvSpPr/>
      </xdr:nvSpPr>
      <xdr:spPr>
        <a:xfrm>
          <a:off x="4251325" y="60349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55714942-84F2-4266-9F59-A2577F2EF0E3}"/>
            </a:ext>
          </a:extLst>
        </xdr:cNvPr>
        <xdr:cNvSpPr/>
      </xdr:nvSpPr>
      <xdr:spPr>
        <a:xfrm>
          <a:off x="3616325" y="59948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8428F2A8-1D1A-43C3-9AFF-66927B11D305}"/>
            </a:ext>
          </a:extLst>
        </xdr:cNvPr>
        <xdr:cNvSpPr/>
      </xdr:nvSpPr>
      <xdr:spPr>
        <a:xfrm>
          <a:off x="2930525" y="59547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AC15088E-8F37-445C-AD47-82B0BD501ECE}"/>
            </a:ext>
          </a:extLst>
        </xdr:cNvPr>
        <xdr:cNvSpPr/>
      </xdr:nvSpPr>
      <xdr:spPr>
        <a:xfrm>
          <a:off x="2244725" y="59300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7C8FB8F3-D452-4031-8FAF-DA156ABE0E2C}"/>
            </a:ext>
          </a:extLst>
        </xdr:cNvPr>
        <xdr:cNvSpPr/>
      </xdr:nvSpPr>
      <xdr:spPr>
        <a:xfrm>
          <a:off x="1558925" y="5960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1CE3E9C-519D-4326-B9C1-B24DB38DF409}"/>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211EAE2-BE98-4EEB-865D-F24D3EAC4768}"/>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934BA04-85D6-42D7-AE86-1D05A29A2EF8}"/>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49196EF-9419-4CFD-AB52-40539BE096FA}"/>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E7E464C-EB49-46D8-8BE0-FF133FB9C436}"/>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149951</xdr:rowOff>
    </xdr:from>
    <xdr:to>
      <xdr:col>23</xdr:col>
      <xdr:colOff>136525</xdr:colOff>
      <xdr:row>31</xdr:row>
      <xdr:rowOff>80101</xdr:rowOff>
    </xdr:to>
    <xdr:sp macro="" textlink="">
      <xdr:nvSpPr>
        <xdr:cNvPr id="83" name="楕円 82">
          <a:extLst>
            <a:ext uri="{FF2B5EF4-FFF2-40B4-BE49-F238E27FC236}">
              <a16:creationId xmlns:a16="http://schemas.microsoft.com/office/drawing/2014/main" id="{6549DEC9-2F8A-4B79-9902-87441CF0AD5A}"/>
            </a:ext>
          </a:extLst>
        </xdr:cNvPr>
        <xdr:cNvSpPr/>
      </xdr:nvSpPr>
      <xdr:spPr>
        <a:xfrm>
          <a:off x="4251325" y="58840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1378</xdr:rowOff>
    </xdr:from>
    <xdr:ext cx="405111" cy="259045"/>
    <xdr:sp macro="" textlink="">
      <xdr:nvSpPr>
        <xdr:cNvPr id="84" name="有形固定資産減価償却率該当値テキスト">
          <a:extLst>
            <a:ext uri="{FF2B5EF4-FFF2-40B4-BE49-F238E27FC236}">
              <a16:creationId xmlns:a16="http://schemas.microsoft.com/office/drawing/2014/main" id="{65928237-2EAF-4247-BCFF-8BDA2749DF10}"/>
            </a:ext>
          </a:extLst>
        </xdr:cNvPr>
        <xdr:cNvSpPr txBox="1"/>
      </xdr:nvSpPr>
      <xdr:spPr>
        <a:xfrm>
          <a:off x="4352925" y="573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85" name="楕円 84">
          <a:extLst>
            <a:ext uri="{FF2B5EF4-FFF2-40B4-BE49-F238E27FC236}">
              <a16:creationId xmlns:a16="http://schemas.microsoft.com/office/drawing/2014/main" id="{44405D9D-803E-4D6F-A558-F5800987A90E}"/>
            </a:ext>
          </a:extLst>
        </xdr:cNvPr>
        <xdr:cNvSpPr/>
      </xdr:nvSpPr>
      <xdr:spPr>
        <a:xfrm>
          <a:off x="3616325" y="58870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29301</xdr:rowOff>
    </xdr:from>
    <xdr:to>
      <xdr:col>23</xdr:col>
      <xdr:colOff>85725</xdr:colOff>
      <xdr:row>31</xdr:row>
      <xdr:rowOff>32385</xdr:rowOff>
    </xdr:to>
    <xdr:cxnSp macro="">
      <xdr:nvCxnSpPr>
        <xdr:cNvPr id="86" name="直線コネクタ 85">
          <a:extLst>
            <a:ext uri="{FF2B5EF4-FFF2-40B4-BE49-F238E27FC236}">
              <a16:creationId xmlns:a16="http://schemas.microsoft.com/office/drawing/2014/main" id="{4C13DAB7-76BA-4C5D-A2D3-9C458D16CC35}"/>
            </a:ext>
          </a:extLst>
        </xdr:cNvPr>
        <xdr:cNvCxnSpPr/>
      </xdr:nvCxnSpPr>
      <xdr:spPr>
        <a:xfrm flipV="1">
          <a:off x="3667125" y="5928451"/>
          <a:ext cx="635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122192</xdr:rowOff>
    </xdr:from>
    <xdr:to>
      <xdr:col>15</xdr:col>
      <xdr:colOff>187325</xdr:colOff>
      <xdr:row>31</xdr:row>
      <xdr:rowOff>52342</xdr:rowOff>
    </xdr:to>
    <xdr:sp macro="" textlink="">
      <xdr:nvSpPr>
        <xdr:cNvPr id="87" name="楕円 86">
          <a:extLst>
            <a:ext uri="{FF2B5EF4-FFF2-40B4-BE49-F238E27FC236}">
              <a16:creationId xmlns:a16="http://schemas.microsoft.com/office/drawing/2014/main" id="{3CDD8126-7205-41F3-B264-7CC56A24FF3C}"/>
            </a:ext>
          </a:extLst>
        </xdr:cNvPr>
        <xdr:cNvSpPr/>
      </xdr:nvSpPr>
      <xdr:spPr>
        <a:xfrm>
          <a:off x="2930525" y="58562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1542</xdr:rowOff>
    </xdr:from>
    <xdr:to>
      <xdr:col>19</xdr:col>
      <xdr:colOff>136525</xdr:colOff>
      <xdr:row>31</xdr:row>
      <xdr:rowOff>32385</xdr:rowOff>
    </xdr:to>
    <xdr:cxnSp macro="">
      <xdr:nvCxnSpPr>
        <xdr:cNvPr id="88" name="直線コネクタ 87">
          <a:extLst>
            <a:ext uri="{FF2B5EF4-FFF2-40B4-BE49-F238E27FC236}">
              <a16:creationId xmlns:a16="http://schemas.microsoft.com/office/drawing/2014/main" id="{87A3DB2D-EBB7-41B4-8F63-8037A9322D9D}"/>
            </a:ext>
          </a:extLst>
        </xdr:cNvPr>
        <xdr:cNvCxnSpPr/>
      </xdr:nvCxnSpPr>
      <xdr:spPr>
        <a:xfrm>
          <a:off x="2981325" y="5900692"/>
          <a:ext cx="6858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89" name="楕円 88">
          <a:extLst>
            <a:ext uri="{FF2B5EF4-FFF2-40B4-BE49-F238E27FC236}">
              <a16:creationId xmlns:a16="http://schemas.microsoft.com/office/drawing/2014/main" id="{DE14E26E-2F48-4BB3-A70D-2E72FBCB4705}"/>
            </a:ext>
          </a:extLst>
        </xdr:cNvPr>
        <xdr:cNvSpPr/>
      </xdr:nvSpPr>
      <xdr:spPr>
        <a:xfrm>
          <a:off x="2244725" y="58223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1542</xdr:rowOff>
    </xdr:to>
    <xdr:cxnSp macro="">
      <xdr:nvCxnSpPr>
        <xdr:cNvPr id="90" name="直線コネクタ 89">
          <a:extLst>
            <a:ext uri="{FF2B5EF4-FFF2-40B4-BE49-F238E27FC236}">
              <a16:creationId xmlns:a16="http://schemas.microsoft.com/office/drawing/2014/main" id="{7CD99721-08DC-4054-A74D-B27BED620748}"/>
            </a:ext>
          </a:extLst>
        </xdr:cNvPr>
        <xdr:cNvCxnSpPr/>
      </xdr:nvCxnSpPr>
      <xdr:spPr>
        <a:xfrm>
          <a:off x="2295525" y="5873115"/>
          <a:ext cx="6858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50709</xdr:rowOff>
    </xdr:from>
    <xdr:to>
      <xdr:col>7</xdr:col>
      <xdr:colOff>187325</xdr:colOff>
      <xdr:row>32</xdr:row>
      <xdr:rowOff>152309</xdr:rowOff>
    </xdr:to>
    <xdr:sp macro="" textlink="">
      <xdr:nvSpPr>
        <xdr:cNvPr id="91" name="楕円 90">
          <a:extLst>
            <a:ext uri="{FF2B5EF4-FFF2-40B4-BE49-F238E27FC236}">
              <a16:creationId xmlns:a16="http://schemas.microsoft.com/office/drawing/2014/main" id="{75775975-8BBB-4523-9E63-E74106175E51}"/>
            </a:ext>
          </a:extLst>
        </xdr:cNvPr>
        <xdr:cNvSpPr/>
      </xdr:nvSpPr>
      <xdr:spPr>
        <a:xfrm>
          <a:off x="1558925" y="61149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32</xdr:row>
      <xdr:rowOff>101509</xdr:rowOff>
    </xdr:to>
    <xdr:cxnSp macro="">
      <xdr:nvCxnSpPr>
        <xdr:cNvPr id="92" name="直線コネクタ 91">
          <a:extLst>
            <a:ext uri="{FF2B5EF4-FFF2-40B4-BE49-F238E27FC236}">
              <a16:creationId xmlns:a16="http://schemas.microsoft.com/office/drawing/2014/main" id="{5558341E-9C5E-4843-AA1A-85008D58B86F}"/>
            </a:ext>
          </a:extLst>
        </xdr:cNvPr>
        <xdr:cNvCxnSpPr/>
      </xdr:nvCxnSpPr>
      <xdr:spPr>
        <a:xfrm flipV="1">
          <a:off x="1609725" y="5873115"/>
          <a:ext cx="685800" cy="29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3" name="n_1aveValue有形固定資産減価償却率">
          <a:extLst>
            <a:ext uri="{FF2B5EF4-FFF2-40B4-BE49-F238E27FC236}">
              <a16:creationId xmlns:a16="http://schemas.microsoft.com/office/drawing/2014/main" id="{AA359A4D-D93D-496F-8E83-FB447E9EA47F}"/>
            </a:ext>
          </a:extLst>
        </xdr:cNvPr>
        <xdr:cNvSpPr txBox="1"/>
      </xdr:nvSpPr>
      <xdr:spPr>
        <a:xfrm>
          <a:off x="3470919" y="6081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4" name="n_2aveValue有形固定資産減価償却率">
          <a:extLst>
            <a:ext uri="{FF2B5EF4-FFF2-40B4-BE49-F238E27FC236}">
              <a16:creationId xmlns:a16="http://schemas.microsoft.com/office/drawing/2014/main" id="{92A90432-CBB9-4713-9236-9232DA6479C5}"/>
            </a:ext>
          </a:extLst>
        </xdr:cNvPr>
        <xdr:cNvSpPr txBox="1"/>
      </xdr:nvSpPr>
      <xdr:spPr>
        <a:xfrm>
          <a:off x="2797819" y="6047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95" name="n_3aveValue有形固定資産減価償却率">
          <a:extLst>
            <a:ext uri="{FF2B5EF4-FFF2-40B4-BE49-F238E27FC236}">
              <a16:creationId xmlns:a16="http://schemas.microsoft.com/office/drawing/2014/main" id="{02793BB1-61EB-4F4C-9A3D-F30214E3784D}"/>
            </a:ext>
          </a:extLst>
        </xdr:cNvPr>
        <xdr:cNvSpPr txBox="1"/>
      </xdr:nvSpPr>
      <xdr:spPr>
        <a:xfrm>
          <a:off x="2112019" y="6022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a:extLst>
            <a:ext uri="{FF2B5EF4-FFF2-40B4-BE49-F238E27FC236}">
              <a16:creationId xmlns:a16="http://schemas.microsoft.com/office/drawing/2014/main" id="{CDBF21E9-9EE4-458F-8922-35982060EBFD}"/>
            </a:ext>
          </a:extLst>
        </xdr:cNvPr>
        <xdr:cNvSpPr txBox="1"/>
      </xdr:nvSpPr>
      <xdr:spPr>
        <a:xfrm>
          <a:off x="1426219" y="5742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99712</xdr:rowOff>
    </xdr:from>
    <xdr:ext cx="405111" cy="259045"/>
    <xdr:sp macro="" textlink="">
      <xdr:nvSpPr>
        <xdr:cNvPr id="97" name="n_1mainValue有形固定資産減価償却率">
          <a:extLst>
            <a:ext uri="{FF2B5EF4-FFF2-40B4-BE49-F238E27FC236}">
              <a16:creationId xmlns:a16="http://schemas.microsoft.com/office/drawing/2014/main" id="{388AEC7F-3E26-4168-B291-D40A93308371}"/>
            </a:ext>
          </a:extLst>
        </xdr:cNvPr>
        <xdr:cNvSpPr txBox="1"/>
      </xdr:nvSpPr>
      <xdr:spPr>
        <a:xfrm>
          <a:off x="3470919" y="566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68869</xdr:rowOff>
    </xdr:from>
    <xdr:ext cx="405111" cy="259045"/>
    <xdr:sp macro="" textlink="">
      <xdr:nvSpPr>
        <xdr:cNvPr id="98" name="n_2mainValue有形固定資産減価償却率">
          <a:extLst>
            <a:ext uri="{FF2B5EF4-FFF2-40B4-BE49-F238E27FC236}">
              <a16:creationId xmlns:a16="http://schemas.microsoft.com/office/drawing/2014/main" id="{5065708B-ACF1-40DC-AED6-41BB5A482266}"/>
            </a:ext>
          </a:extLst>
        </xdr:cNvPr>
        <xdr:cNvSpPr txBox="1"/>
      </xdr:nvSpPr>
      <xdr:spPr>
        <a:xfrm>
          <a:off x="2797819" y="563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9" name="n_3mainValue有形固定資産減価償却率">
          <a:extLst>
            <a:ext uri="{FF2B5EF4-FFF2-40B4-BE49-F238E27FC236}">
              <a16:creationId xmlns:a16="http://schemas.microsoft.com/office/drawing/2014/main" id="{6F03FC51-871C-4062-8EDA-C083D347823A}"/>
            </a:ext>
          </a:extLst>
        </xdr:cNvPr>
        <xdr:cNvSpPr txBox="1"/>
      </xdr:nvSpPr>
      <xdr:spPr>
        <a:xfrm>
          <a:off x="2112019" y="560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143436</xdr:rowOff>
    </xdr:from>
    <xdr:ext cx="405111" cy="259045"/>
    <xdr:sp macro="" textlink="">
      <xdr:nvSpPr>
        <xdr:cNvPr id="100" name="n_4mainValue有形固定資産減価償却率">
          <a:extLst>
            <a:ext uri="{FF2B5EF4-FFF2-40B4-BE49-F238E27FC236}">
              <a16:creationId xmlns:a16="http://schemas.microsoft.com/office/drawing/2014/main" id="{661E0013-BE9E-48C7-8AE8-8C412AED85F6}"/>
            </a:ext>
          </a:extLst>
        </xdr:cNvPr>
        <xdr:cNvSpPr txBox="1"/>
      </xdr:nvSpPr>
      <xdr:spPr>
        <a:xfrm>
          <a:off x="1426219" y="620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6A9CB08E-57F1-42D9-806C-34FE129A95F7}"/>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92A96D92-577E-4F2C-856B-02ABEF509EDE}"/>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a:extLst>
            <a:ext uri="{FF2B5EF4-FFF2-40B4-BE49-F238E27FC236}">
              <a16:creationId xmlns:a16="http://schemas.microsoft.com/office/drawing/2014/main" id="{E3044687-13A9-47E0-B43C-E6689486B05F}"/>
            </a:ext>
          </a:extLst>
        </xdr:cNvPr>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2E8767D0-2F31-4FC2-AE0E-18419062E582}"/>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FFF3FA5A-A63A-412D-A549-B3964179A235}"/>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2ED059C-E54E-4B27-BD7B-393416484A10}"/>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B220307F-189D-48EB-864C-47870073C6FA}"/>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1C3564FF-B2AA-4622-A5A6-4426F7B8FC03}"/>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CAE9AA3F-0423-4B3E-B440-B272D608474F}"/>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77939280-DFE0-46F3-A32D-491BFC36A73F}"/>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22D12B2-F5CF-4B40-8681-039AFF6113FA}"/>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A95263BD-F643-4183-B586-7F7D569BFD14}"/>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F6AC5C37-FB29-4D06-A1BA-038F04A3856D}"/>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債務償還比率については、類似団体を上回っています。</a:t>
          </a:r>
        </a:p>
        <a:p>
          <a:r>
            <a:rPr kumimoji="1" lang="ja-JP" altLang="en-US" sz="1100">
              <a:latin typeface="ＭＳ Ｐゴシック" panose="020B0600070205080204" pitchFamily="50" charset="-128"/>
              <a:ea typeface="ＭＳ Ｐゴシック" panose="020B0600070205080204" pitchFamily="50" charset="-128"/>
            </a:rPr>
            <a:t>　今後についても、新たなまちづくりに向けた整備、老朽化したインフラ設備の改修・改築などによる将来負担額の増加等が見込まれますが、時間軸を主においた事業以外は、緊急性や住民ニーズを的確に把握した事業に厳選し、急激な増加とならないよう努めます。</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44DC2A97-45CF-4AD4-B990-3C2A91C787E5}"/>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1BD5237-115F-4D08-B9D0-A8B801A89BB1}"/>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017ABA7-87C4-4287-ABF9-8A9B4842C2A2}"/>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6AB4C1A0-8700-4D39-8E10-DFD42C113F73}"/>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44EEC9D6-3BF9-445D-A044-EF201B6AE3AC}"/>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E8FC1BDF-62AC-4465-946A-7A6E36199606}"/>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29BD8F1-EEFE-4DEA-B7B6-51B31698573C}"/>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A1D97F4B-0B86-4CCD-BE79-3164D4422265}"/>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DBC6C933-E957-437D-BA4E-BBB7E601BDBC}"/>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514AE8AB-43E7-4F99-BA41-8660F8F4D10C}"/>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2ED91B5D-913B-4D0F-8E50-7CE712D784F4}"/>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A32F78DF-FC8F-492F-AD6F-A575D5759888}"/>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A524E7DD-4279-498E-83BC-E796CD1613A5}"/>
            </a:ext>
          </a:extLst>
        </xdr:cNvPr>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73C609F-004A-4BE0-92D3-C5C94E3799ED}"/>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528C8962-698A-490C-8133-A3A7D65EB2AE}"/>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a16="http://schemas.microsoft.com/office/drawing/2014/main" id="{A402E85E-8F68-404E-95F9-77BB60B78F2D}"/>
            </a:ext>
          </a:extLst>
        </xdr:cNvPr>
        <xdr:cNvCxnSpPr/>
      </xdr:nvCxnSpPr>
      <xdr:spPr>
        <a:xfrm flipV="1">
          <a:off x="13323570" y="5157258"/>
          <a:ext cx="1269" cy="132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a16="http://schemas.microsoft.com/office/drawing/2014/main" id="{6A70BC97-1093-4625-8FD2-C7AD683E5B37}"/>
            </a:ext>
          </a:extLst>
        </xdr:cNvPr>
        <xdr:cNvSpPr txBox="1"/>
      </xdr:nvSpPr>
      <xdr:spPr>
        <a:xfrm>
          <a:off x="13376275" y="64876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a16="http://schemas.microsoft.com/office/drawing/2014/main" id="{9E275F8E-0530-4CAA-83B4-A5523BC5E945}"/>
            </a:ext>
          </a:extLst>
        </xdr:cNvPr>
        <xdr:cNvCxnSpPr/>
      </xdr:nvCxnSpPr>
      <xdr:spPr>
        <a:xfrm>
          <a:off x="13255625" y="6483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545C23E6-FDB2-42A4-BC11-C56127728F3C}"/>
            </a:ext>
          </a:extLst>
        </xdr:cNvPr>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5BBFD091-4BF2-4BAA-8153-AFA5F86BE008}"/>
            </a:ext>
          </a:extLst>
        </xdr:cNvPr>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a:extLst>
            <a:ext uri="{FF2B5EF4-FFF2-40B4-BE49-F238E27FC236}">
              <a16:creationId xmlns:a16="http://schemas.microsoft.com/office/drawing/2014/main" id="{4AE537B2-106D-42D8-9C68-009BB8C20357}"/>
            </a:ext>
          </a:extLst>
        </xdr:cNvPr>
        <xdr:cNvSpPr txBox="1"/>
      </xdr:nvSpPr>
      <xdr:spPr>
        <a:xfrm>
          <a:off x="13376275" y="5690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8F34EF9F-1522-4B9B-A14B-F80FE8BDFAEA}"/>
            </a:ext>
          </a:extLst>
        </xdr:cNvPr>
        <xdr:cNvSpPr/>
      </xdr:nvSpPr>
      <xdr:spPr>
        <a:xfrm>
          <a:off x="13293725" y="58331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a16="http://schemas.microsoft.com/office/drawing/2014/main" id="{A919011C-404D-4F78-9BB3-7608D46DC878}"/>
            </a:ext>
          </a:extLst>
        </xdr:cNvPr>
        <xdr:cNvSpPr/>
      </xdr:nvSpPr>
      <xdr:spPr>
        <a:xfrm>
          <a:off x="12639675" y="5845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a16="http://schemas.microsoft.com/office/drawing/2014/main" id="{B65B6D2B-1AF5-4C19-A264-B553C4244633}"/>
            </a:ext>
          </a:extLst>
        </xdr:cNvPr>
        <xdr:cNvSpPr/>
      </xdr:nvSpPr>
      <xdr:spPr>
        <a:xfrm>
          <a:off x="11953875" y="58530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a16="http://schemas.microsoft.com/office/drawing/2014/main" id="{67961AA6-7CD1-4C86-9334-4B127E807237}"/>
            </a:ext>
          </a:extLst>
        </xdr:cNvPr>
        <xdr:cNvSpPr/>
      </xdr:nvSpPr>
      <xdr:spPr>
        <a:xfrm>
          <a:off x="11268075" y="58963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a16="http://schemas.microsoft.com/office/drawing/2014/main" id="{84602715-E339-4967-AABC-82017E321756}"/>
            </a:ext>
          </a:extLst>
        </xdr:cNvPr>
        <xdr:cNvSpPr/>
      </xdr:nvSpPr>
      <xdr:spPr>
        <a:xfrm>
          <a:off x="10582275" y="591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1C2D570-5E9B-47A4-8408-54567285AACA}"/>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89A0B0D-ED58-415A-A886-61C814811439}"/>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2503D47-7739-403B-9CB3-E3FF52E729E5}"/>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E424A39-7A29-4B00-A8B8-C8972DAEC954}"/>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4346596-D2C1-4ABF-BE4E-1129639AFC31}"/>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68206</xdr:rowOff>
    </xdr:from>
    <xdr:to>
      <xdr:col>76</xdr:col>
      <xdr:colOff>73025</xdr:colOff>
      <xdr:row>33</xdr:row>
      <xdr:rowOff>169806</xdr:rowOff>
    </xdr:to>
    <xdr:sp macro="" textlink="">
      <xdr:nvSpPr>
        <xdr:cNvPr id="145" name="楕円 144">
          <a:extLst>
            <a:ext uri="{FF2B5EF4-FFF2-40B4-BE49-F238E27FC236}">
              <a16:creationId xmlns:a16="http://schemas.microsoft.com/office/drawing/2014/main" id="{8502FC40-71D4-4DA0-9724-383332C121D1}"/>
            </a:ext>
          </a:extLst>
        </xdr:cNvPr>
        <xdr:cNvSpPr/>
      </xdr:nvSpPr>
      <xdr:spPr>
        <a:xfrm>
          <a:off x="13293725" y="62975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46633</xdr:rowOff>
    </xdr:from>
    <xdr:ext cx="560923" cy="259045"/>
    <xdr:sp macro="" textlink="">
      <xdr:nvSpPr>
        <xdr:cNvPr id="146" name="債務償還比率該当値テキスト">
          <a:extLst>
            <a:ext uri="{FF2B5EF4-FFF2-40B4-BE49-F238E27FC236}">
              <a16:creationId xmlns:a16="http://schemas.microsoft.com/office/drawing/2014/main" id="{F550DE1B-0E7E-4184-BA8D-360B7E484DA8}"/>
            </a:ext>
          </a:extLst>
        </xdr:cNvPr>
        <xdr:cNvSpPr txBox="1"/>
      </xdr:nvSpPr>
      <xdr:spPr>
        <a:xfrm>
          <a:off x="13376275" y="62759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59520</xdr:rowOff>
    </xdr:from>
    <xdr:to>
      <xdr:col>72</xdr:col>
      <xdr:colOff>123825</xdr:colOff>
      <xdr:row>34</xdr:row>
      <xdr:rowOff>161120</xdr:rowOff>
    </xdr:to>
    <xdr:sp macro="" textlink="">
      <xdr:nvSpPr>
        <xdr:cNvPr id="147" name="楕円 146">
          <a:extLst>
            <a:ext uri="{FF2B5EF4-FFF2-40B4-BE49-F238E27FC236}">
              <a16:creationId xmlns:a16="http://schemas.microsoft.com/office/drawing/2014/main" id="{D46542E0-58C1-4E8A-A213-31D7A51388BB}"/>
            </a:ext>
          </a:extLst>
        </xdr:cNvPr>
        <xdr:cNvSpPr/>
      </xdr:nvSpPr>
      <xdr:spPr>
        <a:xfrm>
          <a:off x="12639675" y="64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119006</xdr:rowOff>
    </xdr:from>
    <xdr:to>
      <xdr:col>76</xdr:col>
      <xdr:colOff>22225</xdr:colOff>
      <xdr:row>34</xdr:row>
      <xdr:rowOff>110320</xdr:rowOff>
    </xdr:to>
    <xdr:cxnSp macro="">
      <xdr:nvCxnSpPr>
        <xdr:cNvPr id="148" name="直線コネクタ 147">
          <a:extLst>
            <a:ext uri="{FF2B5EF4-FFF2-40B4-BE49-F238E27FC236}">
              <a16:creationId xmlns:a16="http://schemas.microsoft.com/office/drawing/2014/main" id="{AD6EB7C0-0F04-48DF-B6F6-923BB33687C4}"/>
            </a:ext>
          </a:extLst>
        </xdr:cNvPr>
        <xdr:cNvCxnSpPr/>
      </xdr:nvCxnSpPr>
      <xdr:spPr>
        <a:xfrm flipV="1">
          <a:off x="12690475" y="6348356"/>
          <a:ext cx="635000" cy="15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83008</xdr:rowOff>
    </xdr:from>
    <xdr:to>
      <xdr:col>68</xdr:col>
      <xdr:colOff>123825</xdr:colOff>
      <xdr:row>33</xdr:row>
      <xdr:rowOff>13158</xdr:rowOff>
    </xdr:to>
    <xdr:sp macro="" textlink="">
      <xdr:nvSpPr>
        <xdr:cNvPr id="149" name="楕円 148">
          <a:extLst>
            <a:ext uri="{FF2B5EF4-FFF2-40B4-BE49-F238E27FC236}">
              <a16:creationId xmlns:a16="http://schemas.microsoft.com/office/drawing/2014/main" id="{0B350194-A680-4E57-8D09-9673F4461549}"/>
            </a:ext>
          </a:extLst>
        </xdr:cNvPr>
        <xdr:cNvSpPr/>
      </xdr:nvSpPr>
      <xdr:spPr>
        <a:xfrm>
          <a:off x="11953875" y="61472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133808</xdr:rowOff>
    </xdr:from>
    <xdr:to>
      <xdr:col>72</xdr:col>
      <xdr:colOff>73025</xdr:colOff>
      <xdr:row>34</xdr:row>
      <xdr:rowOff>110320</xdr:rowOff>
    </xdr:to>
    <xdr:cxnSp macro="">
      <xdr:nvCxnSpPr>
        <xdr:cNvPr id="150" name="直線コネクタ 149">
          <a:extLst>
            <a:ext uri="{FF2B5EF4-FFF2-40B4-BE49-F238E27FC236}">
              <a16:creationId xmlns:a16="http://schemas.microsoft.com/office/drawing/2014/main" id="{E5126CF3-58DD-40B0-918D-2869285D4427}"/>
            </a:ext>
          </a:extLst>
        </xdr:cNvPr>
        <xdr:cNvCxnSpPr/>
      </xdr:nvCxnSpPr>
      <xdr:spPr>
        <a:xfrm>
          <a:off x="12004675" y="6198058"/>
          <a:ext cx="685800" cy="30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9024</xdr:rowOff>
    </xdr:from>
    <xdr:to>
      <xdr:col>64</xdr:col>
      <xdr:colOff>123825</xdr:colOff>
      <xdr:row>34</xdr:row>
      <xdr:rowOff>110624</xdr:rowOff>
    </xdr:to>
    <xdr:sp macro="" textlink="">
      <xdr:nvSpPr>
        <xdr:cNvPr id="151" name="楕円 150">
          <a:extLst>
            <a:ext uri="{FF2B5EF4-FFF2-40B4-BE49-F238E27FC236}">
              <a16:creationId xmlns:a16="http://schemas.microsoft.com/office/drawing/2014/main" id="{FA587B55-4964-4915-955C-0800BCDDC39F}"/>
            </a:ext>
          </a:extLst>
        </xdr:cNvPr>
        <xdr:cNvSpPr/>
      </xdr:nvSpPr>
      <xdr:spPr>
        <a:xfrm>
          <a:off x="11268075" y="64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133808</xdr:rowOff>
    </xdr:from>
    <xdr:to>
      <xdr:col>68</xdr:col>
      <xdr:colOff>73025</xdr:colOff>
      <xdr:row>34</xdr:row>
      <xdr:rowOff>59824</xdr:rowOff>
    </xdr:to>
    <xdr:cxnSp macro="">
      <xdr:nvCxnSpPr>
        <xdr:cNvPr id="152" name="直線コネクタ 151">
          <a:extLst>
            <a:ext uri="{FF2B5EF4-FFF2-40B4-BE49-F238E27FC236}">
              <a16:creationId xmlns:a16="http://schemas.microsoft.com/office/drawing/2014/main" id="{BFD4219E-37CF-44E5-9846-3D44C19CF1D1}"/>
            </a:ext>
          </a:extLst>
        </xdr:cNvPr>
        <xdr:cNvCxnSpPr/>
      </xdr:nvCxnSpPr>
      <xdr:spPr>
        <a:xfrm flipV="1">
          <a:off x="11318875" y="6198058"/>
          <a:ext cx="685800" cy="25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80032</xdr:rowOff>
    </xdr:from>
    <xdr:to>
      <xdr:col>60</xdr:col>
      <xdr:colOff>123825</xdr:colOff>
      <xdr:row>35</xdr:row>
      <xdr:rowOff>10182</xdr:rowOff>
    </xdr:to>
    <xdr:sp macro="" textlink="">
      <xdr:nvSpPr>
        <xdr:cNvPr id="153" name="楕円 152">
          <a:extLst>
            <a:ext uri="{FF2B5EF4-FFF2-40B4-BE49-F238E27FC236}">
              <a16:creationId xmlns:a16="http://schemas.microsoft.com/office/drawing/2014/main" id="{01B59E84-B040-4335-8481-5AFBAC2F7A0B}"/>
            </a:ext>
          </a:extLst>
        </xdr:cNvPr>
        <xdr:cNvSpPr/>
      </xdr:nvSpPr>
      <xdr:spPr>
        <a:xfrm>
          <a:off x="10582275" y="64744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59824</xdr:rowOff>
    </xdr:from>
    <xdr:to>
      <xdr:col>64</xdr:col>
      <xdr:colOff>73025</xdr:colOff>
      <xdr:row>34</xdr:row>
      <xdr:rowOff>130832</xdr:rowOff>
    </xdr:to>
    <xdr:cxnSp macro="">
      <xdr:nvCxnSpPr>
        <xdr:cNvPr id="154" name="直線コネクタ 153">
          <a:extLst>
            <a:ext uri="{FF2B5EF4-FFF2-40B4-BE49-F238E27FC236}">
              <a16:creationId xmlns:a16="http://schemas.microsoft.com/office/drawing/2014/main" id="{1C77B401-9543-410A-87CE-89AD7B0D2A58}"/>
            </a:ext>
          </a:extLst>
        </xdr:cNvPr>
        <xdr:cNvCxnSpPr/>
      </xdr:nvCxnSpPr>
      <xdr:spPr>
        <a:xfrm flipV="1">
          <a:off x="10633075" y="6454274"/>
          <a:ext cx="685800" cy="7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a:extLst>
            <a:ext uri="{FF2B5EF4-FFF2-40B4-BE49-F238E27FC236}">
              <a16:creationId xmlns:a16="http://schemas.microsoft.com/office/drawing/2014/main" id="{DB3E62F0-895C-4D0B-AAB3-D14BE66EAEAF}"/>
            </a:ext>
          </a:extLst>
        </xdr:cNvPr>
        <xdr:cNvSpPr txBox="1"/>
      </xdr:nvSpPr>
      <xdr:spPr>
        <a:xfrm>
          <a:off x="12461952" y="56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a:extLst>
            <a:ext uri="{FF2B5EF4-FFF2-40B4-BE49-F238E27FC236}">
              <a16:creationId xmlns:a16="http://schemas.microsoft.com/office/drawing/2014/main" id="{D8DBE5CF-19DF-4491-BADF-181FB474B0A2}"/>
            </a:ext>
          </a:extLst>
        </xdr:cNvPr>
        <xdr:cNvSpPr txBox="1"/>
      </xdr:nvSpPr>
      <xdr:spPr>
        <a:xfrm>
          <a:off x="11788852" y="563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a:extLst>
            <a:ext uri="{FF2B5EF4-FFF2-40B4-BE49-F238E27FC236}">
              <a16:creationId xmlns:a16="http://schemas.microsoft.com/office/drawing/2014/main" id="{C221A107-4B95-448B-9FBA-51FBCEC06BB5}"/>
            </a:ext>
          </a:extLst>
        </xdr:cNvPr>
        <xdr:cNvSpPr txBox="1"/>
      </xdr:nvSpPr>
      <xdr:spPr>
        <a:xfrm>
          <a:off x="11103052" y="567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a:extLst>
            <a:ext uri="{FF2B5EF4-FFF2-40B4-BE49-F238E27FC236}">
              <a16:creationId xmlns:a16="http://schemas.microsoft.com/office/drawing/2014/main" id="{395B401F-8F6F-4C9F-BA12-DC98E9D5CC0F}"/>
            </a:ext>
          </a:extLst>
        </xdr:cNvPr>
        <xdr:cNvSpPr txBox="1"/>
      </xdr:nvSpPr>
      <xdr:spPr>
        <a:xfrm>
          <a:off x="10417252" y="569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152247</xdr:rowOff>
    </xdr:from>
    <xdr:ext cx="560923" cy="259045"/>
    <xdr:sp macro="" textlink="">
      <xdr:nvSpPr>
        <xdr:cNvPr id="159" name="n_1mainValue債務償還比率">
          <a:extLst>
            <a:ext uri="{FF2B5EF4-FFF2-40B4-BE49-F238E27FC236}">
              <a16:creationId xmlns:a16="http://schemas.microsoft.com/office/drawing/2014/main" id="{94DFBCE4-A336-4EB6-A959-60D5670E8FA1}"/>
            </a:ext>
          </a:extLst>
        </xdr:cNvPr>
        <xdr:cNvSpPr txBox="1"/>
      </xdr:nvSpPr>
      <xdr:spPr>
        <a:xfrm>
          <a:off x="12435413" y="65466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4285</xdr:rowOff>
    </xdr:from>
    <xdr:ext cx="469744" cy="259045"/>
    <xdr:sp macro="" textlink="">
      <xdr:nvSpPr>
        <xdr:cNvPr id="160" name="n_2mainValue債務償還比率">
          <a:extLst>
            <a:ext uri="{FF2B5EF4-FFF2-40B4-BE49-F238E27FC236}">
              <a16:creationId xmlns:a16="http://schemas.microsoft.com/office/drawing/2014/main" id="{6A57AC98-1D07-4FF9-AA97-1BE79610F40F}"/>
            </a:ext>
          </a:extLst>
        </xdr:cNvPr>
        <xdr:cNvSpPr txBox="1"/>
      </xdr:nvSpPr>
      <xdr:spPr>
        <a:xfrm>
          <a:off x="11788852" y="62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101751</xdr:rowOff>
    </xdr:from>
    <xdr:ext cx="560923" cy="259045"/>
    <xdr:sp macro="" textlink="">
      <xdr:nvSpPr>
        <xdr:cNvPr id="161" name="n_3mainValue債務償還比率">
          <a:extLst>
            <a:ext uri="{FF2B5EF4-FFF2-40B4-BE49-F238E27FC236}">
              <a16:creationId xmlns:a16="http://schemas.microsoft.com/office/drawing/2014/main" id="{3DC8C688-EBA1-4562-85D4-5A481956B263}"/>
            </a:ext>
          </a:extLst>
        </xdr:cNvPr>
        <xdr:cNvSpPr txBox="1"/>
      </xdr:nvSpPr>
      <xdr:spPr>
        <a:xfrm>
          <a:off x="11076513" y="64962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1309</xdr:rowOff>
    </xdr:from>
    <xdr:ext cx="560923" cy="259045"/>
    <xdr:sp macro="" textlink="">
      <xdr:nvSpPr>
        <xdr:cNvPr id="162" name="n_4mainValue債務償還比率">
          <a:extLst>
            <a:ext uri="{FF2B5EF4-FFF2-40B4-BE49-F238E27FC236}">
              <a16:creationId xmlns:a16="http://schemas.microsoft.com/office/drawing/2014/main" id="{3BC84ADF-14D4-4776-BFAC-F355CD6DDE50}"/>
            </a:ext>
          </a:extLst>
        </xdr:cNvPr>
        <xdr:cNvSpPr txBox="1"/>
      </xdr:nvSpPr>
      <xdr:spPr>
        <a:xfrm>
          <a:off x="10390713" y="65608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9F0F6A8C-2362-4209-9EDB-9001A1135D3E}"/>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769C5EAF-0194-485A-8BD4-A1D59E1C5DE9}"/>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6E60E2BC-5F8D-4024-922A-4FE8C5A93E9C}"/>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31032C68-931B-4632-96DC-C60110BBAD54}"/>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CB240AD4-57BA-42BD-BD91-12F349687F7C}"/>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34A7F13-3CEB-4DBC-B916-5B9D4F9AFEFF}"/>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1481CB-26D8-4F4B-AE42-0774A65ED155}"/>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D82ABC4-9BE0-46C3-B635-96DAD15AAD8C}"/>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6E4DF92-72BE-4EB5-987C-A260D533F311}"/>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BFEE2D1-C029-4695-8180-4F8D6BDDDD8B}"/>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AEF2A8-AAEC-4D83-849C-692BE2B4604A}"/>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AF610B-EF90-44DC-8123-2523B8CD6F9E}"/>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C03C4A3-C7BC-4D13-A066-44F9AAC40E0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9A82B17-49C8-4D10-B3E3-8D090DF6BFF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70A274-C363-43CE-9BBA-EB234B83D738}"/>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D6E3A0-78BA-4BFA-B28D-4BBBCF0BB927}"/>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75,734
74,959
32.71
38,809,048
38,570,794
73,111
16,100,365
40,252,242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F6F87F9-9534-4622-AF37-1E23FC8FE4E8}"/>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E28A4D3-22E9-4CFC-8F93-E8875744943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D8629C-D979-4AD7-90F9-36A2C38FE1E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77063F6-888D-4F80-96B5-A8780B9C5FBB}"/>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46FB7C-1A08-42E8-8827-6740D172812E}"/>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CE43A94-134C-4507-9DA7-450BC87B12CA}"/>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42DE35E-EB4E-4863-99A4-1436BF1C5B71}"/>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8FE5D0-506D-49FA-A5F6-CC54CFB8A88A}"/>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05A7F8-00A9-4AD9-AE76-C01E289063CA}"/>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B6D5A22-AB3E-4046-B809-86EF79F2EA2A}"/>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FBAB19D-4EF4-4518-9C14-9A9508B917F6}"/>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8FCC455-8A1D-4B34-8830-51A148690DED}"/>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4A7E551-AAFC-4F7F-924B-91649A0BCAB3}"/>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B4AE6F5-0417-4F7F-82FC-7D1A4A7B6E2A}"/>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F1D738-CED5-4F1F-9F54-B75DFD101D79}"/>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B6CAD0D-139A-4D0D-A51E-728F1737ECA1}"/>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76EB5C-4E95-46F5-8926-856AEDD8FB46}"/>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E7EB739-2C26-4292-8A7E-9C93DA33E365}"/>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5EE3EEE-7501-4080-B20F-7DF5E1AC2313}"/>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F785CB6-2891-42D6-80E5-A6AF4FB9F7D9}"/>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D237E1-023A-420D-87AF-2C5265E130B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BC73AAB-F2F9-4808-A622-68B2D0229446}"/>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676D4C5-2C18-4DF0-9F70-31B92186AFFE}"/>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8A280FC-77D9-4095-8854-8D9E48D75299}"/>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E594F2A-043F-4239-A676-232BA56139DE}"/>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0695900-0D48-4AD3-9B2E-42637ED45C14}"/>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B1FBCFC-FD7F-4A21-BE41-0F099FA7FAF8}"/>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C062C83-ADBC-4665-9201-0D1589B11CB9}"/>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DE11192-8491-404B-8F57-BB99392B45BB}"/>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877FA5A-6BE1-4DF5-AD2D-8A23D30ADC96}"/>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9B1547C-5EEF-412B-BB95-18DC811D7049}"/>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05AA575-A56A-4359-AF4C-EF1A91B7BF22}"/>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CA385C8-56BB-4358-8D9A-CC71673C835E}"/>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C965B18-8B7E-404F-83A6-2E4BEE9DA9BD}"/>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1EE0DC3-A466-40A6-857C-32B11D01063D}"/>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905AB8B-57D5-4F1D-9AE5-A1C69780CDAE}"/>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3CF33AE-1125-4F83-8401-A7413B690339}"/>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48BF480-3A64-40B8-89D4-B72FC1F99693}"/>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E2BF43D-5BB8-48FC-94F2-4A7C7DEE67E7}"/>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294BBCB-FB1E-41F6-B7FD-C6FFFF989745}"/>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43E217C-2F6E-4435-8FCD-ACCA4721AD54}"/>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47AA53A-EE33-4188-9E19-8E450B8E2C5E}"/>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742BE36-A95B-4C2E-82DD-D1F8E3396FDD}"/>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2F83D08-94E0-4075-984D-E561C88802BC}"/>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65170B9-A19E-41EF-A9EF-5CE325A4572A}"/>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F04BD57-1724-43F9-B583-8DF13A50AF04}"/>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93EC4A6E-E994-4876-8DFF-B2BA7907FDFE}"/>
            </a:ext>
          </a:extLst>
        </xdr:cNvPr>
        <xdr:cNvCxnSpPr/>
      </xdr:nvCxnSpPr>
      <xdr:spPr>
        <a:xfrm flipV="1">
          <a:off x="4177665" y="54573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F4335225-6329-4E7B-9CF6-7610AA850153}"/>
            </a:ext>
          </a:extLst>
        </xdr:cNvPr>
        <xdr:cNvSpPr txBox="1"/>
      </xdr:nvSpPr>
      <xdr:spPr>
        <a:xfrm>
          <a:off x="4216400" y="7018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9BFB3290-E5FD-4009-92CC-602FBA7D6FA8}"/>
            </a:ext>
          </a:extLst>
        </xdr:cNvPr>
        <xdr:cNvCxnSpPr/>
      </xdr:nvCxnSpPr>
      <xdr:spPr>
        <a:xfrm>
          <a:off x="4108450" y="7015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D33F454-C273-45AB-907E-6EC6F2888F36}"/>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21BFF6B-C005-4D5E-ACB2-3E84E749BBC2}"/>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a:extLst>
            <a:ext uri="{FF2B5EF4-FFF2-40B4-BE49-F238E27FC236}">
              <a16:creationId xmlns:a16="http://schemas.microsoft.com/office/drawing/2014/main" id="{6DB88BFB-A73C-47A5-A926-C316DA9F51DC}"/>
            </a:ext>
          </a:extLst>
        </xdr:cNvPr>
        <xdr:cNvSpPr txBox="1"/>
      </xdr:nvSpPr>
      <xdr:spPr>
        <a:xfrm>
          <a:off x="4216400" y="6274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2AB5420A-0D70-4130-B4B6-61026D8F8BF3}"/>
            </a:ext>
          </a:extLst>
        </xdr:cNvPr>
        <xdr:cNvSpPr/>
      </xdr:nvSpPr>
      <xdr:spPr>
        <a:xfrm>
          <a:off x="4127500" y="6416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761CA2D4-57AF-4621-89AD-582D16CA960F}"/>
            </a:ext>
          </a:extLst>
        </xdr:cNvPr>
        <xdr:cNvSpPr/>
      </xdr:nvSpPr>
      <xdr:spPr>
        <a:xfrm>
          <a:off x="3384550" y="63969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887C743B-5F54-4C54-8184-9376138B9AA1}"/>
            </a:ext>
          </a:extLst>
        </xdr:cNvPr>
        <xdr:cNvSpPr/>
      </xdr:nvSpPr>
      <xdr:spPr>
        <a:xfrm>
          <a:off x="2571750" y="63757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0B264832-DA74-4820-872C-B292A6A44985}"/>
            </a:ext>
          </a:extLst>
        </xdr:cNvPr>
        <xdr:cNvSpPr/>
      </xdr:nvSpPr>
      <xdr:spPr>
        <a:xfrm>
          <a:off x="1778000" y="63529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5F9DD08C-3CE4-4867-9A1C-BAEACFCC5342}"/>
            </a:ext>
          </a:extLst>
        </xdr:cNvPr>
        <xdr:cNvSpPr/>
      </xdr:nvSpPr>
      <xdr:spPr>
        <a:xfrm>
          <a:off x="984250" y="6328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1924B43-4425-41F5-9C09-D89F5291A717}"/>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8726C6-BFE5-44AE-9FD2-B0039AA50329}"/>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E7B0B73-3DB8-43C2-9296-0D8DC7572BFA}"/>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D3F2BE9-7902-4368-8691-59FBC37D1039}"/>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AF91777-8A66-4F1E-A24A-FC5781EE4D6E}"/>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74" name="楕円 73">
          <a:extLst>
            <a:ext uri="{FF2B5EF4-FFF2-40B4-BE49-F238E27FC236}">
              <a16:creationId xmlns:a16="http://schemas.microsoft.com/office/drawing/2014/main" id="{07850370-6581-4A3A-9044-0082464E1574}"/>
            </a:ext>
          </a:extLst>
        </xdr:cNvPr>
        <xdr:cNvSpPr/>
      </xdr:nvSpPr>
      <xdr:spPr>
        <a:xfrm>
          <a:off x="4127500" y="64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162214</xdr:rowOff>
    </xdr:from>
    <xdr:ext cx="405111" cy="259045"/>
    <xdr:sp macro="" textlink="">
      <xdr:nvSpPr>
        <xdr:cNvPr id="75" name="【道路】&#10;有形固定資産減価償却率該当値テキスト">
          <a:extLst>
            <a:ext uri="{FF2B5EF4-FFF2-40B4-BE49-F238E27FC236}">
              <a16:creationId xmlns:a16="http://schemas.microsoft.com/office/drawing/2014/main" id="{B64FC7BE-4E1F-4A0B-BCDF-88F19FE3940E}"/>
            </a:ext>
          </a:extLst>
        </xdr:cNvPr>
        <xdr:cNvSpPr txBox="1"/>
      </xdr:nvSpPr>
      <xdr:spPr>
        <a:xfrm>
          <a:off x="4216400" y="6442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149497</xdr:rowOff>
    </xdr:from>
    <xdr:to>
      <xdr:col>20</xdr:col>
      <xdr:colOff>38100</xdr:colOff>
      <xdr:row>39</xdr:row>
      <xdr:rowOff>79647</xdr:rowOff>
    </xdr:to>
    <xdr:sp macro="" textlink="">
      <xdr:nvSpPr>
        <xdr:cNvPr id="76" name="楕円 75">
          <a:extLst>
            <a:ext uri="{FF2B5EF4-FFF2-40B4-BE49-F238E27FC236}">
              <a16:creationId xmlns:a16="http://schemas.microsoft.com/office/drawing/2014/main" id="{87B38178-EF9F-44BA-98F6-40B347076871}"/>
            </a:ext>
          </a:extLst>
        </xdr:cNvPr>
        <xdr:cNvSpPr/>
      </xdr:nvSpPr>
      <xdr:spPr>
        <a:xfrm>
          <a:off x="3384550" y="64296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28847</xdr:rowOff>
    </xdr:from>
    <xdr:to>
      <xdr:col>24</xdr:col>
      <xdr:colOff>63500</xdr:colOff>
      <xdr:row>39</xdr:row>
      <xdr:rowOff>63137</xdr:rowOff>
    </xdr:to>
    <xdr:cxnSp macro="">
      <xdr:nvCxnSpPr>
        <xdr:cNvPr id="77" name="直線コネクタ 76">
          <a:extLst>
            <a:ext uri="{FF2B5EF4-FFF2-40B4-BE49-F238E27FC236}">
              <a16:creationId xmlns:a16="http://schemas.microsoft.com/office/drawing/2014/main" id="{A273B8D3-50B5-4C00-B8F6-0758683DEC8A}"/>
            </a:ext>
          </a:extLst>
        </xdr:cNvPr>
        <xdr:cNvCxnSpPr/>
      </xdr:nvCxnSpPr>
      <xdr:spPr>
        <a:xfrm>
          <a:off x="3429000" y="6474097"/>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17235</xdr:rowOff>
    </xdr:from>
    <xdr:to>
      <xdr:col>15</xdr:col>
      <xdr:colOff>101600</xdr:colOff>
      <xdr:row>39</xdr:row>
      <xdr:rowOff>118835</xdr:rowOff>
    </xdr:to>
    <xdr:sp macro="" textlink="">
      <xdr:nvSpPr>
        <xdr:cNvPr id="78" name="楕円 77">
          <a:extLst>
            <a:ext uri="{FF2B5EF4-FFF2-40B4-BE49-F238E27FC236}">
              <a16:creationId xmlns:a16="http://schemas.microsoft.com/office/drawing/2014/main" id="{D8080CD3-8797-4229-B70B-40A6528BF8F2}"/>
            </a:ext>
          </a:extLst>
        </xdr:cNvPr>
        <xdr:cNvSpPr/>
      </xdr:nvSpPr>
      <xdr:spPr>
        <a:xfrm>
          <a:off x="2571750" y="64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28847</xdr:rowOff>
    </xdr:from>
    <xdr:to>
      <xdr:col>19</xdr:col>
      <xdr:colOff>177800</xdr:colOff>
      <xdr:row>39</xdr:row>
      <xdr:rowOff>68035</xdr:rowOff>
    </xdr:to>
    <xdr:cxnSp macro="">
      <xdr:nvCxnSpPr>
        <xdr:cNvPr id="79" name="直線コネクタ 78">
          <a:extLst>
            <a:ext uri="{FF2B5EF4-FFF2-40B4-BE49-F238E27FC236}">
              <a16:creationId xmlns:a16="http://schemas.microsoft.com/office/drawing/2014/main" id="{EC03A657-4310-4D73-8D57-64138F842EAF}"/>
            </a:ext>
          </a:extLst>
        </xdr:cNvPr>
        <xdr:cNvCxnSpPr/>
      </xdr:nvCxnSpPr>
      <xdr:spPr>
        <a:xfrm flipV="1">
          <a:off x="2622550" y="6474097"/>
          <a:ext cx="8064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170724</xdr:rowOff>
    </xdr:from>
    <xdr:to>
      <xdr:col>10</xdr:col>
      <xdr:colOff>165100</xdr:colOff>
      <xdr:row>41</xdr:row>
      <xdr:rowOff>100874</xdr:rowOff>
    </xdr:to>
    <xdr:sp macro="" textlink="">
      <xdr:nvSpPr>
        <xdr:cNvPr id="80" name="楕円 79">
          <a:extLst>
            <a:ext uri="{FF2B5EF4-FFF2-40B4-BE49-F238E27FC236}">
              <a16:creationId xmlns:a16="http://schemas.microsoft.com/office/drawing/2014/main" id="{38B4DCE4-BA9A-4A03-A1AA-4BC4763EC002}"/>
            </a:ext>
          </a:extLst>
        </xdr:cNvPr>
        <xdr:cNvSpPr/>
      </xdr:nvSpPr>
      <xdr:spPr>
        <a:xfrm>
          <a:off x="1778000" y="677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68035</xdr:rowOff>
    </xdr:from>
    <xdr:to>
      <xdr:col>15</xdr:col>
      <xdr:colOff>50800</xdr:colOff>
      <xdr:row>41</xdr:row>
      <xdr:rowOff>50074</xdr:rowOff>
    </xdr:to>
    <xdr:cxnSp macro="">
      <xdr:nvCxnSpPr>
        <xdr:cNvPr id="81" name="直線コネクタ 80">
          <a:extLst>
            <a:ext uri="{FF2B5EF4-FFF2-40B4-BE49-F238E27FC236}">
              <a16:creationId xmlns:a16="http://schemas.microsoft.com/office/drawing/2014/main" id="{BF1F8AA0-9D52-4335-9AEA-15D2AB0EABFF}"/>
            </a:ext>
          </a:extLst>
        </xdr:cNvPr>
        <xdr:cNvCxnSpPr/>
      </xdr:nvCxnSpPr>
      <xdr:spPr>
        <a:xfrm flipV="1">
          <a:off x="1828800" y="6513285"/>
          <a:ext cx="793750" cy="3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74385</xdr:rowOff>
    </xdr:from>
    <xdr:to>
      <xdr:col>6</xdr:col>
      <xdr:colOff>38100</xdr:colOff>
      <xdr:row>42</xdr:row>
      <xdr:rowOff>4535</xdr:rowOff>
    </xdr:to>
    <xdr:sp macro="" textlink="">
      <xdr:nvSpPr>
        <xdr:cNvPr id="82" name="楕円 81">
          <a:extLst>
            <a:ext uri="{FF2B5EF4-FFF2-40B4-BE49-F238E27FC236}">
              <a16:creationId xmlns:a16="http://schemas.microsoft.com/office/drawing/2014/main" id="{53F7498C-C6A7-4B53-B030-939132A1C3CE}"/>
            </a:ext>
          </a:extLst>
        </xdr:cNvPr>
        <xdr:cNvSpPr/>
      </xdr:nvSpPr>
      <xdr:spPr>
        <a:xfrm>
          <a:off x="984250" y="68498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50074</xdr:rowOff>
    </xdr:from>
    <xdr:to>
      <xdr:col>10</xdr:col>
      <xdr:colOff>114300</xdr:colOff>
      <xdr:row>41</xdr:row>
      <xdr:rowOff>125185</xdr:rowOff>
    </xdr:to>
    <xdr:cxnSp macro="">
      <xdr:nvCxnSpPr>
        <xdr:cNvPr id="83" name="直線コネクタ 82">
          <a:extLst>
            <a:ext uri="{FF2B5EF4-FFF2-40B4-BE49-F238E27FC236}">
              <a16:creationId xmlns:a16="http://schemas.microsoft.com/office/drawing/2014/main" id="{8F12C40B-B1DD-4B2A-8034-777FBEDEB04B}"/>
            </a:ext>
          </a:extLst>
        </xdr:cNvPr>
        <xdr:cNvCxnSpPr/>
      </xdr:nvCxnSpPr>
      <xdr:spPr>
        <a:xfrm flipV="1">
          <a:off x="1028700" y="6825524"/>
          <a:ext cx="8001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a:extLst>
            <a:ext uri="{FF2B5EF4-FFF2-40B4-BE49-F238E27FC236}">
              <a16:creationId xmlns:a16="http://schemas.microsoft.com/office/drawing/2014/main" id="{AC37D3CC-8492-4770-AC73-D9F95B67DB47}"/>
            </a:ext>
          </a:extLst>
        </xdr:cNvPr>
        <xdr:cNvSpPr txBox="1"/>
      </xdr:nvSpPr>
      <xdr:spPr>
        <a:xfrm>
          <a:off x="32391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a:extLst>
            <a:ext uri="{FF2B5EF4-FFF2-40B4-BE49-F238E27FC236}">
              <a16:creationId xmlns:a16="http://schemas.microsoft.com/office/drawing/2014/main" id="{F0DA52C3-A217-4AE0-88C6-27E5C99566E3}"/>
            </a:ext>
          </a:extLst>
        </xdr:cNvPr>
        <xdr:cNvSpPr txBox="1"/>
      </xdr:nvSpPr>
      <xdr:spPr>
        <a:xfrm>
          <a:off x="2439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a:extLst>
            <a:ext uri="{FF2B5EF4-FFF2-40B4-BE49-F238E27FC236}">
              <a16:creationId xmlns:a16="http://schemas.microsoft.com/office/drawing/2014/main" id="{D58FE919-2AFC-4636-B4C3-6F5AE260683B}"/>
            </a:ext>
          </a:extLst>
        </xdr:cNvPr>
        <xdr:cNvSpPr txBox="1"/>
      </xdr:nvSpPr>
      <xdr:spPr>
        <a:xfrm>
          <a:off x="164529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E822A591-2FA9-4138-AD39-4B3BEADBF5FB}"/>
            </a:ext>
          </a:extLst>
        </xdr:cNvPr>
        <xdr:cNvSpPr txBox="1"/>
      </xdr:nvSpPr>
      <xdr:spPr>
        <a:xfrm>
          <a:off x="85154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70774</xdr:rowOff>
    </xdr:from>
    <xdr:ext cx="405111" cy="259045"/>
    <xdr:sp macro="" textlink="">
      <xdr:nvSpPr>
        <xdr:cNvPr id="88" name="n_1mainValue【道路】&#10;有形固定資産減価償却率">
          <a:extLst>
            <a:ext uri="{FF2B5EF4-FFF2-40B4-BE49-F238E27FC236}">
              <a16:creationId xmlns:a16="http://schemas.microsoft.com/office/drawing/2014/main" id="{AC548B01-0C0C-4B6D-8422-F915DD7FCC26}"/>
            </a:ext>
          </a:extLst>
        </xdr:cNvPr>
        <xdr:cNvSpPr txBox="1"/>
      </xdr:nvSpPr>
      <xdr:spPr>
        <a:xfrm>
          <a:off x="3239144" y="6516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109962</xdr:rowOff>
    </xdr:from>
    <xdr:ext cx="405111" cy="259045"/>
    <xdr:sp macro="" textlink="">
      <xdr:nvSpPr>
        <xdr:cNvPr id="89" name="n_2mainValue【道路】&#10;有形固定資産減価償却率">
          <a:extLst>
            <a:ext uri="{FF2B5EF4-FFF2-40B4-BE49-F238E27FC236}">
              <a16:creationId xmlns:a16="http://schemas.microsoft.com/office/drawing/2014/main" id="{1F493D85-D657-4BA3-9965-A520D9650232}"/>
            </a:ext>
          </a:extLst>
        </xdr:cNvPr>
        <xdr:cNvSpPr txBox="1"/>
      </xdr:nvSpPr>
      <xdr:spPr>
        <a:xfrm>
          <a:off x="2439044" y="655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92001</xdr:rowOff>
    </xdr:from>
    <xdr:ext cx="405111" cy="259045"/>
    <xdr:sp macro="" textlink="">
      <xdr:nvSpPr>
        <xdr:cNvPr id="90" name="n_3mainValue【道路】&#10;有形固定資産減価償却率">
          <a:extLst>
            <a:ext uri="{FF2B5EF4-FFF2-40B4-BE49-F238E27FC236}">
              <a16:creationId xmlns:a16="http://schemas.microsoft.com/office/drawing/2014/main" id="{0F0B925F-C034-45B9-B6CA-B95FA9DAD458}"/>
            </a:ext>
          </a:extLst>
        </xdr:cNvPr>
        <xdr:cNvSpPr txBox="1"/>
      </xdr:nvSpPr>
      <xdr:spPr>
        <a:xfrm>
          <a:off x="1645294" y="686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167112</xdr:rowOff>
    </xdr:from>
    <xdr:ext cx="405111" cy="259045"/>
    <xdr:sp macro="" textlink="">
      <xdr:nvSpPr>
        <xdr:cNvPr id="91" name="n_4mainValue【道路】&#10;有形固定資産減価償却率">
          <a:extLst>
            <a:ext uri="{FF2B5EF4-FFF2-40B4-BE49-F238E27FC236}">
              <a16:creationId xmlns:a16="http://schemas.microsoft.com/office/drawing/2014/main" id="{934037A9-B485-4C60-A514-9D3E3D6FC3B1}"/>
            </a:ext>
          </a:extLst>
        </xdr:cNvPr>
        <xdr:cNvSpPr txBox="1"/>
      </xdr:nvSpPr>
      <xdr:spPr>
        <a:xfrm>
          <a:off x="851544" y="694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2BA7A31-1DA3-4B1B-ABAA-B1674F419E1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956529C-681C-41C0-A8DB-1597A8B4CA04}"/>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F08E5E-A7F4-41E5-A2DE-78C7AD5FEBA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C5751A5-A956-4BC4-99E6-F1779108383B}"/>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CF0BAC9-4E8D-42F9-8E9A-3BB9159939D1}"/>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7D804AC-E9E5-4C23-961A-3462A81CE97E}"/>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D101031-B6ED-439B-939A-4C18FEEEF0E4}"/>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0A5AD33-D1B6-40C7-B8CC-51EAF5C7D3E8}"/>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C55505E-B78C-4073-A443-B995E077E0B0}"/>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788BB85-E3BA-415C-BF73-F0DEF0F0BF7D}"/>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89C1BF63-26AD-412E-8720-6EE41F34FD80}"/>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C7A702B-9402-40D6-AA84-741CA859BA17}"/>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8D04A93-41DF-485F-B110-027AFA2292E9}"/>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72951152-A687-429F-9889-E727A4B8B3D1}"/>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5D4907A-A0A8-4B73-BB46-16F900AEBEB3}"/>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879D1159-3CA6-4C03-BF5D-B5BE4071E816}"/>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BA8632F-2B5F-46C5-9F95-82DDC5112E8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EB8BA0E-1062-4BA2-859C-AF9F49CA3834}"/>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C3A34B8-F4CA-4F5C-A1D9-F7318DA5F715}"/>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897BB3B9-8BD0-4CB3-A41B-36791DA3DF8E}"/>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DE0ED30-2460-4A7F-ADFB-AB63F28E215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33692D06-36A9-4E1C-ACE7-A3647F0AF568}"/>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9BA2B25-ABD4-43E8-B64B-2C25F17CFDD7}"/>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D5FE460B-5E80-460A-B850-4BCE9769EDAF}"/>
            </a:ext>
          </a:extLst>
        </xdr:cNvPr>
        <xdr:cNvCxnSpPr/>
      </xdr:nvCxnSpPr>
      <xdr:spPr>
        <a:xfrm flipV="1">
          <a:off x="9429115" y="5743194"/>
          <a:ext cx="0" cy="1234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C814D9AA-9804-4745-AEB5-17297A1F7EA8}"/>
            </a:ext>
          </a:extLst>
        </xdr:cNvPr>
        <xdr:cNvSpPr txBox="1"/>
      </xdr:nvSpPr>
      <xdr:spPr>
        <a:xfrm>
          <a:off x="9467850" y="698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057AEC20-62A0-443E-9F2F-FE2A1A4C999C}"/>
            </a:ext>
          </a:extLst>
        </xdr:cNvPr>
        <xdr:cNvCxnSpPr/>
      </xdr:nvCxnSpPr>
      <xdr:spPr>
        <a:xfrm>
          <a:off x="9359900" y="69777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65E3A5A3-264C-4560-ADEB-9DFE6073EAE2}"/>
            </a:ext>
          </a:extLst>
        </xdr:cNvPr>
        <xdr:cNvSpPr txBox="1"/>
      </xdr:nvSpPr>
      <xdr:spPr>
        <a:xfrm>
          <a:off x="9467850" y="55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3BCE210B-E188-42B1-B90F-9559336BC26E}"/>
            </a:ext>
          </a:extLst>
        </xdr:cNvPr>
        <xdr:cNvCxnSpPr/>
      </xdr:nvCxnSpPr>
      <xdr:spPr>
        <a:xfrm>
          <a:off x="9359900" y="57431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a:extLst>
            <a:ext uri="{FF2B5EF4-FFF2-40B4-BE49-F238E27FC236}">
              <a16:creationId xmlns:a16="http://schemas.microsoft.com/office/drawing/2014/main" id="{AA2D11B0-391A-4600-9FD0-9D47D527261D}"/>
            </a:ext>
          </a:extLst>
        </xdr:cNvPr>
        <xdr:cNvSpPr txBox="1"/>
      </xdr:nvSpPr>
      <xdr:spPr>
        <a:xfrm>
          <a:off x="9467850" y="6514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0D296F32-99E2-4D19-89B5-A95C1E58AA7A}"/>
            </a:ext>
          </a:extLst>
        </xdr:cNvPr>
        <xdr:cNvSpPr/>
      </xdr:nvSpPr>
      <xdr:spPr>
        <a:xfrm>
          <a:off x="9398000" y="66566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766B70F2-1CC7-419B-864A-F7B6C1C23E6B}"/>
            </a:ext>
          </a:extLst>
        </xdr:cNvPr>
        <xdr:cNvSpPr/>
      </xdr:nvSpPr>
      <xdr:spPr>
        <a:xfrm>
          <a:off x="8636000" y="665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31441086-FCA0-47CC-8282-96A6048EF338}"/>
            </a:ext>
          </a:extLst>
        </xdr:cNvPr>
        <xdr:cNvSpPr/>
      </xdr:nvSpPr>
      <xdr:spPr>
        <a:xfrm>
          <a:off x="7842250" y="66644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C9BC5667-1AE6-413B-844C-B6324662930E}"/>
            </a:ext>
          </a:extLst>
        </xdr:cNvPr>
        <xdr:cNvSpPr/>
      </xdr:nvSpPr>
      <xdr:spPr>
        <a:xfrm>
          <a:off x="702945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1598D6F1-50F7-484D-B88E-0F199FC7DFF7}"/>
            </a:ext>
          </a:extLst>
        </xdr:cNvPr>
        <xdr:cNvSpPr/>
      </xdr:nvSpPr>
      <xdr:spPr>
        <a:xfrm>
          <a:off x="6235700" y="662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2C92887-35A2-4417-AC29-B54F15C2A77B}"/>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1AD3088-7FCD-4BF6-A68D-CC81D2335AD7}"/>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71C1324-B13E-49F5-B54F-ED886A2B844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114DCCC-04A5-4155-83DB-85B20C9419A1}"/>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02DD78A-897D-48FA-9832-8F958BD9053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13322</xdr:rowOff>
    </xdr:from>
    <xdr:to>
      <xdr:col>55</xdr:col>
      <xdr:colOff>50800</xdr:colOff>
      <xdr:row>41</xdr:row>
      <xdr:rowOff>114922</xdr:rowOff>
    </xdr:to>
    <xdr:sp macro="" textlink="">
      <xdr:nvSpPr>
        <xdr:cNvPr id="131" name="楕円 130">
          <a:extLst>
            <a:ext uri="{FF2B5EF4-FFF2-40B4-BE49-F238E27FC236}">
              <a16:creationId xmlns:a16="http://schemas.microsoft.com/office/drawing/2014/main" id="{2F2B9E54-D184-4D66-9B9F-C4F46D5C7AC2}"/>
            </a:ext>
          </a:extLst>
        </xdr:cNvPr>
        <xdr:cNvSpPr/>
      </xdr:nvSpPr>
      <xdr:spPr>
        <a:xfrm>
          <a:off x="9398000" y="67887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163199</xdr:rowOff>
    </xdr:from>
    <xdr:ext cx="469744" cy="259045"/>
    <xdr:sp macro="" textlink="">
      <xdr:nvSpPr>
        <xdr:cNvPr id="132" name="【道路】&#10;一人当たり延長該当値テキスト">
          <a:extLst>
            <a:ext uri="{FF2B5EF4-FFF2-40B4-BE49-F238E27FC236}">
              <a16:creationId xmlns:a16="http://schemas.microsoft.com/office/drawing/2014/main" id="{E4154B61-EA59-4D46-957B-DF88CC86C45C}"/>
            </a:ext>
          </a:extLst>
        </xdr:cNvPr>
        <xdr:cNvSpPr txBox="1"/>
      </xdr:nvSpPr>
      <xdr:spPr>
        <a:xfrm>
          <a:off x="9467850" y="67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14046</xdr:rowOff>
    </xdr:from>
    <xdr:to>
      <xdr:col>50</xdr:col>
      <xdr:colOff>165100</xdr:colOff>
      <xdr:row>41</xdr:row>
      <xdr:rowOff>115646</xdr:rowOff>
    </xdr:to>
    <xdr:sp macro="" textlink="">
      <xdr:nvSpPr>
        <xdr:cNvPr id="133" name="楕円 132">
          <a:extLst>
            <a:ext uri="{FF2B5EF4-FFF2-40B4-BE49-F238E27FC236}">
              <a16:creationId xmlns:a16="http://schemas.microsoft.com/office/drawing/2014/main" id="{987F4FAB-C8E1-41A2-B1B7-C6E6904E2F9E}"/>
            </a:ext>
          </a:extLst>
        </xdr:cNvPr>
        <xdr:cNvSpPr/>
      </xdr:nvSpPr>
      <xdr:spPr>
        <a:xfrm>
          <a:off x="8636000" y="67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64122</xdr:rowOff>
    </xdr:from>
    <xdr:to>
      <xdr:col>55</xdr:col>
      <xdr:colOff>0</xdr:colOff>
      <xdr:row>41</xdr:row>
      <xdr:rowOff>64846</xdr:rowOff>
    </xdr:to>
    <xdr:cxnSp macro="">
      <xdr:nvCxnSpPr>
        <xdr:cNvPr id="134" name="直線コネクタ 133">
          <a:extLst>
            <a:ext uri="{FF2B5EF4-FFF2-40B4-BE49-F238E27FC236}">
              <a16:creationId xmlns:a16="http://schemas.microsoft.com/office/drawing/2014/main" id="{4AE810A1-EE61-4A89-BA1D-C0CCBFAF7240}"/>
            </a:ext>
          </a:extLst>
        </xdr:cNvPr>
        <xdr:cNvCxnSpPr/>
      </xdr:nvCxnSpPr>
      <xdr:spPr>
        <a:xfrm flipV="1">
          <a:off x="8686800" y="6839572"/>
          <a:ext cx="74295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13818</xdr:rowOff>
    </xdr:from>
    <xdr:to>
      <xdr:col>46</xdr:col>
      <xdr:colOff>38100</xdr:colOff>
      <xdr:row>41</xdr:row>
      <xdr:rowOff>115418</xdr:rowOff>
    </xdr:to>
    <xdr:sp macro="" textlink="">
      <xdr:nvSpPr>
        <xdr:cNvPr id="135" name="楕円 134">
          <a:extLst>
            <a:ext uri="{FF2B5EF4-FFF2-40B4-BE49-F238E27FC236}">
              <a16:creationId xmlns:a16="http://schemas.microsoft.com/office/drawing/2014/main" id="{4CFED37E-7C43-4618-AE5F-2B3DBCB532EA}"/>
            </a:ext>
          </a:extLst>
        </xdr:cNvPr>
        <xdr:cNvSpPr/>
      </xdr:nvSpPr>
      <xdr:spPr>
        <a:xfrm>
          <a:off x="7842250" y="67892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64618</xdr:rowOff>
    </xdr:from>
    <xdr:to>
      <xdr:col>50</xdr:col>
      <xdr:colOff>114300</xdr:colOff>
      <xdr:row>41</xdr:row>
      <xdr:rowOff>64846</xdr:rowOff>
    </xdr:to>
    <xdr:cxnSp macro="">
      <xdr:nvCxnSpPr>
        <xdr:cNvPr id="136" name="直線コネクタ 135">
          <a:extLst>
            <a:ext uri="{FF2B5EF4-FFF2-40B4-BE49-F238E27FC236}">
              <a16:creationId xmlns:a16="http://schemas.microsoft.com/office/drawing/2014/main" id="{F2429D0A-AC75-4925-BCFB-E50042085141}"/>
            </a:ext>
          </a:extLst>
        </xdr:cNvPr>
        <xdr:cNvCxnSpPr/>
      </xdr:nvCxnSpPr>
      <xdr:spPr>
        <a:xfrm>
          <a:off x="7886700" y="6840068"/>
          <a:ext cx="8001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17132</xdr:rowOff>
    </xdr:from>
    <xdr:to>
      <xdr:col>41</xdr:col>
      <xdr:colOff>101600</xdr:colOff>
      <xdr:row>41</xdr:row>
      <xdr:rowOff>118732</xdr:rowOff>
    </xdr:to>
    <xdr:sp macro="" textlink="">
      <xdr:nvSpPr>
        <xdr:cNvPr id="137" name="楕円 136">
          <a:extLst>
            <a:ext uri="{FF2B5EF4-FFF2-40B4-BE49-F238E27FC236}">
              <a16:creationId xmlns:a16="http://schemas.microsoft.com/office/drawing/2014/main" id="{C0BF8FBD-13B5-4A0A-876D-2CB5CAACF003}"/>
            </a:ext>
          </a:extLst>
        </xdr:cNvPr>
        <xdr:cNvSpPr/>
      </xdr:nvSpPr>
      <xdr:spPr>
        <a:xfrm>
          <a:off x="7029450" y="67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64618</xdr:rowOff>
    </xdr:from>
    <xdr:to>
      <xdr:col>45</xdr:col>
      <xdr:colOff>177800</xdr:colOff>
      <xdr:row>41</xdr:row>
      <xdr:rowOff>67932</xdr:rowOff>
    </xdr:to>
    <xdr:cxnSp macro="">
      <xdr:nvCxnSpPr>
        <xdr:cNvPr id="138" name="直線コネクタ 137">
          <a:extLst>
            <a:ext uri="{FF2B5EF4-FFF2-40B4-BE49-F238E27FC236}">
              <a16:creationId xmlns:a16="http://schemas.microsoft.com/office/drawing/2014/main" id="{195BA026-D8AE-4B67-8EE1-B2C0AD946AAE}"/>
            </a:ext>
          </a:extLst>
        </xdr:cNvPr>
        <xdr:cNvCxnSpPr/>
      </xdr:nvCxnSpPr>
      <xdr:spPr>
        <a:xfrm flipV="1">
          <a:off x="7080250" y="6840068"/>
          <a:ext cx="80645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18694</xdr:rowOff>
    </xdr:from>
    <xdr:to>
      <xdr:col>36</xdr:col>
      <xdr:colOff>165100</xdr:colOff>
      <xdr:row>41</xdr:row>
      <xdr:rowOff>120294</xdr:rowOff>
    </xdr:to>
    <xdr:sp macro="" textlink="">
      <xdr:nvSpPr>
        <xdr:cNvPr id="139" name="楕円 138">
          <a:extLst>
            <a:ext uri="{FF2B5EF4-FFF2-40B4-BE49-F238E27FC236}">
              <a16:creationId xmlns:a16="http://schemas.microsoft.com/office/drawing/2014/main" id="{A5872704-7DFE-4E95-B009-51EA673AE765}"/>
            </a:ext>
          </a:extLst>
        </xdr:cNvPr>
        <xdr:cNvSpPr/>
      </xdr:nvSpPr>
      <xdr:spPr>
        <a:xfrm>
          <a:off x="6235700" y="67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67932</xdr:rowOff>
    </xdr:from>
    <xdr:to>
      <xdr:col>41</xdr:col>
      <xdr:colOff>50800</xdr:colOff>
      <xdr:row>41</xdr:row>
      <xdr:rowOff>69494</xdr:rowOff>
    </xdr:to>
    <xdr:cxnSp macro="">
      <xdr:nvCxnSpPr>
        <xdr:cNvPr id="140" name="直線コネクタ 139">
          <a:extLst>
            <a:ext uri="{FF2B5EF4-FFF2-40B4-BE49-F238E27FC236}">
              <a16:creationId xmlns:a16="http://schemas.microsoft.com/office/drawing/2014/main" id="{1F2EF905-05C2-471C-AA21-946E0E576F79}"/>
            </a:ext>
          </a:extLst>
        </xdr:cNvPr>
        <xdr:cNvCxnSpPr/>
      </xdr:nvCxnSpPr>
      <xdr:spPr>
        <a:xfrm flipV="1">
          <a:off x="6286500" y="6843382"/>
          <a:ext cx="79375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a:extLst>
            <a:ext uri="{FF2B5EF4-FFF2-40B4-BE49-F238E27FC236}">
              <a16:creationId xmlns:a16="http://schemas.microsoft.com/office/drawing/2014/main" id="{84D67083-4F9D-401E-90D0-0E3D2B824B7B}"/>
            </a:ext>
          </a:extLst>
        </xdr:cNvPr>
        <xdr:cNvSpPr txBox="1"/>
      </xdr:nvSpPr>
      <xdr:spPr>
        <a:xfrm>
          <a:off x="8458277" y="644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a:extLst>
            <a:ext uri="{FF2B5EF4-FFF2-40B4-BE49-F238E27FC236}">
              <a16:creationId xmlns:a16="http://schemas.microsoft.com/office/drawing/2014/main" id="{D20D1D80-AA58-446C-B0F8-E7E016BD39DF}"/>
            </a:ext>
          </a:extLst>
        </xdr:cNvPr>
        <xdr:cNvSpPr txBox="1"/>
      </xdr:nvSpPr>
      <xdr:spPr>
        <a:xfrm>
          <a:off x="7677227" y="644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4C477B0D-BFFD-4361-BC9A-D490487FCFB3}"/>
            </a:ext>
          </a:extLst>
        </xdr:cNvPr>
        <xdr:cNvSpPr txBox="1"/>
      </xdr:nvSpPr>
      <xdr:spPr>
        <a:xfrm>
          <a:off x="6864427" y="64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598624F3-C661-48EE-81F1-B306AC53A2C8}"/>
            </a:ext>
          </a:extLst>
        </xdr:cNvPr>
        <xdr:cNvSpPr txBox="1"/>
      </xdr:nvSpPr>
      <xdr:spPr>
        <a:xfrm>
          <a:off x="6070677" y="640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106773</xdr:rowOff>
    </xdr:from>
    <xdr:ext cx="469744" cy="259045"/>
    <xdr:sp macro="" textlink="">
      <xdr:nvSpPr>
        <xdr:cNvPr id="145" name="n_1mainValue【道路】&#10;一人当たり延長">
          <a:extLst>
            <a:ext uri="{FF2B5EF4-FFF2-40B4-BE49-F238E27FC236}">
              <a16:creationId xmlns:a16="http://schemas.microsoft.com/office/drawing/2014/main" id="{511E942F-18E5-4634-A09D-409455E45629}"/>
            </a:ext>
          </a:extLst>
        </xdr:cNvPr>
        <xdr:cNvSpPr txBox="1"/>
      </xdr:nvSpPr>
      <xdr:spPr>
        <a:xfrm>
          <a:off x="8458277" y="68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106545</xdr:rowOff>
    </xdr:from>
    <xdr:ext cx="469744" cy="259045"/>
    <xdr:sp macro="" textlink="">
      <xdr:nvSpPr>
        <xdr:cNvPr id="146" name="n_2mainValue【道路】&#10;一人当たり延長">
          <a:extLst>
            <a:ext uri="{FF2B5EF4-FFF2-40B4-BE49-F238E27FC236}">
              <a16:creationId xmlns:a16="http://schemas.microsoft.com/office/drawing/2014/main" id="{E327E7C9-07FC-475E-B113-D07E98574E42}"/>
            </a:ext>
          </a:extLst>
        </xdr:cNvPr>
        <xdr:cNvSpPr txBox="1"/>
      </xdr:nvSpPr>
      <xdr:spPr>
        <a:xfrm>
          <a:off x="7677227" y="68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109859</xdr:rowOff>
    </xdr:from>
    <xdr:ext cx="469744" cy="259045"/>
    <xdr:sp macro="" textlink="">
      <xdr:nvSpPr>
        <xdr:cNvPr id="147" name="n_3mainValue【道路】&#10;一人当たり延長">
          <a:extLst>
            <a:ext uri="{FF2B5EF4-FFF2-40B4-BE49-F238E27FC236}">
              <a16:creationId xmlns:a16="http://schemas.microsoft.com/office/drawing/2014/main" id="{437F6D74-5E2C-4FD6-BCDD-CCE1497FC3C6}"/>
            </a:ext>
          </a:extLst>
        </xdr:cNvPr>
        <xdr:cNvSpPr txBox="1"/>
      </xdr:nvSpPr>
      <xdr:spPr>
        <a:xfrm>
          <a:off x="6864427" y="688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111421</xdr:rowOff>
    </xdr:from>
    <xdr:ext cx="469744" cy="259045"/>
    <xdr:sp macro="" textlink="">
      <xdr:nvSpPr>
        <xdr:cNvPr id="148" name="n_4mainValue【道路】&#10;一人当たり延長">
          <a:extLst>
            <a:ext uri="{FF2B5EF4-FFF2-40B4-BE49-F238E27FC236}">
              <a16:creationId xmlns:a16="http://schemas.microsoft.com/office/drawing/2014/main" id="{DF623FB2-D611-4B06-8EEF-A0F6327842D4}"/>
            </a:ext>
          </a:extLst>
        </xdr:cNvPr>
        <xdr:cNvSpPr txBox="1"/>
      </xdr:nvSpPr>
      <xdr:spPr>
        <a:xfrm>
          <a:off x="6070677" y="68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EAC9DD3-4199-445E-9ABB-E70577AE9D51}"/>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1B2056A-5161-4145-88FA-0494D5B6C87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CAF4E05-28A8-4AEE-9094-3480548EB122}"/>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D8B1F1A-E6C6-4D95-9C20-694D53925C33}"/>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81C5025-514F-4831-A44B-CD9343EED3FD}"/>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8E20085-7C95-42B8-ABE3-82A1AC440206}"/>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C14142E-77D3-4FDB-B689-2991D9F364B9}"/>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3986938-E3AA-4D91-9E21-0577003FD31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07D10B9-A11C-40E1-9E53-16C46A9A7584}"/>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BA5DD05-6997-4DA7-9144-5F3909F303AA}"/>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262B26F-1661-4F0A-B07C-84900C05550F}"/>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E9C03ED-FD6E-438E-BF07-DA8B3240B03D}"/>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7C3B9B6-151A-4AEC-A7DE-8B573862E29D}"/>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90BAEAB-995E-490A-8276-82302BCBD0F4}"/>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28EEEEB-F3DE-4796-AC52-F05583FDE76F}"/>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B84A045-CEDD-43DF-B786-8A568BE70252}"/>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249552E9-83FB-48AC-9D93-00DF21B148B1}"/>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40AC71E-EA19-4AB0-A69B-F55713F07F49}"/>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B7C8378-ACA3-43E5-924D-C55A950BD6AC}"/>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BD34E2E-860B-414F-ADBC-F9BEA7FC19F6}"/>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9AC8C6A-9959-4681-84D5-994D4329A298}"/>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BDB0E2E-07D7-4F32-B5FA-871A1B442ACF}"/>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F835B1DB-C1E2-4D33-BB79-D24A708AF085}"/>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AE1CD8F-8BC9-457A-80F2-BFD6B0774F35}"/>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1898C160-E1B9-4A3D-9E1F-16E45DE4F70C}"/>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5E7CD8B1-009D-4C64-B1DA-BEE6D75DD5EA}"/>
            </a:ext>
          </a:extLst>
        </xdr:cNvPr>
        <xdr:cNvCxnSpPr/>
      </xdr:nvCxnSpPr>
      <xdr:spPr>
        <a:xfrm flipV="1">
          <a:off x="4177665" y="9294404"/>
          <a:ext cx="0" cy="119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F62A2AD7-613D-43DA-BA38-96DC5ED85812}"/>
            </a:ext>
          </a:extLst>
        </xdr:cNvPr>
        <xdr:cNvSpPr txBox="1"/>
      </xdr:nvSpPr>
      <xdr:spPr>
        <a:xfrm>
          <a:off x="4216400" y="10496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47384092-5D81-4F86-A656-1F2B212EC48B}"/>
            </a:ext>
          </a:extLst>
        </xdr:cNvPr>
        <xdr:cNvCxnSpPr/>
      </xdr:nvCxnSpPr>
      <xdr:spPr>
        <a:xfrm>
          <a:off x="4108450" y="104925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2C7B2D5-2C53-4783-9E5B-7F10EE0A437D}"/>
            </a:ext>
          </a:extLst>
        </xdr:cNvPr>
        <xdr:cNvSpPr txBox="1"/>
      </xdr:nvSpPr>
      <xdr:spPr>
        <a:xfrm>
          <a:off x="4216400" y="908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E992F4C3-3A5D-4FA9-9D72-C3D6CA771DF9}"/>
            </a:ext>
          </a:extLst>
        </xdr:cNvPr>
        <xdr:cNvCxnSpPr/>
      </xdr:nvCxnSpPr>
      <xdr:spPr>
        <a:xfrm>
          <a:off x="4108450" y="9294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F7D0CE8-5D23-4EB0-8918-FDF5334677BB}"/>
            </a:ext>
          </a:extLst>
        </xdr:cNvPr>
        <xdr:cNvSpPr txBox="1"/>
      </xdr:nvSpPr>
      <xdr:spPr>
        <a:xfrm>
          <a:off x="4216400" y="9892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5BFC4F61-53BF-4F10-9AE4-97B9B38FA68E}"/>
            </a:ext>
          </a:extLst>
        </xdr:cNvPr>
        <xdr:cNvSpPr/>
      </xdr:nvSpPr>
      <xdr:spPr>
        <a:xfrm>
          <a:off x="4127500" y="10034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C804E7BA-F60F-49E7-B0AC-3FD802280AD0}"/>
            </a:ext>
          </a:extLst>
        </xdr:cNvPr>
        <xdr:cNvSpPr/>
      </xdr:nvSpPr>
      <xdr:spPr>
        <a:xfrm>
          <a:off x="3384550" y="9998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913FBA14-E1EA-460C-9F94-602E62AEF9A8}"/>
            </a:ext>
          </a:extLst>
        </xdr:cNvPr>
        <xdr:cNvSpPr/>
      </xdr:nvSpPr>
      <xdr:spPr>
        <a:xfrm>
          <a:off x="257175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A25B7AFD-3061-4284-83B9-0228446B7244}"/>
            </a:ext>
          </a:extLst>
        </xdr:cNvPr>
        <xdr:cNvSpPr/>
      </xdr:nvSpPr>
      <xdr:spPr>
        <a:xfrm>
          <a:off x="1778000" y="994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45DC9A3C-0757-4610-B6A1-330EC957C129}"/>
            </a:ext>
          </a:extLst>
        </xdr:cNvPr>
        <xdr:cNvSpPr/>
      </xdr:nvSpPr>
      <xdr:spPr>
        <a:xfrm>
          <a:off x="984250" y="99350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EE48A94-FF3A-4964-A3CF-D652D2E8000C}"/>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098927B-112B-4E37-BFEB-4875DE349C59}"/>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43E2541-5674-44CC-A0E4-6DB0DDCD789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DD09A62-2AB8-4133-8684-5D9F7E94D52F}"/>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D6C1335-3460-4D73-85AF-A74F5CC40195}"/>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90" name="楕円 189">
          <a:extLst>
            <a:ext uri="{FF2B5EF4-FFF2-40B4-BE49-F238E27FC236}">
              <a16:creationId xmlns:a16="http://schemas.microsoft.com/office/drawing/2014/main" id="{43E2D52E-7F26-4D9D-AD1F-37F895B2C6D1}"/>
            </a:ext>
          </a:extLst>
        </xdr:cNvPr>
        <xdr:cNvSpPr/>
      </xdr:nvSpPr>
      <xdr:spPr>
        <a:xfrm>
          <a:off x="4127500" y="10163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B24A570-A2E3-4CA4-968D-6075DB44F004}"/>
            </a:ext>
          </a:extLst>
        </xdr:cNvPr>
        <xdr:cNvSpPr txBox="1"/>
      </xdr:nvSpPr>
      <xdr:spPr>
        <a:xfrm>
          <a:off x="4216400"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60234</xdr:rowOff>
    </xdr:from>
    <xdr:to>
      <xdr:col>20</xdr:col>
      <xdr:colOff>38100</xdr:colOff>
      <xdr:row>61</xdr:row>
      <xdr:rowOff>161834</xdr:rowOff>
    </xdr:to>
    <xdr:sp macro="" textlink="">
      <xdr:nvSpPr>
        <xdr:cNvPr id="192" name="楕円 191">
          <a:extLst>
            <a:ext uri="{FF2B5EF4-FFF2-40B4-BE49-F238E27FC236}">
              <a16:creationId xmlns:a16="http://schemas.microsoft.com/office/drawing/2014/main" id="{FE8F6897-F385-4BFB-A59A-A9453E736503}"/>
            </a:ext>
          </a:extLst>
        </xdr:cNvPr>
        <xdr:cNvSpPr/>
      </xdr:nvSpPr>
      <xdr:spPr>
        <a:xfrm>
          <a:off x="3384550" y="101376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111034</xdr:rowOff>
    </xdr:from>
    <xdr:to>
      <xdr:col>24</xdr:col>
      <xdr:colOff>63500</xdr:colOff>
      <xdr:row>61</xdr:row>
      <xdr:rowOff>137160</xdr:rowOff>
    </xdr:to>
    <xdr:cxnSp macro="">
      <xdr:nvCxnSpPr>
        <xdr:cNvPr id="193" name="直線コネクタ 192">
          <a:extLst>
            <a:ext uri="{FF2B5EF4-FFF2-40B4-BE49-F238E27FC236}">
              <a16:creationId xmlns:a16="http://schemas.microsoft.com/office/drawing/2014/main" id="{9173F823-9D56-48F0-ADD7-FC1FAD0E942B}"/>
            </a:ext>
          </a:extLst>
        </xdr:cNvPr>
        <xdr:cNvCxnSpPr/>
      </xdr:nvCxnSpPr>
      <xdr:spPr>
        <a:xfrm>
          <a:off x="3429000" y="10188484"/>
          <a:ext cx="7493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32476</xdr:rowOff>
    </xdr:from>
    <xdr:to>
      <xdr:col>15</xdr:col>
      <xdr:colOff>101600</xdr:colOff>
      <xdr:row>61</xdr:row>
      <xdr:rowOff>134076</xdr:rowOff>
    </xdr:to>
    <xdr:sp macro="" textlink="">
      <xdr:nvSpPr>
        <xdr:cNvPr id="194" name="楕円 193">
          <a:extLst>
            <a:ext uri="{FF2B5EF4-FFF2-40B4-BE49-F238E27FC236}">
              <a16:creationId xmlns:a16="http://schemas.microsoft.com/office/drawing/2014/main" id="{EA20F24B-74CC-4133-AF89-3B82F8804AD3}"/>
            </a:ext>
          </a:extLst>
        </xdr:cNvPr>
        <xdr:cNvSpPr/>
      </xdr:nvSpPr>
      <xdr:spPr>
        <a:xfrm>
          <a:off x="257175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83276</xdr:rowOff>
    </xdr:from>
    <xdr:to>
      <xdr:col>19</xdr:col>
      <xdr:colOff>177800</xdr:colOff>
      <xdr:row>61</xdr:row>
      <xdr:rowOff>111034</xdr:rowOff>
    </xdr:to>
    <xdr:cxnSp macro="">
      <xdr:nvCxnSpPr>
        <xdr:cNvPr id="195" name="直線コネクタ 194">
          <a:extLst>
            <a:ext uri="{FF2B5EF4-FFF2-40B4-BE49-F238E27FC236}">
              <a16:creationId xmlns:a16="http://schemas.microsoft.com/office/drawing/2014/main" id="{C3A4A386-83CD-42E0-9128-5E86D1D010D4}"/>
            </a:ext>
          </a:extLst>
        </xdr:cNvPr>
        <xdr:cNvCxnSpPr/>
      </xdr:nvCxnSpPr>
      <xdr:spPr>
        <a:xfrm>
          <a:off x="2622550" y="10160726"/>
          <a:ext cx="8064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xdr:rowOff>
    </xdr:from>
    <xdr:to>
      <xdr:col>10</xdr:col>
      <xdr:colOff>165100</xdr:colOff>
      <xdr:row>61</xdr:row>
      <xdr:rowOff>106317</xdr:rowOff>
    </xdr:to>
    <xdr:sp macro="" textlink="">
      <xdr:nvSpPr>
        <xdr:cNvPr id="196" name="楕円 195">
          <a:extLst>
            <a:ext uri="{FF2B5EF4-FFF2-40B4-BE49-F238E27FC236}">
              <a16:creationId xmlns:a16="http://schemas.microsoft.com/office/drawing/2014/main" id="{34BCCE4D-FF98-4724-BA21-A063BC6585F7}"/>
            </a:ext>
          </a:extLst>
        </xdr:cNvPr>
        <xdr:cNvSpPr/>
      </xdr:nvSpPr>
      <xdr:spPr>
        <a:xfrm>
          <a:off x="1778000" y="1008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83276</xdr:rowOff>
    </xdr:to>
    <xdr:cxnSp macro="">
      <xdr:nvCxnSpPr>
        <xdr:cNvPr id="197" name="直線コネクタ 196">
          <a:extLst>
            <a:ext uri="{FF2B5EF4-FFF2-40B4-BE49-F238E27FC236}">
              <a16:creationId xmlns:a16="http://schemas.microsoft.com/office/drawing/2014/main" id="{158722F8-E5E4-4357-A4D3-E3CE923A1A11}"/>
            </a:ext>
          </a:extLst>
        </xdr:cNvPr>
        <xdr:cNvCxnSpPr/>
      </xdr:nvCxnSpPr>
      <xdr:spPr>
        <a:xfrm>
          <a:off x="1828800" y="10132967"/>
          <a:ext cx="7937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150041</xdr:rowOff>
    </xdr:from>
    <xdr:to>
      <xdr:col>6</xdr:col>
      <xdr:colOff>38100</xdr:colOff>
      <xdr:row>61</xdr:row>
      <xdr:rowOff>80191</xdr:rowOff>
    </xdr:to>
    <xdr:sp macro="" textlink="">
      <xdr:nvSpPr>
        <xdr:cNvPr id="198" name="楕円 197">
          <a:extLst>
            <a:ext uri="{FF2B5EF4-FFF2-40B4-BE49-F238E27FC236}">
              <a16:creationId xmlns:a16="http://schemas.microsoft.com/office/drawing/2014/main" id="{1AFC0546-FBBD-48C3-B5C3-5E0B07D33955}"/>
            </a:ext>
          </a:extLst>
        </xdr:cNvPr>
        <xdr:cNvSpPr/>
      </xdr:nvSpPr>
      <xdr:spPr>
        <a:xfrm>
          <a:off x="984250" y="100623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29391</xdr:rowOff>
    </xdr:from>
    <xdr:to>
      <xdr:col>10</xdr:col>
      <xdr:colOff>114300</xdr:colOff>
      <xdr:row>61</xdr:row>
      <xdr:rowOff>55517</xdr:rowOff>
    </xdr:to>
    <xdr:cxnSp macro="">
      <xdr:nvCxnSpPr>
        <xdr:cNvPr id="199" name="直線コネクタ 198">
          <a:extLst>
            <a:ext uri="{FF2B5EF4-FFF2-40B4-BE49-F238E27FC236}">
              <a16:creationId xmlns:a16="http://schemas.microsoft.com/office/drawing/2014/main" id="{03FF43F6-C2F4-496A-B2B6-5A96E204A0A5}"/>
            </a:ext>
          </a:extLst>
        </xdr:cNvPr>
        <xdr:cNvCxnSpPr/>
      </xdr:nvCxnSpPr>
      <xdr:spPr>
        <a:xfrm>
          <a:off x="1028700" y="10106841"/>
          <a:ext cx="8001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8813DECF-0BB0-47EB-993F-E65C866CEB78}"/>
            </a:ext>
          </a:extLst>
        </xdr:cNvPr>
        <xdr:cNvSpPr txBox="1"/>
      </xdr:nvSpPr>
      <xdr:spPr>
        <a:xfrm>
          <a:off x="3239144" y="978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BA95CEAF-2CFF-438F-AD11-4E1F0109781C}"/>
            </a:ext>
          </a:extLst>
        </xdr:cNvPr>
        <xdr:cNvSpPr txBox="1"/>
      </xdr:nvSpPr>
      <xdr:spPr>
        <a:xfrm>
          <a:off x="2439044"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11989D7D-C9D4-4F5B-A831-BDDE56DE9921}"/>
            </a:ext>
          </a:extLst>
        </xdr:cNvPr>
        <xdr:cNvSpPr txBox="1"/>
      </xdr:nvSpPr>
      <xdr:spPr>
        <a:xfrm>
          <a:off x="1645294" y="973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4C3C3621-9C4C-47EA-9D32-269F3B4225B3}"/>
            </a:ext>
          </a:extLst>
        </xdr:cNvPr>
        <xdr:cNvSpPr txBox="1"/>
      </xdr:nvSpPr>
      <xdr:spPr>
        <a:xfrm>
          <a:off x="851544" y="972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152961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292C4D8-4BAD-498C-89EC-8FE6DDB7A4C1}"/>
            </a:ext>
          </a:extLst>
        </xdr:cNvPr>
        <xdr:cNvSpPr txBox="1"/>
      </xdr:nvSpPr>
      <xdr:spPr>
        <a:xfrm>
          <a:off x="323914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125203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5D7DAAE8-D9F4-4951-9D80-705C73AC3CD9}"/>
            </a:ext>
          </a:extLst>
        </xdr:cNvPr>
        <xdr:cNvSpPr txBox="1"/>
      </xdr:nvSpPr>
      <xdr:spPr>
        <a:xfrm>
          <a:off x="2439044" y="1020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97444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59FA7FE-0695-4BAE-9166-47DE1FFB0DFD}"/>
            </a:ext>
          </a:extLst>
        </xdr:cNvPr>
        <xdr:cNvSpPr txBox="1"/>
      </xdr:nvSpPr>
      <xdr:spPr>
        <a:xfrm>
          <a:off x="1645294" y="10174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71318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55A8E58-DC7A-457F-B658-C1C478E531C3}"/>
            </a:ext>
          </a:extLst>
        </xdr:cNvPr>
        <xdr:cNvSpPr txBox="1"/>
      </xdr:nvSpPr>
      <xdr:spPr>
        <a:xfrm>
          <a:off x="851544" y="1014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AADDB78-F84B-42BF-9092-A55F9181171C}"/>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FD92B5D4-0D5D-4B95-BBFC-03DC8690C506}"/>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2608D02-8B88-4D9B-9473-6B233EF1A952}"/>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2C17F4B-2445-4DFB-8DD6-BAFA0003AA0D}"/>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58E2D6BD-BB18-443B-B94C-94EE6D012383}"/>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F7C0C2B-C80D-4CAC-8F08-27A1FF93A1E8}"/>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746B753-0232-4A1C-B2C6-3A9C0B20AE6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5629FF3-EC55-42D4-8B23-DCF206F3D55D}"/>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CA479A4-399C-45B7-BAE5-F77E0615B9C6}"/>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8751AB7-303F-4D17-A79E-DC7FDD29AB8D}"/>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21D428E1-9B68-4783-81F6-F88D548D1A8A}"/>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AAE3A354-B409-4286-8CC8-06E41DAED576}"/>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7B03E3D0-4187-4939-AA64-4B9A13E27D5C}"/>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B370D6A4-EA91-4554-9D68-2419ABD609FC}"/>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7F54158-B224-4D8B-979B-9EF3180E2635}"/>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E7093A9C-09BD-41D7-B1E2-B64B88AB504A}"/>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A0EE9456-968F-4E8D-97AE-2F4A3753C14B}"/>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89C0C934-D6F5-4B07-B956-04E1C51035BE}"/>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FD366D2-0213-4EE0-9044-2CBAA1E25A69}"/>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C4D2A420-E11F-4151-B68B-496C947DF4F3}"/>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25F0597-5438-41FA-AD90-46F5A5486784}"/>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FE7CB1B7-4E24-4536-BC92-C6FD5712CD31}"/>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9B0D5EC4-D1D2-4D67-AED8-865E161B6937}"/>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C98045FB-1AA0-4D8B-B478-E9A815718355}"/>
            </a:ext>
          </a:extLst>
        </xdr:cNvPr>
        <xdr:cNvCxnSpPr/>
      </xdr:nvCxnSpPr>
      <xdr:spPr>
        <a:xfrm flipV="1">
          <a:off x="9429115" y="9317855"/>
          <a:ext cx="0" cy="132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93B01560-A1C1-4A29-A3CC-C374475BC506}"/>
            </a:ext>
          </a:extLst>
        </xdr:cNvPr>
        <xdr:cNvSpPr txBox="1"/>
      </xdr:nvSpPr>
      <xdr:spPr>
        <a:xfrm>
          <a:off x="9467850" y="1064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409A9A27-D248-4AD0-82F2-9D4B5E487DAC}"/>
            </a:ext>
          </a:extLst>
        </xdr:cNvPr>
        <xdr:cNvCxnSpPr/>
      </xdr:nvCxnSpPr>
      <xdr:spPr>
        <a:xfrm>
          <a:off x="9359900" y="10643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26944B02-54E0-43E2-BDE8-F97997421752}"/>
            </a:ext>
          </a:extLst>
        </xdr:cNvPr>
        <xdr:cNvSpPr txBox="1"/>
      </xdr:nvSpPr>
      <xdr:spPr>
        <a:xfrm>
          <a:off x="9467850" y="9099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919A32CF-788F-4D34-869B-C3634E615F91}"/>
            </a:ext>
          </a:extLst>
        </xdr:cNvPr>
        <xdr:cNvCxnSpPr/>
      </xdr:nvCxnSpPr>
      <xdr:spPr>
        <a:xfrm>
          <a:off x="9359900" y="9317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DDD27E32-3926-480C-8A47-28C6F17A4983}"/>
            </a:ext>
          </a:extLst>
        </xdr:cNvPr>
        <xdr:cNvSpPr txBox="1"/>
      </xdr:nvSpPr>
      <xdr:spPr>
        <a:xfrm>
          <a:off x="9467850" y="10324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2B2067A0-B04D-4502-A65F-17417C049284}"/>
            </a:ext>
          </a:extLst>
        </xdr:cNvPr>
        <xdr:cNvSpPr/>
      </xdr:nvSpPr>
      <xdr:spPr>
        <a:xfrm>
          <a:off x="9398000" y="10467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67C37C53-9F06-45C1-AB4D-5FBCF7C55207}"/>
            </a:ext>
          </a:extLst>
        </xdr:cNvPr>
        <xdr:cNvSpPr/>
      </xdr:nvSpPr>
      <xdr:spPr>
        <a:xfrm>
          <a:off x="8636000" y="10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88BCF7A8-30A7-4F2C-B804-5DD6A3AF5C17}"/>
            </a:ext>
          </a:extLst>
        </xdr:cNvPr>
        <xdr:cNvSpPr/>
      </xdr:nvSpPr>
      <xdr:spPr>
        <a:xfrm>
          <a:off x="7842250" y="104689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7EC1F235-D2BA-4760-978C-4F1D38318313}"/>
            </a:ext>
          </a:extLst>
        </xdr:cNvPr>
        <xdr:cNvSpPr/>
      </xdr:nvSpPr>
      <xdr:spPr>
        <a:xfrm>
          <a:off x="7029450" y="104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243B9D98-1DC5-487B-A4EC-FC037675BA20}"/>
            </a:ext>
          </a:extLst>
        </xdr:cNvPr>
        <xdr:cNvSpPr/>
      </xdr:nvSpPr>
      <xdr:spPr>
        <a:xfrm>
          <a:off x="6235700" y="10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D72DCEF-E827-442F-992B-7A3C9E8238AF}"/>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E499434-1CE6-49F1-8973-F6B11125861A}"/>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39B1512-5322-4B21-A7A2-2835343E13BA}"/>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C3114DE-E7A9-4522-BDAB-6A77D9185853}"/>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5AB644F-B301-46B9-BCBE-27104C6E9852}"/>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136837</xdr:rowOff>
    </xdr:from>
    <xdr:to>
      <xdr:col>55</xdr:col>
      <xdr:colOff>50800</xdr:colOff>
      <xdr:row>64</xdr:row>
      <xdr:rowOff>66987</xdr:rowOff>
    </xdr:to>
    <xdr:sp macro="" textlink="">
      <xdr:nvSpPr>
        <xdr:cNvPr id="247" name="楕円 246">
          <a:extLst>
            <a:ext uri="{FF2B5EF4-FFF2-40B4-BE49-F238E27FC236}">
              <a16:creationId xmlns:a16="http://schemas.microsoft.com/office/drawing/2014/main" id="{3F1C6328-006E-45DB-964E-3C8321669B76}"/>
            </a:ext>
          </a:extLst>
        </xdr:cNvPr>
        <xdr:cNvSpPr/>
      </xdr:nvSpPr>
      <xdr:spPr>
        <a:xfrm>
          <a:off x="9398000" y="105444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51764</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4B11E65C-48EC-4BD5-8ADD-9AF557FA2743}"/>
            </a:ext>
          </a:extLst>
        </xdr:cNvPr>
        <xdr:cNvSpPr txBox="1"/>
      </xdr:nvSpPr>
      <xdr:spPr>
        <a:xfrm>
          <a:off x="9467850" y="1045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137078</xdr:rowOff>
    </xdr:from>
    <xdr:to>
      <xdr:col>50</xdr:col>
      <xdr:colOff>165100</xdr:colOff>
      <xdr:row>64</xdr:row>
      <xdr:rowOff>67228</xdr:rowOff>
    </xdr:to>
    <xdr:sp macro="" textlink="">
      <xdr:nvSpPr>
        <xdr:cNvPr id="249" name="楕円 248">
          <a:extLst>
            <a:ext uri="{FF2B5EF4-FFF2-40B4-BE49-F238E27FC236}">
              <a16:creationId xmlns:a16="http://schemas.microsoft.com/office/drawing/2014/main" id="{3628F13A-573B-4BDB-918F-116CDA55C8AA}"/>
            </a:ext>
          </a:extLst>
        </xdr:cNvPr>
        <xdr:cNvSpPr/>
      </xdr:nvSpPr>
      <xdr:spPr>
        <a:xfrm>
          <a:off x="8636000" y="105447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16187</xdr:rowOff>
    </xdr:from>
    <xdr:to>
      <xdr:col>55</xdr:col>
      <xdr:colOff>0</xdr:colOff>
      <xdr:row>64</xdr:row>
      <xdr:rowOff>16428</xdr:rowOff>
    </xdr:to>
    <xdr:cxnSp macro="">
      <xdr:nvCxnSpPr>
        <xdr:cNvPr id="250" name="直線コネクタ 249">
          <a:extLst>
            <a:ext uri="{FF2B5EF4-FFF2-40B4-BE49-F238E27FC236}">
              <a16:creationId xmlns:a16="http://schemas.microsoft.com/office/drawing/2014/main" id="{45835BBC-34AA-4906-A66C-2D03476DE67A}"/>
            </a:ext>
          </a:extLst>
        </xdr:cNvPr>
        <xdr:cNvCxnSpPr/>
      </xdr:nvCxnSpPr>
      <xdr:spPr>
        <a:xfrm flipV="1">
          <a:off x="8686800" y="10588937"/>
          <a:ext cx="74295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137367</xdr:rowOff>
    </xdr:from>
    <xdr:to>
      <xdr:col>46</xdr:col>
      <xdr:colOff>38100</xdr:colOff>
      <xdr:row>64</xdr:row>
      <xdr:rowOff>67517</xdr:rowOff>
    </xdr:to>
    <xdr:sp macro="" textlink="">
      <xdr:nvSpPr>
        <xdr:cNvPr id="251" name="楕円 250">
          <a:extLst>
            <a:ext uri="{FF2B5EF4-FFF2-40B4-BE49-F238E27FC236}">
              <a16:creationId xmlns:a16="http://schemas.microsoft.com/office/drawing/2014/main" id="{405697CF-BA4A-4785-B796-29AD14F611BE}"/>
            </a:ext>
          </a:extLst>
        </xdr:cNvPr>
        <xdr:cNvSpPr/>
      </xdr:nvSpPr>
      <xdr:spPr>
        <a:xfrm>
          <a:off x="7842250" y="105450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16428</xdr:rowOff>
    </xdr:from>
    <xdr:to>
      <xdr:col>50</xdr:col>
      <xdr:colOff>114300</xdr:colOff>
      <xdr:row>64</xdr:row>
      <xdr:rowOff>16717</xdr:rowOff>
    </xdr:to>
    <xdr:cxnSp macro="">
      <xdr:nvCxnSpPr>
        <xdr:cNvPr id="252" name="直線コネクタ 251">
          <a:extLst>
            <a:ext uri="{FF2B5EF4-FFF2-40B4-BE49-F238E27FC236}">
              <a16:creationId xmlns:a16="http://schemas.microsoft.com/office/drawing/2014/main" id="{9C8EA77A-7188-43A5-ADE5-AD55D3E5B0A5}"/>
            </a:ext>
          </a:extLst>
        </xdr:cNvPr>
        <xdr:cNvCxnSpPr/>
      </xdr:nvCxnSpPr>
      <xdr:spPr>
        <a:xfrm flipV="1">
          <a:off x="7886700" y="10589178"/>
          <a:ext cx="8001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137836</xdr:rowOff>
    </xdr:from>
    <xdr:to>
      <xdr:col>41</xdr:col>
      <xdr:colOff>101600</xdr:colOff>
      <xdr:row>64</xdr:row>
      <xdr:rowOff>67986</xdr:rowOff>
    </xdr:to>
    <xdr:sp macro="" textlink="">
      <xdr:nvSpPr>
        <xdr:cNvPr id="253" name="楕円 252">
          <a:extLst>
            <a:ext uri="{FF2B5EF4-FFF2-40B4-BE49-F238E27FC236}">
              <a16:creationId xmlns:a16="http://schemas.microsoft.com/office/drawing/2014/main" id="{8CE84D47-1E01-4A16-AD57-D2B26633A60D}"/>
            </a:ext>
          </a:extLst>
        </xdr:cNvPr>
        <xdr:cNvSpPr/>
      </xdr:nvSpPr>
      <xdr:spPr>
        <a:xfrm>
          <a:off x="7029450" y="105454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16717</xdr:rowOff>
    </xdr:from>
    <xdr:to>
      <xdr:col>45</xdr:col>
      <xdr:colOff>177800</xdr:colOff>
      <xdr:row>64</xdr:row>
      <xdr:rowOff>17186</xdr:rowOff>
    </xdr:to>
    <xdr:cxnSp macro="">
      <xdr:nvCxnSpPr>
        <xdr:cNvPr id="254" name="直線コネクタ 253">
          <a:extLst>
            <a:ext uri="{FF2B5EF4-FFF2-40B4-BE49-F238E27FC236}">
              <a16:creationId xmlns:a16="http://schemas.microsoft.com/office/drawing/2014/main" id="{65B98FDA-979D-438D-BA97-CF0C53502DF3}"/>
            </a:ext>
          </a:extLst>
        </xdr:cNvPr>
        <xdr:cNvCxnSpPr/>
      </xdr:nvCxnSpPr>
      <xdr:spPr>
        <a:xfrm flipV="1">
          <a:off x="7080250" y="10589467"/>
          <a:ext cx="80645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138281</xdr:rowOff>
    </xdr:from>
    <xdr:to>
      <xdr:col>36</xdr:col>
      <xdr:colOff>165100</xdr:colOff>
      <xdr:row>64</xdr:row>
      <xdr:rowOff>68431</xdr:rowOff>
    </xdr:to>
    <xdr:sp macro="" textlink="">
      <xdr:nvSpPr>
        <xdr:cNvPr id="255" name="楕円 254">
          <a:extLst>
            <a:ext uri="{FF2B5EF4-FFF2-40B4-BE49-F238E27FC236}">
              <a16:creationId xmlns:a16="http://schemas.microsoft.com/office/drawing/2014/main" id="{4406432E-FABE-4E73-8B13-D08242B31BF1}"/>
            </a:ext>
          </a:extLst>
        </xdr:cNvPr>
        <xdr:cNvSpPr/>
      </xdr:nvSpPr>
      <xdr:spPr>
        <a:xfrm>
          <a:off x="6235700" y="105459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17186</xdr:rowOff>
    </xdr:from>
    <xdr:to>
      <xdr:col>41</xdr:col>
      <xdr:colOff>50800</xdr:colOff>
      <xdr:row>64</xdr:row>
      <xdr:rowOff>17631</xdr:rowOff>
    </xdr:to>
    <xdr:cxnSp macro="">
      <xdr:nvCxnSpPr>
        <xdr:cNvPr id="256" name="直線コネクタ 255">
          <a:extLst>
            <a:ext uri="{FF2B5EF4-FFF2-40B4-BE49-F238E27FC236}">
              <a16:creationId xmlns:a16="http://schemas.microsoft.com/office/drawing/2014/main" id="{C8A9BD07-F51B-4FD9-9AF5-A61C0B86AD1C}"/>
            </a:ext>
          </a:extLst>
        </xdr:cNvPr>
        <xdr:cNvCxnSpPr/>
      </xdr:nvCxnSpPr>
      <xdr:spPr>
        <a:xfrm flipV="1">
          <a:off x="6286500" y="10589936"/>
          <a:ext cx="79375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D9D682BE-6229-4AF9-A2AF-D59BB8242668}"/>
            </a:ext>
          </a:extLst>
        </xdr:cNvPr>
        <xdr:cNvSpPr txBox="1"/>
      </xdr:nvSpPr>
      <xdr:spPr>
        <a:xfrm>
          <a:off x="8399995" y="1025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297DD5D1-8354-4B19-8C8E-38CB62D82102}"/>
            </a:ext>
          </a:extLst>
        </xdr:cNvPr>
        <xdr:cNvSpPr txBox="1"/>
      </xdr:nvSpPr>
      <xdr:spPr>
        <a:xfrm>
          <a:off x="7612595" y="1025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B0BDF8AD-9407-4F90-A611-209B0B2403A6}"/>
            </a:ext>
          </a:extLst>
        </xdr:cNvPr>
        <xdr:cNvSpPr txBox="1"/>
      </xdr:nvSpPr>
      <xdr:spPr>
        <a:xfrm>
          <a:off x="6818845" y="102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23395821-89EE-4D65-A3F1-69C4803C7A40}"/>
            </a:ext>
          </a:extLst>
        </xdr:cNvPr>
        <xdr:cNvSpPr txBox="1"/>
      </xdr:nvSpPr>
      <xdr:spPr>
        <a:xfrm>
          <a:off x="6006045" y="10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58355</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F6E11C44-F431-47BC-93ED-0251CDDF5303}"/>
            </a:ext>
          </a:extLst>
        </xdr:cNvPr>
        <xdr:cNvSpPr txBox="1"/>
      </xdr:nvSpPr>
      <xdr:spPr>
        <a:xfrm>
          <a:off x="8425961" y="1063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58644</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FFE830D2-E045-432D-9144-9F6AA7120893}"/>
            </a:ext>
          </a:extLst>
        </xdr:cNvPr>
        <xdr:cNvSpPr txBox="1"/>
      </xdr:nvSpPr>
      <xdr:spPr>
        <a:xfrm>
          <a:off x="7644911" y="1063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59113</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BCA3A43-BB35-4580-828B-2F709E8B02B0}"/>
            </a:ext>
          </a:extLst>
        </xdr:cNvPr>
        <xdr:cNvSpPr txBox="1"/>
      </xdr:nvSpPr>
      <xdr:spPr>
        <a:xfrm>
          <a:off x="6851161" y="106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59558</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D5401830-2DBD-4472-9D33-75FFC1A197AE}"/>
            </a:ext>
          </a:extLst>
        </xdr:cNvPr>
        <xdr:cNvSpPr txBox="1"/>
      </xdr:nvSpPr>
      <xdr:spPr>
        <a:xfrm>
          <a:off x="6038361" y="1063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00956E8-2704-4515-9FE7-8E1A4406B894}"/>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D89E3BB-A3D7-4187-A304-C1812573859A}"/>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AE0DBDC-3AC6-4923-BC77-F78D9ED73E8B}"/>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08A6CC2-680D-4AD0-AE0F-303EC7DFECAB}"/>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058A105-C057-4540-AABA-3D99D38A4E1A}"/>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F062CB9B-77FA-460F-B609-EE4A74D6D118}"/>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6C92A5C6-277A-4893-A5DB-5574F025FD17}"/>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196EE4B-97D4-40C7-8AFB-C2B08F3E5573}"/>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085E144-4319-46D3-B94B-5C1BA0342BC5}"/>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DE7BB17-3CE4-47B8-93EC-71369065FFF7}"/>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628DE08F-42EB-43AE-B13C-38C17CA91221}"/>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5BD8CD4D-8B90-4AC2-A7FE-6B7BF372EDB1}"/>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ADD3CF50-5C2C-46F2-A3B4-CE81AECC9A14}"/>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B07210BE-84C2-4C9B-A4CD-4FF9C6F2CBD4}"/>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753435E3-C116-41F4-9714-ACE89546F83B}"/>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7A01E465-8C97-4D7D-97A2-F1F1EF75BF0C}"/>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4F370A04-C75B-4DA2-A1B4-585CFA4B221A}"/>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7E687CC1-31F8-45BC-B4E8-3C496F25797F}"/>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FA8F9A6A-E0AE-4AB4-A573-1BAF8461A5D3}"/>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E20CBFCC-16D4-4266-A153-A0395DF7FBA6}"/>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9947C76B-B412-4CAB-958E-B68874CB9AB2}"/>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65B12A4-35A3-4C12-8461-531018F0226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E70E92E0-E5FD-422D-B21E-96B892D3F03B}"/>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B7B055B4-E447-444F-8D6A-E7355E78C9AC}"/>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7EC7F343-0CEC-4F26-B3F0-99EA1234032F}"/>
            </a:ext>
          </a:extLst>
        </xdr:cNvPr>
        <xdr:cNvCxnSpPr/>
      </xdr:nvCxnSpPr>
      <xdr:spPr>
        <a:xfrm flipV="1">
          <a:off x="4177665" y="12886055"/>
          <a:ext cx="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C8088834-2909-430A-B923-80610194971F}"/>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736AD886-1BC2-4DFF-A810-C74D2925CC78}"/>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E59EBCC1-5B2A-4CC5-A7CC-AFBA941A0015}"/>
            </a:ext>
          </a:extLst>
        </xdr:cNvPr>
        <xdr:cNvSpPr txBox="1"/>
      </xdr:nvSpPr>
      <xdr:spPr>
        <a:xfrm>
          <a:off x="4216400" y="1267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80E57B07-68B4-47BE-8DE7-3117C16C536A}"/>
            </a:ext>
          </a:extLst>
        </xdr:cNvPr>
        <xdr:cNvCxnSpPr/>
      </xdr:nvCxnSpPr>
      <xdr:spPr>
        <a:xfrm>
          <a:off x="4108450" y="12886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8EA7389D-3B27-4DF5-9A2A-FAA4AD74065A}"/>
            </a:ext>
          </a:extLst>
        </xdr:cNvPr>
        <xdr:cNvSpPr txBox="1"/>
      </xdr:nvSpPr>
      <xdr:spPr>
        <a:xfrm>
          <a:off x="4216400" y="13442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0A2B2FB1-2E21-4912-ACAE-DF11106CDB6A}"/>
            </a:ext>
          </a:extLst>
        </xdr:cNvPr>
        <xdr:cNvSpPr/>
      </xdr:nvSpPr>
      <xdr:spPr>
        <a:xfrm>
          <a:off x="4127500" y="1358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1FB217B-6405-45D8-9BEF-969EAA828FEC}"/>
            </a:ext>
          </a:extLst>
        </xdr:cNvPr>
        <xdr:cNvSpPr/>
      </xdr:nvSpPr>
      <xdr:spPr>
        <a:xfrm>
          <a:off x="3384550" y="13556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C7A7FD51-8E29-46E8-800D-AFB0EC6B9D5C}"/>
            </a:ext>
          </a:extLst>
        </xdr:cNvPr>
        <xdr:cNvSpPr/>
      </xdr:nvSpPr>
      <xdr:spPr>
        <a:xfrm>
          <a:off x="25717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03AFE111-9CA8-4EBB-B5DE-1020D3666577}"/>
            </a:ext>
          </a:extLst>
        </xdr:cNvPr>
        <xdr:cNvSpPr/>
      </xdr:nvSpPr>
      <xdr:spPr>
        <a:xfrm>
          <a:off x="1778000" y="1355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1DFC0846-8191-4B49-9B72-279E879E18A2}"/>
            </a:ext>
          </a:extLst>
        </xdr:cNvPr>
        <xdr:cNvSpPr/>
      </xdr:nvSpPr>
      <xdr:spPr>
        <a:xfrm>
          <a:off x="984250" y="135362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318D592-56B2-4BC6-84A3-A646EDA11B4F}"/>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49B17CB-8EB3-4C39-A269-4308965326E5}"/>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8323D83-2FAE-48A5-8D51-4432E1E0A95A}"/>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47C125A-62D0-4756-8CB2-AC7A309C370F}"/>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D20EF62-2B7F-4C63-9B25-190B8364CBCA}"/>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5" name="楕円 304">
          <a:extLst>
            <a:ext uri="{FF2B5EF4-FFF2-40B4-BE49-F238E27FC236}">
              <a16:creationId xmlns:a16="http://schemas.microsoft.com/office/drawing/2014/main" id="{46290925-9ED8-4CB9-A19E-73EEEFE2F6B3}"/>
            </a:ext>
          </a:extLst>
        </xdr:cNvPr>
        <xdr:cNvSpPr/>
      </xdr:nvSpPr>
      <xdr:spPr>
        <a:xfrm>
          <a:off x="41275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6" name="【公営住宅】&#10;有形固定資産減価償却率該当値テキスト">
          <a:extLst>
            <a:ext uri="{FF2B5EF4-FFF2-40B4-BE49-F238E27FC236}">
              <a16:creationId xmlns:a16="http://schemas.microsoft.com/office/drawing/2014/main" id="{6F46BDDF-555F-414A-B2F9-76D00D0A63A9}"/>
            </a:ext>
          </a:extLst>
        </xdr:cNvPr>
        <xdr:cNvSpPr txBox="1"/>
      </xdr:nvSpPr>
      <xdr:spPr>
        <a:xfrm>
          <a:off x="421640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7" name="楕円 306">
          <a:extLst>
            <a:ext uri="{FF2B5EF4-FFF2-40B4-BE49-F238E27FC236}">
              <a16:creationId xmlns:a16="http://schemas.microsoft.com/office/drawing/2014/main" id="{8D27A518-12AE-42BF-952C-AE509F5884AB}"/>
            </a:ext>
          </a:extLst>
        </xdr:cNvPr>
        <xdr:cNvSpPr/>
      </xdr:nvSpPr>
      <xdr:spPr>
        <a:xfrm>
          <a:off x="3384550" y="14268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8" name="直線コネクタ 307">
          <a:extLst>
            <a:ext uri="{FF2B5EF4-FFF2-40B4-BE49-F238E27FC236}">
              <a16:creationId xmlns:a16="http://schemas.microsoft.com/office/drawing/2014/main" id="{DD90CE32-7721-4FD6-8DC5-162FB51BACD7}"/>
            </a:ext>
          </a:extLst>
        </xdr:cNvPr>
        <xdr:cNvCxnSpPr/>
      </xdr:nvCxnSpPr>
      <xdr:spPr>
        <a:xfrm>
          <a:off x="3429000" y="143192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9" name="楕円 308">
          <a:extLst>
            <a:ext uri="{FF2B5EF4-FFF2-40B4-BE49-F238E27FC236}">
              <a16:creationId xmlns:a16="http://schemas.microsoft.com/office/drawing/2014/main" id="{2DB92668-0B71-4B1A-8513-5B657A3D329E}"/>
            </a:ext>
          </a:extLst>
        </xdr:cNvPr>
        <xdr:cNvSpPr/>
      </xdr:nvSpPr>
      <xdr:spPr>
        <a:xfrm>
          <a:off x="25717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10" name="直線コネクタ 309">
          <a:extLst>
            <a:ext uri="{FF2B5EF4-FFF2-40B4-BE49-F238E27FC236}">
              <a16:creationId xmlns:a16="http://schemas.microsoft.com/office/drawing/2014/main" id="{561E0667-EAF2-4BEA-903D-B36EEB9B2685}"/>
            </a:ext>
          </a:extLst>
        </xdr:cNvPr>
        <xdr:cNvCxnSpPr/>
      </xdr:nvCxnSpPr>
      <xdr:spPr>
        <a:xfrm>
          <a:off x="2622550" y="14319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1" name="楕円 310">
          <a:extLst>
            <a:ext uri="{FF2B5EF4-FFF2-40B4-BE49-F238E27FC236}">
              <a16:creationId xmlns:a16="http://schemas.microsoft.com/office/drawing/2014/main" id="{996DF531-F225-4811-BBA6-D57ABE07BA6F}"/>
            </a:ext>
          </a:extLst>
        </xdr:cNvPr>
        <xdr:cNvSpPr/>
      </xdr:nvSpPr>
      <xdr:spPr>
        <a:xfrm>
          <a:off x="17780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2" name="直線コネクタ 311">
          <a:extLst>
            <a:ext uri="{FF2B5EF4-FFF2-40B4-BE49-F238E27FC236}">
              <a16:creationId xmlns:a16="http://schemas.microsoft.com/office/drawing/2014/main" id="{19FE99CF-95F6-4662-899F-13043B4F6D97}"/>
            </a:ext>
          </a:extLst>
        </xdr:cNvPr>
        <xdr:cNvCxnSpPr/>
      </xdr:nvCxnSpPr>
      <xdr:spPr>
        <a:xfrm>
          <a:off x="1828800" y="14319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3" name="楕円 312">
          <a:extLst>
            <a:ext uri="{FF2B5EF4-FFF2-40B4-BE49-F238E27FC236}">
              <a16:creationId xmlns:a16="http://schemas.microsoft.com/office/drawing/2014/main" id="{15E4006C-3ACC-439B-B14F-DB6B6BCFE8A9}"/>
            </a:ext>
          </a:extLst>
        </xdr:cNvPr>
        <xdr:cNvSpPr/>
      </xdr:nvSpPr>
      <xdr:spPr>
        <a:xfrm>
          <a:off x="984250" y="14268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4" name="直線コネクタ 313">
          <a:extLst>
            <a:ext uri="{FF2B5EF4-FFF2-40B4-BE49-F238E27FC236}">
              <a16:creationId xmlns:a16="http://schemas.microsoft.com/office/drawing/2014/main" id="{E2BFFB40-EBF4-419D-AC3C-55B75981058A}"/>
            </a:ext>
          </a:extLst>
        </xdr:cNvPr>
        <xdr:cNvCxnSpPr/>
      </xdr:nvCxnSpPr>
      <xdr:spPr>
        <a:xfrm>
          <a:off x="1028700" y="14319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a:extLst>
            <a:ext uri="{FF2B5EF4-FFF2-40B4-BE49-F238E27FC236}">
              <a16:creationId xmlns:a16="http://schemas.microsoft.com/office/drawing/2014/main" id="{477BD7B5-56BB-44F0-AD1D-9CB575045B1C}"/>
            </a:ext>
          </a:extLst>
        </xdr:cNvPr>
        <xdr:cNvSpPr txBox="1"/>
      </xdr:nvSpPr>
      <xdr:spPr>
        <a:xfrm>
          <a:off x="3239144"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a:extLst>
            <a:ext uri="{FF2B5EF4-FFF2-40B4-BE49-F238E27FC236}">
              <a16:creationId xmlns:a16="http://schemas.microsoft.com/office/drawing/2014/main" id="{892D7616-37E5-498A-9AB9-7B7A4BA424FD}"/>
            </a:ext>
          </a:extLst>
        </xdr:cNvPr>
        <xdr:cNvSpPr txBox="1"/>
      </xdr:nvSpPr>
      <xdr:spPr>
        <a:xfrm>
          <a:off x="2439044"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a:extLst>
            <a:ext uri="{FF2B5EF4-FFF2-40B4-BE49-F238E27FC236}">
              <a16:creationId xmlns:a16="http://schemas.microsoft.com/office/drawing/2014/main" id="{3634D417-1D49-44ED-902D-864248661C81}"/>
            </a:ext>
          </a:extLst>
        </xdr:cNvPr>
        <xdr:cNvSpPr txBox="1"/>
      </xdr:nvSpPr>
      <xdr:spPr>
        <a:xfrm>
          <a:off x="1645294" y="1334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a:extLst>
            <a:ext uri="{FF2B5EF4-FFF2-40B4-BE49-F238E27FC236}">
              <a16:creationId xmlns:a16="http://schemas.microsoft.com/office/drawing/2014/main" id="{63A52A43-EAD0-448C-B52E-967302D0EF1B}"/>
            </a:ext>
          </a:extLst>
        </xdr:cNvPr>
        <xdr:cNvSpPr txBox="1"/>
      </xdr:nvSpPr>
      <xdr:spPr>
        <a:xfrm>
          <a:off x="851544"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9" name="n_1mainValue【公営住宅】&#10;有形固定資産減価償却率">
          <a:extLst>
            <a:ext uri="{FF2B5EF4-FFF2-40B4-BE49-F238E27FC236}">
              <a16:creationId xmlns:a16="http://schemas.microsoft.com/office/drawing/2014/main" id="{9AE50470-C312-456E-9C4E-42E2A100410B}"/>
            </a:ext>
          </a:extLst>
        </xdr:cNvPr>
        <xdr:cNvSpPr txBox="1"/>
      </xdr:nvSpPr>
      <xdr:spPr>
        <a:xfrm>
          <a:off x="32068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20" name="n_2mainValue【公営住宅】&#10;有形固定資産減価償却率">
          <a:extLst>
            <a:ext uri="{FF2B5EF4-FFF2-40B4-BE49-F238E27FC236}">
              <a16:creationId xmlns:a16="http://schemas.microsoft.com/office/drawing/2014/main" id="{34A95251-7DD1-4E56-8F9D-A80F016D66BF}"/>
            </a:ext>
          </a:extLst>
        </xdr:cNvPr>
        <xdr:cNvSpPr txBox="1"/>
      </xdr:nvSpPr>
      <xdr:spPr>
        <a:xfrm>
          <a:off x="24067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1" name="n_3mainValue【公営住宅】&#10;有形固定資産減価償却率">
          <a:extLst>
            <a:ext uri="{FF2B5EF4-FFF2-40B4-BE49-F238E27FC236}">
              <a16:creationId xmlns:a16="http://schemas.microsoft.com/office/drawing/2014/main" id="{6B8747F4-53F0-4C38-8CB7-3B0FEC974203}"/>
            </a:ext>
          </a:extLst>
        </xdr:cNvPr>
        <xdr:cNvSpPr txBox="1"/>
      </xdr:nvSpPr>
      <xdr:spPr>
        <a:xfrm>
          <a:off x="16129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2" name="n_4mainValue【公営住宅】&#10;有形固定資産減価償却率">
          <a:extLst>
            <a:ext uri="{FF2B5EF4-FFF2-40B4-BE49-F238E27FC236}">
              <a16:creationId xmlns:a16="http://schemas.microsoft.com/office/drawing/2014/main" id="{A0C6DD43-3922-4881-9AF2-9A2FC1EF1724}"/>
            </a:ext>
          </a:extLst>
        </xdr:cNvPr>
        <xdr:cNvSpPr txBox="1"/>
      </xdr:nvSpPr>
      <xdr:spPr>
        <a:xfrm>
          <a:off x="8192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78A6E05-8D55-454A-8B0B-BDE10FFB935E}"/>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982C0A54-DF9F-403E-9B50-F72DA4EAB40A}"/>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9C0D517D-07C0-43DE-944F-F8DE159937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1595896-52DF-4FFC-A521-0CBF8906707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8D8EC97-699D-47AF-B385-9F70D67D5DB7}"/>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72CED36C-D032-463F-8820-E1FFA33E562D}"/>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81AEE65-40BD-4839-9550-E8B272327BBB}"/>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48CCC60-268E-488F-BE6B-74BA3F15D2A9}"/>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5BCC262A-6C5F-4367-87B2-0237666EEBCC}"/>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DF21789-DC41-4B63-B447-C693AC005A9C}"/>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A1CDF6D7-BDC3-4F58-B338-55C6CF9BA526}"/>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3B276549-9C79-4B32-A6A5-1F6A485150CA}"/>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1059924A-C545-40D8-AC69-BED2EDE13953}"/>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69B08842-09D1-48CA-98AF-A419F5EFD56F}"/>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E0D21956-E126-4263-9C96-16AFCB158441}"/>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FA2D5DEE-712D-4EAB-B4CF-17003E1CD411}"/>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5117254A-6957-4F29-9276-BCFC6EF57B1A}"/>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3C585EA9-2B5B-464E-9C0D-E3978B239745}"/>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9A38EFEA-64A3-4C79-8453-82E1A2C169CF}"/>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DBAF2D72-9A6F-40BF-B80E-A70D04996673}"/>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8E6CEC3D-9A59-4365-A803-82C4841D3489}"/>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CD28C191-4000-4342-8C3A-05D53B496C52}"/>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6ECF33A-B2D0-4090-AC2B-676CD7188D72}"/>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F199E1F0-2B1D-4C16-BE03-EC3F0C3C815A}"/>
            </a:ext>
          </a:extLst>
        </xdr:cNvPr>
        <xdr:cNvCxnSpPr/>
      </xdr:nvCxnSpPr>
      <xdr:spPr>
        <a:xfrm flipV="1">
          <a:off x="9429115" y="13049631"/>
          <a:ext cx="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D80BB60B-3C6E-41EA-8F18-D33AE74B5F6C}"/>
            </a:ext>
          </a:extLst>
        </xdr:cNvPr>
        <xdr:cNvSpPr txBox="1"/>
      </xdr:nvSpPr>
      <xdr:spPr>
        <a:xfrm>
          <a:off x="9467850" y="1432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46DA8F63-092F-4B4B-9D65-B5117F12A86F}"/>
            </a:ext>
          </a:extLst>
        </xdr:cNvPr>
        <xdr:cNvCxnSpPr/>
      </xdr:nvCxnSpPr>
      <xdr:spPr>
        <a:xfrm>
          <a:off x="9359900" y="143184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D9F98A65-1E21-4D81-99F4-40A5E42F8D44}"/>
            </a:ext>
          </a:extLst>
        </xdr:cNvPr>
        <xdr:cNvSpPr txBox="1"/>
      </xdr:nvSpPr>
      <xdr:spPr>
        <a:xfrm>
          <a:off x="9467850" y="1283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00C84F5F-3475-41C0-802C-FFC1B76DABEB}"/>
            </a:ext>
          </a:extLst>
        </xdr:cNvPr>
        <xdr:cNvCxnSpPr/>
      </xdr:nvCxnSpPr>
      <xdr:spPr>
        <a:xfrm>
          <a:off x="9359900" y="130496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a:extLst>
            <a:ext uri="{FF2B5EF4-FFF2-40B4-BE49-F238E27FC236}">
              <a16:creationId xmlns:a16="http://schemas.microsoft.com/office/drawing/2014/main" id="{E1031716-3736-4575-87C8-E13F53B535E4}"/>
            </a:ext>
          </a:extLst>
        </xdr:cNvPr>
        <xdr:cNvSpPr txBox="1"/>
      </xdr:nvSpPr>
      <xdr:spPr>
        <a:xfrm>
          <a:off x="9467850" y="13934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34B911E5-7829-43C2-80CF-BFFE0317F938}"/>
            </a:ext>
          </a:extLst>
        </xdr:cNvPr>
        <xdr:cNvSpPr/>
      </xdr:nvSpPr>
      <xdr:spPr>
        <a:xfrm>
          <a:off x="9398000" y="140770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3517D556-7CC9-4E14-8D71-624229457CCF}"/>
            </a:ext>
          </a:extLst>
        </xdr:cNvPr>
        <xdr:cNvSpPr/>
      </xdr:nvSpPr>
      <xdr:spPr>
        <a:xfrm>
          <a:off x="8636000" y="140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D772EB7D-0279-460C-9C71-8B229000DDD2}"/>
            </a:ext>
          </a:extLst>
        </xdr:cNvPr>
        <xdr:cNvSpPr/>
      </xdr:nvSpPr>
      <xdr:spPr>
        <a:xfrm>
          <a:off x="7842250" y="140820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FB57AEB1-72D5-468A-8D96-44412DB9D63A}"/>
            </a:ext>
          </a:extLst>
        </xdr:cNvPr>
        <xdr:cNvSpPr/>
      </xdr:nvSpPr>
      <xdr:spPr>
        <a:xfrm>
          <a:off x="7029450" y="1408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771FFB21-1B6E-46B7-91C9-3A7EC8E155F3}"/>
            </a:ext>
          </a:extLst>
        </xdr:cNvPr>
        <xdr:cNvSpPr/>
      </xdr:nvSpPr>
      <xdr:spPr>
        <a:xfrm>
          <a:off x="6235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AA1E5AA-8207-47B4-B4E6-3CE1177296FC}"/>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D3BD578-3424-48CF-BB6F-5B93B92667F6}"/>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31C3B85-A8AA-493F-B0A6-9969A432D068}"/>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D6117CF-EB62-487F-BD23-6A3478B0734C}"/>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CD8C1FD-AD2B-4726-AEA8-4DEA3FAF5F16}"/>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61976</xdr:rowOff>
    </xdr:from>
    <xdr:to>
      <xdr:col>55</xdr:col>
      <xdr:colOff>50800</xdr:colOff>
      <xdr:row>86</xdr:row>
      <xdr:rowOff>163576</xdr:rowOff>
    </xdr:to>
    <xdr:sp macro="" textlink="">
      <xdr:nvSpPr>
        <xdr:cNvPr id="362" name="楕円 361">
          <a:extLst>
            <a:ext uri="{FF2B5EF4-FFF2-40B4-BE49-F238E27FC236}">
              <a16:creationId xmlns:a16="http://schemas.microsoft.com/office/drawing/2014/main" id="{E1D8DCF7-FFB8-432E-8AA1-2260762798E2}"/>
            </a:ext>
          </a:extLst>
        </xdr:cNvPr>
        <xdr:cNvSpPr/>
      </xdr:nvSpPr>
      <xdr:spPr>
        <a:xfrm>
          <a:off x="9398000" y="142669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148353</xdr:rowOff>
    </xdr:from>
    <xdr:ext cx="469744" cy="259045"/>
    <xdr:sp macro="" textlink="">
      <xdr:nvSpPr>
        <xdr:cNvPr id="363" name="【公営住宅】&#10;一人当たり面積該当値テキスト">
          <a:extLst>
            <a:ext uri="{FF2B5EF4-FFF2-40B4-BE49-F238E27FC236}">
              <a16:creationId xmlns:a16="http://schemas.microsoft.com/office/drawing/2014/main" id="{80CEA0F3-3845-49BC-9D88-30FD63BB4DCD}"/>
            </a:ext>
          </a:extLst>
        </xdr:cNvPr>
        <xdr:cNvSpPr txBox="1"/>
      </xdr:nvSpPr>
      <xdr:spPr>
        <a:xfrm>
          <a:off x="9467850" y="1418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61976</xdr:rowOff>
    </xdr:from>
    <xdr:to>
      <xdr:col>50</xdr:col>
      <xdr:colOff>165100</xdr:colOff>
      <xdr:row>86</xdr:row>
      <xdr:rowOff>163576</xdr:rowOff>
    </xdr:to>
    <xdr:sp macro="" textlink="">
      <xdr:nvSpPr>
        <xdr:cNvPr id="364" name="楕円 363">
          <a:extLst>
            <a:ext uri="{FF2B5EF4-FFF2-40B4-BE49-F238E27FC236}">
              <a16:creationId xmlns:a16="http://schemas.microsoft.com/office/drawing/2014/main" id="{212B66DD-0C21-4B17-A0DC-4D58A84C1626}"/>
            </a:ext>
          </a:extLst>
        </xdr:cNvPr>
        <xdr:cNvSpPr/>
      </xdr:nvSpPr>
      <xdr:spPr>
        <a:xfrm>
          <a:off x="8636000" y="1426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112776</xdr:rowOff>
    </xdr:from>
    <xdr:to>
      <xdr:col>55</xdr:col>
      <xdr:colOff>0</xdr:colOff>
      <xdr:row>86</xdr:row>
      <xdr:rowOff>112776</xdr:rowOff>
    </xdr:to>
    <xdr:cxnSp macro="">
      <xdr:nvCxnSpPr>
        <xdr:cNvPr id="365" name="直線コネクタ 364">
          <a:extLst>
            <a:ext uri="{FF2B5EF4-FFF2-40B4-BE49-F238E27FC236}">
              <a16:creationId xmlns:a16="http://schemas.microsoft.com/office/drawing/2014/main" id="{D24215D7-F605-471B-8E00-C36BBFD06B02}"/>
            </a:ext>
          </a:extLst>
        </xdr:cNvPr>
        <xdr:cNvCxnSpPr/>
      </xdr:nvCxnSpPr>
      <xdr:spPr>
        <a:xfrm>
          <a:off x="8686800" y="1431772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61595</xdr:rowOff>
    </xdr:from>
    <xdr:to>
      <xdr:col>46</xdr:col>
      <xdr:colOff>38100</xdr:colOff>
      <xdr:row>86</xdr:row>
      <xdr:rowOff>163195</xdr:rowOff>
    </xdr:to>
    <xdr:sp macro="" textlink="">
      <xdr:nvSpPr>
        <xdr:cNvPr id="366" name="楕円 365">
          <a:extLst>
            <a:ext uri="{FF2B5EF4-FFF2-40B4-BE49-F238E27FC236}">
              <a16:creationId xmlns:a16="http://schemas.microsoft.com/office/drawing/2014/main" id="{7E51454E-3A9B-4642-97A6-881B0342BDF6}"/>
            </a:ext>
          </a:extLst>
        </xdr:cNvPr>
        <xdr:cNvSpPr/>
      </xdr:nvSpPr>
      <xdr:spPr>
        <a:xfrm>
          <a:off x="7842250" y="14266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112395</xdr:rowOff>
    </xdr:from>
    <xdr:to>
      <xdr:col>50</xdr:col>
      <xdr:colOff>114300</xdr:colOff>
      <xdr:row>86</xdr:row>
      <xdr:rowOff>112776</xdr:rowOff>
    </xdr:to>
    <xdr:cxnSp macro="">
      <xdr:nvCxnSpPr>
        <xdr:cNvPr id="367" name="直線コネクタ 366">
          <a:extLst>
            <a:ext uri="{FF2B5EF4-FFF2-40B4-BE49-F238E27FC236}">
              <a16:creationId xmlns:a16="http://schemas.microsoft.com/office/drawing/2014/main" id="{D4FA9D33-CC53-4E6F-95B0-4DDAC0CB3593}"/>
            </a:ext>
          </a:extLst>
        </xdr:cNvPr>
        <xdr:cNvCxnSpPr/>
      </xdr:nvCxnSpPr>
      <xdr:spPr>
        <a:xfrm>
          <a:off x="7886700" y="14317345"/>
          <a:ext cx="8001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60833</xdr:rowOff>
    </xdr:from>
    <xdr:to>
      <xdr:col>41</xdr:col>
      <xdr:colOff>101600</xdr:colOff>
      <xdr:row>86</xdr:row>
      <xdr:rowOff>162433</xdr:rowOff>
    </xdr:to>
    <xdr:sp macro="" textlink="">
      <xdr:nvSpPr>
        <xdr:cNvPr id="368" name="楕円 367">
          <a:extLst>
            <a:ext uri="{FF2B5EF4-FFF2-40B4-BE49-F238E27FC236}">
              <a16:creationId xmlns:a16="http://schemas.microsoft.com/office/drawing/2014/main" id="{5FB9C07F-4095-4965-B3FB-60A885C5EE90}"/>
            </a:ext>
          </a:extLst>
        </xdr:cNvPr>
        <xdr:cNvSpPr/>
      </xdr:nvSpPr>
      <xdr:spPr>
        <a:xfrm>
          <a:off x="7029450" y="1426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111633</xdr:rowOff>
    </xdr:from>
    <xdr:to>
      <xdr:col>45</xdr:col>
      <xdr:colOff>177800</xdr:colOff>
      <xdr:row>86</xdr:row>
      <xdr:rowOff>112395</xdr:rowOff>
    </xdr:to>
    <xdr:cxnSp macro="">
      <xdr:nvCxnSpPr>
        <xdr:cNvPr id="369" name="直線コネクタ 368">
          <a:extLst>
            <a:ext uri="{FF2B5EF4-FFF2-40B4-BE49-F238E27FC236}">
              <a16:creationId xmlns:a16="http://schemas.microsoft.com/office/drawing/2014/main" id="{868FA26A-2AF9-4211-AEEA-43DA392C13CB}"/>
            </a:ext>
          </a:extLst>
        </xdr:cNvPr>
        <xdr:cNvCxnSpPr/>
      </xdr:nvCxnSpPr>
      <xdr:spPr>
        <a:xfrm>
          <a:off x="7080250" y="14316583"/>
          <a:ext cx="8064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60833</xdr:rowOff>
    </xdr:from>
    <xdr:to>
      <xdr:col>36</xdr:col>
      <xdr:colOff>165100</xdr:colOff>
      <xdr:row>86</xdr:row>
      <xdr:rowOff>162433</xdr:rowOff>
    </xdr:to>
    <xdr:sp macro="" textlink="">
      <xdr:nvSpPr>
        <xdr:cNvPr id="370" name="楕円 369">
          <a:extLst>
            <a:ext uri="{FF2B5EF4-FFF2-40B4-BE49-F238E27FC236}">
              <a16:creationId xmlns:a16="http://schemas.microsoft.com/office/drawing/2014/main" id="{785655D8-540E-4B98-974F-5A68668B5CFC}"/>
            </a:ext>
          </a:extLst>
        </xdr:cNvPr>
        <xdr:cNvSpPr/>
      </xdr:nvSpPr>
      <xdr:spPr>
        <a:xfrm>
          <a:off x="6235700" y="1426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111633</xdr:rowOff>
    </xdr:from>
    <xdr:to>
      <xdr:col>41</xdr:col>
      <xdr:colOff>50800</xdr:colOff>
      <xdr:row>86</xdr:row>
      <xdr:rowOff>111633</xdr:rowOff>
    </xdr:to>
    <xdr:cxnSp macro="">
      <xdr:nvCxnSpPr>
        <xdr:cNvPr id="371" name="直線コネクタ 370">
          <a:extLst>
            <a:ext uri="{FF2B5EF4-FFF2-40B4-BE49-F238E27FC236}">
              <a16:creationId xmlns:a16="http://schemas.microsoft.com/office/drawing/2014/main" id="{6A09BFEC-A8F5-4F4E-B303-88D9B30DA449}"/>
            </a:ext>
          </a:extLst>
        </xdr:cNvPr>
        <xdr:cNvCxnSpPr/>
      </xdr:nvCxnSpPr>
      <xdr:spPr>
        <a:xfrm>
          <a:off x="6286500" y="1431658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a:extLst>
            <a:ext uri="{FF2B5EF4-FFF2-40B4-BE49-F238E27FC236}">
              <a16:creationId xmlns:a16="http://schemas.microsoft.com/office/drawing/2014/main" id="{54F9C250-00A5-4473-BEDA-ABF83AE2C30D}"/>
            </a:ext>
          </a:extLst>
        </xdr:cNvPr>
        <xdr:cNvSpPr txBox="1"/>
      </xdr:nvSpPr>
      <xdr:spPr>
        <a:xfrm>
          <a:off x="8458277" y="1386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a:extLst>
            <a:ext uri="{FF2B5EF4-FFF2-40B4-BE49-F238E27FC236}">
              <a16:creationId xmlns:a16="http://schemas.microsoft.com/office/drawing/2014/main" id="{FADD591E-62EE-4B87-861A-5A2A9DC77D54}"/>
            </a:ext>
          </a:extLst>
        </xdr:cNvPr>
        <xdr:cNvSpPr txBox="1"/>
      </xdr:nvSpPr>
      <xdr:spPr>
        <a:xfrm>
          <a:off x="7677227" y="138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a:extLst>
            <a:ext uri="{FF2B5EF4-FFF2-40B4-BE49-F238E27FC236}">
              <a16:creationId xmlns:a16="http://schemas.microsoft.com/office/drawing/2014/main" id="{53A624F5-48E0-4361-9136-3E7F4722D673}"/>
            </a:ext>
          </a:extLst>
        </xdr:cNvPr>
        <xdr:cNvSpPr txBox="1"/>
      </xdr:nvSpPr>
      <xdr:spPr>
        <a:xfrm>
          <a:off x="6864427" y="1387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a:extLst>
            <a:ext uri="{FF2B5EF4-FFF2-40B4-BE49-F238E27FC236}">
              <a16:creationId xmlns:a16="http://schemas.microsoft.com/office/drawing/2014/main" id="{03106C0E-DFBD-436C-B47E-2C34CAB74BC5}"/>
            </a:ext>
          </a:extLst>
        </xdr:cNvPr>
        <xdr:cNvSpPr txBox="1"/>
      </xdr:nvSpPr>
      <xdr:spPr>
        <a:xfrm>
          <a:off x="6070677" y="1387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154703</xdr:rowOff>
    </xdr:from>
    <xdr:ext cx="469744" cy="259045"/>
    <xdr:sp macro="" textlink="">
      <xdr:nvSpPr>
        <xdr:cNvPr id="376" name="n_1mainValue【公営住宅】&#10;一人当たり面積">
          <a:extLst>
            <a:ext uri="{FF2B5EF4-FFF2-40B4-BE49-F238E27FC236}">
              <a16:creationId xmlns:a16="http://schemas.microsoft.com/office/drawing/2014/main" id="{1E745966-7BB6-4DD5-BE09-A2838CA54657}"/>
            </a:ext>
          </a:extLst>
        </xdr:cNvPr>
        <xdr:cNvSpPr txBox="1"/>
      </xdr:nvSpPr>
      <xdr:spPr>
        <a:xfrm>
          <a:off x="8458277" y="1435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154322</xdr:rowOff>
    </xdr:from>
    <xdr:ext cx="469744" cy="259045"/>
    <xdr:sp macro="" textlink="">
      <xdr:nvSpPr>
        <xdr:cNvPr id="377" name="n_2mainValue【公営住宅】&#10;一人当たり面積">
          <a:extLst>
            <a:ext uri="{FF2B5EF4-FFF2-40B4-BE49-F238E27FC236}">
              <a16:creationId xmlns:a16="http://schemas.microsoft.com/office/drawing/2014/main" id="{B09894D1-8B4C-43EF-AF47-B6A4757D6ADE}"/>
            </a:ext>
          </a:extLst>
        </xdr:cNvPr>
        <xdr:cNvSpPr txBox="1"/>
      </xdr:nvSpPr>
      <xdr:spPr>
        <a:xfrm>
          <a:off x="7677227" y="1435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153560</xdr:rowOff>
    </xdr:from>
    <xdr:ext cx="469744" cy="259045"/>
    <xdr:sp macro="" textlink="">
      <xdr:nvSpPr>
        <xdr:cNvPr id="378" name="n_3mainValue【公営住宅】&#10;一人当たり面積">
          <a:extLst>
            <a:ext uri="{FF2B5EF4-FFF2-40B4-BE49-F238E27FC236}">
              <a16:creationId xmlns:a16="http://schemas.microsoft.com/office/drawing/2014/main" id="{10D610EC-6FF5-4C79-BCFB-34B75A99B45C}"/>
            </a:ext>
          </a:extLst>
        </xdr:cNvPr>
        <xdr:cNvSpPr txBox="1"/>
      </xdr:nvSpPr>
      <xdr:spPr>
        <a:xfrm>
          <a:off x="6864427" y="1435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153560</xdr:rowOff>
    </xdr:from>
    <xdr:ext cx="469744" cy="259045"/>
    <xdr:sp macro="" textlink="">
      <xdr:nvSpPr>
        <xdr:cNvPr id="379" name="n_4mainValue【公営住宅】&#10;一人当たり面積">
          <a:extLst>
            <a:ext uri="{FF2B5EF4-FFF2-40B4-BE49-F238E27FC236}">
              <a16:creationId xmlns:a16="http://schemas.microsoft.com/office/drawing/2014/main" id="{00774725-44B9-41E9-B3BD-A13BBFEA2B13}"/>
            </a:ext>
          </a:extLst>
        </xdr:cNvPr>
        <xdr:cNvSpPr txBox="1"/>
      </xdr:nvSpPr>
      <xdr:spPr>
        <a:xfrm>
          <a:off x="6070677" y="1435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AB197BC3-5188-468B-BFD8-E3E36852CA3A}"/>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FDF03AD3-A667-462B-8BC3-24344D2BE627}"/>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5CD7923F-BA18-4D4C-ACB5-A65F832C1945}"/>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C3164C60-6784-4DEF-A9AC-48D80C1976A6}"/>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3BD75F8A-F642-4511-A095-4A1896B6F4A2}"/>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A93D8BA6-0C88-4BEC-83BB-4206691BA75C}"/>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C12B6202-359E-4D7C-9B1C-D3735139B342}"/>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CF2B75F-A1AC-4C3B-BC7E-BAFCA4BF64BA}"/>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C528FA3A-2C34-4879-B14F-248D0B375AAB}"/>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32511F29-1A03-44D5-8D82-707415148C16}"/>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EAE96AB2-35C0-4F6A-B5FE-DD1489C62197}"/>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770FC0C4-06AB-4AB0-9222-451DB2D7F954}"/>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FE7FEAD6-9D3D-4395-BCEE-325F389F15C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D74FF1B-3A6C-4BA8-8BE4-1B5E9E70D73B}"/>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C8523A20-1E2D-422C-B051-7E6A3D0596F8}"/>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CCE160F6-BF90-4332-B89C-9F7CED691A8F}"/>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5E95BBC4-DA15-4DF4-9AF7-1A611954D7AA}"/>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E028BFE8-B33B-4532-A8D8-B2016B81977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3C1F6B77-3ADE-466C-99A7-FF865498B4EE}"/>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9A0189F1-1A85-4010-BD83-9A7284ECE192}"/>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C0AA1C4A-9EF2-4A70-AC5A-D6F2AF0AEAD2}"/>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E8A66076-041B-4A01-BD0D-63981CC0A62E}"/>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CAC4B6DF-ED6C-4788-BE40-DDDCA12CCFC4}"/>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470A5093-53B5-4153-B69D-9C080C77A90D}"/>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568C5364-C789-490B-8A2D-144BE723CAC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C21E0428-243D-4CB7-931B-AE65D432863A}"/>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87FCDBC9-8562-49DD-AD10-20C2ABE5981C}"/>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6158188C-9C2B-46F4-8E81-1E83D7EFA53C}"/>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4F602E0D-6072-4F8B-B9B9-2080D63C67DC}"/>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95D7B0A-95F3-4239-B911-9AA930FD2DCE}"/>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10C74B0C-735E-4C09-B569-98A622EC1862}"/>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940228E9-010C-45F2-93C0-11D426BCC527}"/>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D9E57E0B-AFB1-40B2-B72A-34E630FA4D32}"/>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330CAB0-CD7B-448D-869F-DB3AFDE3778A}"/>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B42F5E87-411C-4618-98EB-4C384252E328}"/>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B9946211-DD37-49D6-960D-322594D9FAD9}"/>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1B117ED0-E93C-484D-BA78-8A717613F707}"/>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1F2D8C88-B64B-4648-B132-F21AFA6389EA}"/>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FD18722-701E-413C-AEDC-EF93269382E6}"/>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ACA3D7A0-6C08-4B74-99BC-3B73BC41ED78}"/>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E25DADDB-179D-494F-8259-9A9841AD2BD5}"/>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a:extLst>
            <a:ext uri="{FF2B5EF4-FFF2-40B4-BE49-F238E27FC236}">
              <a16:creationId xmlns:a16="http://schemas.microsoft.com/office/drawing/2014/main" id="{3A42A18E-D920-41F0-BD3C-FBA636BE09C2}"/>
            </a:ext>
          </a:extLst>
        </xdr:cNvPr>
        <xdr:cNvCxnSpPr/>
      </xdr:nvCxnSpPr>
      <xdr:spPr>
        <a:xfrm flipV="1">
          <a:off x="14699614" y="5651863"/>
          <a:ext cx="0" cy="13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60A8D5DC-C4C2-44E6-AE24-EFF6EC18A733}"/>
            </a:ext>
          </a:extLst>
        </xdr:cNvPr>
        <xdr:cNvSpPr txBox="1"/>
      </xdr:nvSpPr>
      <xdr:spPr>
        <a:xfrm>
          <a:off x="14738350" y="7005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a:extLst>
            <a:ext uri="{FF2B5EF4-FFF2-40B4-BE49-F238E27FC236}">
              <a16:creationId xmlns:a16="http://schemas.microsoft.com/office/drawing/2014/main" id="{551900B8-63BA-412C-94DE-4FE9154D182A}"/>
            </a:ext>
          </a:extLst>
        </xdr:cNvPr>
        <xdr:cNvCxnSpPr/>
      </xdr:nvCxnSpPr>
      <xdr:spPr>
        <a:xfrm>
          <a:off x="14611350" y="7002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16FAD2E7-9C1F-4876-8A57-06074D5F4B7E}"/>
            </a:ext>
          </a:extLst>
        </xdr:cNvPr>
        <xdr:cNvSpPr txBox="1"/>
      </xdr:nvSpPr>
      <xdr:spPr>
        <a:xfrm>
          <a:off x="14738350" y="5439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a:extLst>
            <a:ext uri="{FF2B5EF4-FFF2-40B4-BE49-F238E27FC236}">
              <a16:creationId xmlns:a16="http://schemas.microsoft.com/office/drawing/2014/main" id="{4D26048C-30FC-484A-9FBE-99647A198055}"/>
            </a:ext>
          </a:extLst>
        </xdr:cNvPr>
        <xdr:cNvCxnSpPr/>
      </xdr:nvCxnSpPr>
      <xdr:spPr>
        <a:xfrm>
          <a:off x="14611350" y="5651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A68742EE-8F68-4273-AE36-B25CF058D1E6}"/>
            </a:ext>
          </a:extLst>
        </xdr:cNvPr>
        <xdr:cNvSpPr txBox="1"/>
      </xdr:nvSpPr>
      <xdr:spPr>
        <a:xfrm>
          <a:off x="14738350" y="63003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a:extLst>
            <a:ext uri="{FF2B5EF4-FFF2-40B4-BE49-F238E27FC236}">
              <a16:creationId xmlns:a16="http://schemas.microsoft.com/office/drawing/2014/main" id="{F9FFB570-A4FA-4A2E-9136-26A39D81B8AD}"/>
            </a:ext>
          </a:extLst>
        </xdr:cNvPr>
        <xdr:cNvSpPr/>
      </xdr:nvSpPr>
      <xdr:spPr>
        <a:xfrm>
          <a:off x="14649450" y="63218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9EEECF79-AEA1-4EDF-9D81-96EB385A0CCF}"/>
            </a:ext>
          </a:extLst>
        </xdr:cNvPr>
        <xdr:cNvSpPr/>
      </xdr:nvSpPr>
      <xdr:spPr>
        <a:xfrm>
          <a:off x="1388745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a:extLst>
            <a:ext uri="{FF2B5EF4-FFF2-40B4-BE49-F238E27FC236}">
              <a16:creationId xmlns:a16="http://schemas.microsoft.com/office/drawing/2014/main" id="{1550A860-E9C9-4D39-AEC9-256F0B0A13A9}"/>
            </a:ext>
          </a:extLst>
        </xdr:cNvPr>
        <xdr:cNvSpPr/>
      </xdr:nvSpPr>
      <xdr:spPr>
        <a:xfrm>
          <a:off x="13093700" y="63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a:extLst>
            <a:ext uri="{FF2B5EF4-FFF2-40B4-BE49-F238E27FC236}">
              <a16:creationId xmlns:a16="http://schemas.microsoft.com/office/drawing/2014/main" id="{09DEBD33-D041-47E2-B637-568DD47C8D7E}"/>
            </a:ext>
          </a:extLst>
        </xdr:cNvPr>
        <xdr:cNvSpPr/>
      </xdr:nvSpPr>
      <xdr:spPr>
        <a:xfrm>
          <a:off x="12299950" y="63022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a:extLst>
            <a:ext uri="{FF2B5EF4-FFF2-40B4-BE49-F238E27FC236}">
              <a16:creationId xmlns:a16="http://schemas.microsoft.com/office/drawing/2014/main" id="{2EFC1641-0EAB-4095-8171-87295A6B969C}"/>
            </a:ext>
          </a:extLst>
        </xdr:cNvPr>
        <xdr:cNvSpPr/>
      </xdr:nvSpPr>
      <xdr:spPr>
        <a:xfrm>
          <a:off x="11487150" y="629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EF9E44E-5273-4262-9C89-78B90AD3DD2F}"/>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6D42B4D-3B40-4C92-A005-C74500C8F37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EA35177-BA1D-406E-A7F2-81345B45D54A}"/>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9481B21-36CB-4834-B101-249EF4A5E928}"/>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CFD5188-8EB1-4175-8B17-681C8E5F5031}"/>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170724</xdr:rowOff>
    </xdr:from>
    <xdr:to>
      <xdr:col>85</xdr:col>
      <xdr:colOff>177800</xdr:colOff>
      <xdr:row>36</xdr:row>
      <xdr:rowOff>100874</xdr:rowOff>
    </xdr:to>
    <xdr:sp macro="" textlink="">
      <xdr:nvSpPr>
        <xdr:cNvPr id="437" name="楕円 436">
          <a:extLst>
            <a:ext uri="{FF2B5EF4-FFF2-40B4-BE49-F238E27FC236}">
              <a16:creationId xmlns:a16="http://schemas.microsoft.com/office/drawing/2014/main" id="{DAF488FD-2F8C-4C04-8F0E-BC797E40E403}"/>
            </a:ext>
          </a:extLst>
        </xdr:cNvPr>
        <xdr:cNvSpPr/>
      </xdr:nvSpPr>
      <xdr:spPr>
        <a:xfrm>
          <a:off x="14649450" y="594922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22151</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9DFDC5BA-0E3C-4EF1-A302-ABD460D34754}"/>
            </a:ext>
          </a:extLst>
        </xdr:cNvPr>
        <xdr:cNvSpPr txBox="1"/>
      </xdr:nvSpPr>
      <xdr:spPr>
        <a:xfrm>
          <a:off x="14738350" y="580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134801</xdr:rowOff>
    </xdr:from>
    <xdr:to>
      <xdr:col>81</xdr:col>
      <xdr:colOff>101600</xdr:colOff>
      <xdr:row>36</xdr:row>
      <xdr:rowOff>64951</xdr:rowOff>
    </xdr:to>
    <xdr:sp macro="" textlink="">
      <xdr:nvSpPr>
        <xdr:cNvPr id="439" name="楕円 438">
          <a:extLst>
            <a:ext uri="{FF2B5EF4-FFF2-40B4-BE49-F238E27FC236}">
              <a16:creationId xmlns:a16="http://schemas.microsoft.com/office/drawing/2014/main" id="{E8BC5F5F-FDEE-484A-B89B-081DCAD19E1C}"/>
            </a:ext>
          </a:extLst>
        </xdr:cNvPr>
        <xdr:cNvSpPr/>
      </xdr:nvSpPr>
      <xdr:spPr>
        <a:xfrm>
          <a:off x="13887450" y="59196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xdr:rowOff>
    </xdr:from>
    <xdr:to>
      <xdr:col>85</xdr:col>
      <xdr:colOff>127000</xdr:colOff>
      <xdr:row>36</xdr:row>
      <xdr:rowOff>50074</xdr:rowOff>
    </xdr:to>
    <xdr:cxnSp macro="">
      <xdr:nvCxnSpPr>
        <xdr:cNvPr id="440" name="直線コネクタ 439">
          <a:extLst>
            <a:ext uri="{FF2B5EF4-FFF2-40B4-BE49-F238E27FC236}">
              <a16:creationId xmlns:a16="http://schemas.microsoft.com/office/drawing/2014/main" id="{3358F02A-80BF-44B8-BE16-D138B8F0F907}"/>
            </a:ext>
          </a:extLst>
        </xdr:cNvPr>
        <xdr:cNvCxnSpPr/>
      </xdr:nvCxnSpPr>
      <xdr:spPr>
        <a:xfrm>
          <a:off x="13938250" y="5964101"/>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97246</xdr:rowOff>
    </xdr:from>
    <xdr:to>
      <xdr:col>76</xdr:col>
      <xdr:colOff>165100</xdr:colOff>
      <xdr:row>36</xdr:row>
      <xdr:rowOff>27396</xdr:rowOff>
    </xdr:to>
    <xdr:sp macro="" textlink="">
      <xdr:nvSpPr>
        <xdr:cNvPr id="441" name="楕円 440">
          <a:extLst>
            <a:ext uri="{FF2B5EF4-FFF2-40B4-BE49-F238E27FC236}">
              <a16:creationId xmlns:a16="http://schemas.microsoft.com/office/drawing/2014/main" id="{0177BFA2-72EA-4674-8F0A-58960179B289}"/>
            </a:ext>
          </a:extLst>
        </xdr:cNvPr>
        <xdr:cNvSpPr/>
      </xdr:nvSpPr>
      <xdr:spPr>
        <a:xfrm>
          <a:off x="13093700" y="58820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148046</xdr:rowOff>
    </xdr:from>
    <xdr:to>
      <xdr:col>81</xdr:col>
      <xdr:colOff>50800</xdr:colOff>
      <xdr:row>36</xdr:row>
      <xdr:rowOff>14151</xdr:rowOff>
    </xdr:to>
    <xdr:cxnSp macro="">
      <xdr:nvCxnSpPr>
        <xdr:cNvPr id="442" name="直線コネクタ 441">
          <a:extLst>
            <a:ext uri="{FF2B5EF4-FFF2-40B4-BE49-F238E27FC236}">
              <a16:creationId xmlns:a16="http://schemas.microsoft.com/office/drawing/2014/main" id="{68538318-BC36-489E-B439-5AE272267A2A}"/>
            </a:ext>
          </a:extLst>
        </xdr:cNvPr>
        <xdr:cNvCxnSpPr/>
      </xdr:nvCxnSpPr>
      <xdr:spPr>
        <a:xfrm>
          <a:off x="13144500" y="5932896"/>
          <a:ext cx="79375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149497</xdr:rowOff>
    </xdr:from>
    <xdr:to>
      <xdr:col>72</xdr:col>
      <xdr:colOff>38100</xdr:colOff>
      <xdr:row>36</xdr:row>
      <xdr:rowOff>79647</xdr:rowOff>
    </xdr:to>
    <xdr:sp macro="" textlink="">
      <xdr:nvSpPr>
        <xdr:cNvPr id="443" name="楕円 442">
          <a:extLst>
            <a:ext uri="{FF2B5EF4-FFF2-40B4-BE49-F238E27FC236}">
              <a16:creationId xmlns:a16="http://schemas.microsoft.com/office/drawing/2014/main" id="{40769C50-ADD1-4F66-BB2E-46232CEC15E5}"/>
            </a:ext>
          </a:extLst>
        </xdr:cNvPr>
        <xdr:cNvSpPr/>
      </xdr:nvSpPr>
      <xdr:spPr>
        <a:xfrm>
          <a:off x="12299950" y="59343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148046</xdr:rowOff>
    </xdr:from>
    <xdr:to>
      <xdr:col>76</xdr:col>
      <xdr:colOff>114300</xdr:colOff>
      <xdr:row>36</xdr:row>
      <xdr:rowOff>28847</xdr:rowOff>
    </xdr:to>
    <xdr:cxnSp macro="">
      <xdr:nvCxnSpPr>
        <xdr:cNvPr id="444" name="直線コネクタ 443">
          <a:extLst>
            <a:ext uri="{FF2B5EF4-FFF2-40B4-BE49-F238E27FC236}">
              <a16:creationId xmlns:a16="http://schemas.microsoft.com/office/drawing/2014/main" id="{9F5004E1-AC92-4F06-98D6-DB86FD277AC4}"/>
            </a:ext>
          </a:extLst>
        </xdr:cNvPr>
        <xdr:cNvCxnSpPr/>
      </xdr:nvCxnSpPr>
      <xdr:spPr>
        <a:xfrm flipV="1">
          <a:off x="12344400" y="5932896"/>
          <a:ext cx="80010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85816</xdr:rowOff>
    </xdr:from>
    <xdr:to>
      <xdr:col>67</xdr:col>
      <xdr:colOff>101600</xdr:colOff>
      <xdr:row>36</xdr:row>
      <xdr:rowOff>15966</xdr:rowOff>
    </xdr:to>
    <xdr:sp macro="" textlink="">
      <xdr:nvSpPr>
        <xdr:cNvPr id="445" name="楕円 444">
          <a:extLst>
            <a:ext uri="{FF2B5EF4-FFF2-40B4-BE49-F238E27FC236}">
              <a16:creationId xmlns:a16="http://schemas.microsoft.com/office/drawing/2014/main" id="{511DB965-48F7-4CF1-8C90-DB9FDF982DE2}"/>
            </a:ext>
          </a:extLst>
        </xdr:cNvPr>
        <xdr:cNvSpPr/>
      </xdr:nvSpPr>
      <xdr:spPr>
        <a:xfrm>
          <a:off x="11487150" y="58706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136616</xdr:rowOff>
    </xdr:from>
    <xdr:to>
      <xdr:col>71</xdr:col>
      <xdr:colOff>177800</xdr:colOff>
      <xdr:row>36</xdr:row>
      <xdr:rowOff>28847</xdr:rowOff>
    </xdr:to>
    <xdr:cxnSp macro="">
      <xdr:nvCxnSpPr>
        <xdr:cNvPr id="446" name="直線コネクタ 445">
          <a:extLst>
            <a:ext uri="{FF2B5EF4-FFF2-40B4-BE49-F238E27FC236}">
              <a16:creationId xmlns:a16="http://schemas.microsoft.com/office/drawing/2014/main" id="{99BD4B40-9156-46DB-84CB-64EEC4DD1069}"/>
            </a:ext>
          </a:extLst>
        </xdr:cNvPr>
        <xdr:cNvCxnSpPr/>
      </xdr:nvCxnSpPr>
      <xdr:spPr>
        <a:xfrm>
          <a:off x="11537950" y="5921466"/>
          <a:ext cx="806450" cy="5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5ED5C0D1-9A80-4038-B229-F366B255D880}"/>
            </a:ext>
          </a:extLst>
        </xdr:cNvPr>
        <xdr:cNvSpPr txBox="1"/>
      </xdr:nvSpPr>
      <xdr:spPr>
        <a:xfrm>
          <a:off x="13742044"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7EFCB68C-72E5-464E-B6BC-B6DB4A176778}"/>
            </a:ext>
          </a:extLst>
        </xdr:cNvPr>
        <xdr:cNvSpPr txBox="1"/>
      </xdr:nvSpPr>
      <xdr:spPr>
        <a:xfrm>
          <a:off x="12960994" y="6416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4467606-256F-44D7-84A3-4A248C9E1872}"/>
            </a:ext>
          </a:extLst>
        </xdr:cNvPr>
        <xdr:cNvSpPr txBox="1"/>
      </xdr:nvSpPr>
      <xdr:spPr>
        <a:xfrm>
          <a:off x="12167244" y="6395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4C78295F-AD9E-404A-B05B-15B0DECC6281}"/>
            </a:ext>
          </a:extLst>
        </xdr:cNvPr>
        <xdr:cNvSpPr txBox="1"/>
      </xdr:nvSpPr>
      <xdr:spPr>
        <a:xfrm>
          <a:off x="11354444" y="6383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81478</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357ACF2E-1FC8-446E-955C-55C256833110}"/>
            </a:ext>
          </a:extLst>
        </xdr:cNvPr>
        <xdr:cNvSpPr txBox="1"/>
      </xdr:nvSpPr>
      <xdr:spPr>
        <a:xfrm>
          <a:off x="13742044" y="57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43923</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775B204-228E-4874-9B4B-326A86E56D50}"/>
            </a:ext>
          </a:extLst>
        </xdr:cNvPr>
        <xdr:cNvSpPr txBox="1"/>
      </xdr:nvSpPr>
      <xdr:spPr>
        <a:xfrm>
          <a:off x="12960994" y="566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96174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4C652A6B-5EA8-4C2F-AD5F-F5B01877920A}"/>
            </a:ext>
          </a:extLst>
        </xdr:cNvPr>
        <xdr:cNvSpPr txBox="1"/>
      </xdr:nvSpPr>
      <xdr:spPr>
        <a:xfrm>
          <a:off x="12167244" y="571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32493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B6C08F51-4261-4B50-8EA3-B1AA04561D4A}"/>
            </a:ext>
          </a:extLst>
        </xdr:cNvPr>
        <xdr:cNvSpPr txBox="1"/>
      </xdr:nvSpPr>
      <xdr:spPr>
        <a:xfrm>
          <a:off x="11354444" y="56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E16C9008-D62D-496A-AF17-069AB6EABF8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DAFFD2FC-3952-4EBF-8192-289C862F0415}"/>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89109BA8-9BD6-4B4E-B022-6267F77E3B58}"/>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484C712D-F72B-4DE3-AF1D-D8D854C02519}"/>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8FA6A737-7F18-48CF-87C8-4EA8A75FBCE6}"/>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BA1652AC-15D5-46BF-B12A-086D7C943BF6}"/>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DD5DA88F-F293-4B32-ACEC-7BFBEFFCD246}"/>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22AD0354-A000-425B-8B0E-C9BAF09BA958}"/>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F956681C-DDF5-4E01-B406-946C10F461A7}"/>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CF19D0F2-E9C3-4B78-9ED9-FA0028D84687}"/>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EF8CDDE4-614C-4FE4-88FA-221958E5C998}"/>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38C85ABD-716B-4471-8384-8D7A52719E3F}"/>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5C3BE650-4431-4E1E-AF85-3F0F5AFD7538}"/>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CAC17F3A-D5C1-4E82-B472-88B829BE41AF}"/>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DBB3EBC8-075F-4C78-A0EB-3F6895EA90ED}"/>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19F3B9B0-716D-49C4-B3C4-1396BF9E3AA2}"/>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DA9490F9-638D-4544-93C5-7B0F8B4DE853}"/>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823BB6FD-2317-4CB0-93D7-3F5AE1A91EF3}"/>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105F388D-4E33-4966-84D9-87B66017991B}"/>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C5F8FE1B-604E-48EE-97F9-E1CCF17F777A}"/>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8ABACA21-E728-4497-AB6F-EC4CB421ACB6}"/>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976B9321-7832-4BD6-86DA-47DAD9039A08}"/>
            </a:ext>
          </a:extLst>
        </xdr:cNvPr>
        <xdr:cNvCxnSpPr/>
      </xdr:nvCxnSpPr>
      <xdr:spPr>
        <a:xfrm flipV="1">
          <a:off x="19951064" y="5565140"/>
          <a:ext cx="0" cy="1325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C9C120FB-9BEE-4A60-835B-675AC930A93E}"/>
            </a:ext>
          </a:extLst>
        </xdr:cNvPr>
        <xdr:cNvSpPr txBox="1"/>
      </xdr:nvSpPr>
      <xdr:spPr>
        <a:xfrm>
          <a:off x="199898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C6B7B275-163F-4788-915D-AC34F6C56365}"/>
            </a:ext>
          </a:extLst>
        </xdr:cNvPr>
        <xdr:cNvCxnSpPr/>
      </xdr:nvCxnSpPr>
      <xdr:spPr>
        <a:xfrm>
          <a:off x="19881850" y="68905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D3C0DCE-C2E5-4FB4-A6AE-8652AAD67756}"/>
            </a:ext>
          </a:extLst>
        </xdr:cNvPr>
        <xdr:cNvSpPr txBox="1"/>
      </xdr:nvSpPr>
      <xdr:spPr>
        <a:xfrm>
          <a:off x="19989800" y="53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7409B3D3-F8FB-4DD9-A654-0A1797D115CB}"/>
            </a:ext>
          </a:extLst>
        </xdr:cNvPr>
        <xdr:cNvCxnSpPr/>
      </xdr:nvCxnSpPr>
      <xdr:spPr>
        <a:xfrm>
          <a:off x="198818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B468243B-1290-46A2-A53C-B85AA33C0783}"/>
            </a:ext>
          </a:extLst>
        </xdr:cNvPr>
        <xdr:cNvSpPr txBox="1"/>
      </xdr:nvSpPr>
      <xdr:spPr>
        <a:xfrm>
          <a:off x="19989800" y="6430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a:extLst>
            <a:ext uri="{FF2B5EF4-FFF2-40B4-BE49-F238E27FC236}">
              <a16:creationId xmlns:a16="http://schemas.microsoft.com/office/drawing/2014/main" id="{E3D5ED65-640E-44BF-A034-DB3C18582451}"/>
            </a:ext>
          </a:extLst>
        </xdr:cNvPr>
        <xdr:cNvSpPr/>
      </xdr:nvSpPr>
      <xdr:spPr>
        <a:xfrm>
          <a:off x="19900900" y="644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a:extLst>
            <a:ext uri="{FF2B5EF4-FFF2-40B4-BE49-F238E27FC236}">
              <a16:creationId xmlns:a16="http://schemas.microsoft.com/office/drawing/2014/main" id="{273EAC2B-5D57-44A0-B1B7-CF249C99B053}"/>
            </a:ext>
          </a:extLst>
        </xdr:cNvPr>
        <xdr:cNvSpPr/>
      </xdr:nvSpPr>
      <xdr:spPr>
        <a:xfrm>
          <a:off x="19157950" y="64637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a:extLst>
            <a:ext uri="{FF2B5EF4-FFF2-40B4-BE49-F238E27FC236}">
              <a16:creationId xmlns:a16="http://schemas.microsoft.com/office/drawing/2014/main" id="{779D2E53-4A29-4A2A-8207-2F0A5954C5BF}"/>
            </a:ext>
          </a:extLst>
        </xdr:cNvPr>
        <xdr:cNvSpPr/>
      </xdr:nvSpPr>
      <xdr:spPr>
        <a:xfrm>
          <a:off x="183451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a:extLst>
            <a:ext uri="{FF2B5EF4-FFF2-40B4-BE49-F238E27FC236}">
              <a16:creationId xmlns:a16="http://schemas.microsoft.com/office/drawing/2014/main" id="{D4A8CC3C-A55C-4524-A26A-CBD5A7778FCA}"/>
            </a:ext>
          </a:extLst>
        </xdr:cNvPr>
        <xdr:cNvSpPr/>
      </xdr:nvSpPr>
      <xdr:spPr>
        <a:xfrm>
          <a:off x="17551400" y="647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a:extLst>
            <a:ext uri="{FF2B5EF4-FFF2-40B4-BE49-F238E27FC236}">
              <a16:creationId xmlns:a16="http://schemas.microsoft.com/office/drawing/2014/main" id="{65F04A42-C84A-4930-A370-D8E414C9C7CB}"/>
            </a:ext>
          </a:extLst>
        </xdr:cNvPr>
        <xdr:cNvSpPr/>
      </xdr:nvSpPr>
      <xdr:spPr>
        <a:xfrm>
          <a:off x="16757650" y="64683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6B6BF80-354D-45F6-B519-31FF9CCD261E}"/>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D388C55-192E-4647-9526-3666FE26BA17}"/>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831C637-58D9-43FF-9C7E-E8A3AFB3C10C}"/>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AA5334E-7C02-490A-B143-C0C6120C0518}"/>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A07E9C7-EAA9-4403-B15B-FC01363FADBD}"/>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130556</xdr:rowOff>
    </xdr:from>
    <xdr:to>
      <xdr:col>116</xdr:col>
      <xdr:colOff>114300</xdr:colOff>
      <xdr:row>39</xdr:row>
      <xdr:rowOff>60706</xdr:rowOff>
    </xdr:to>
    <xdr:sp macro="" textlink="">
      <xdr:nvSpPr>
        <xdr:cNvPr id="492" name="楕円 491">
          <a:extLst>
            <a:ext uri="{FF2B5EF4-FFF2-40B4-BE49-F238E27FC236}">
              <a16:creationId xmlns:a16="http://schemas.microsoft.com/office/drawing/2014/main" id="{7A9B7A54-3F51-4C74-A873-137EAD5F76DC}"/>
            </a:ext>
          </a:extLst>
        </xdr:cNvPr>
        <xdr:cNvSpPr/>
      </xdr:nvSpPr>
      <xdr:spPr>
        <a:xfrm>
          <a:off x="19900900" y="64107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153433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22FD0CF-90E9-4E43-A44E-23E9C3346551}"/>
            </a:ext>
          </a:extLst>
        </xdr:cNvPr>
        <xdr:cNvSpPr txBox="1"/>
      </xdr:nvSpPr>
      <xdr:spPr>
        <a:xfrm>
          <a:off x="19989800"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130556</xdr:rowOff>
    </xdr:from>
    <xdr:to>
      <xdr:col>112</xdr:col>
      <xdr:colOff>38100</xdr:colOff>
      <xdr:row>39</xdr:row>
      <xdr:rowOff>60706</xdr:rowOff>
    </xdr:to>
    <xdr:sp macro="" textlink="">
      <xdr:nvSpPr>
        <xdr:cNvPr id="494" name="楕円 493">
          <a:extLst>
            <a:ext uri="{FF2B5EF4-FFF2-40B4-BE49-F238E27FC236}">
              <a16:creationId xmlns:a16="http://schemas.microsoft.com/office/drawing/2014/main" id="{02E93B7C-633F-4CE5-A1AC-0C28B5184995}"/>
            </a:ext>
          </a:extLst>
        </xdr:cNvPr>
        <xdr:cNvSpPr/>
      </xdr:nvSpPr>
      <xdr:spPr>
        <a:xfrm>
          <a:off x="19157950" y="64107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xdr:rowOff>
    </xdr:from>
    <xdr:to>
      <xdr:col>116</xdr:col>
      <xdr:colOff>63500</xdr:colOff>
      <xdr:row>39</xdr:row>
      <xdr:rowOff>9906</xdr:rowOff>
    </xdr:to>
    <xdr:cxnSp macro="">
      <xdr:nvCxnSpPr>
        <xdr:cNvPr id="495" name="直線コネクタ 494">
          <a:extLst>
            <a:ext uri="{FF2B5EF4-FFF2-40B4-BE49-F238E27FC236}">
              <a16:creationId xmlns:a16="http://schemas.microsoft.com/office/drawing/2014/main" id="{3E247456-DF7D-400F-B139-816DE3235348}"/>
            </a:ext>
          </a:extLst>
        </xdr:cNvPr>
        <xdr:cNvCxnSpPr/>
      </xdr:nvCxnSpPr>
      <xdr:spPr>
        <a:xfrm>
          <a:off x="19202400" y="645515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135128</xdr:rowOff>
    </xdr:from>
    <xdr:to>
      <xdr:col>107</xdr:col>
      <xdr:colOff>101600</xdr:colOff>
      <xdr:row>39</xdr:row>
      <xdr:rowOff>65278</xdr:rowOff>
    </xdr:to>
    <xdr:sp macro="" textlink="">
      <xdr:nvSpPr>
        <xdr:cNvPr id="496" name="楕円 495">
          <a:extLst>
            <a:ext uri="{FF2B5EF4-FFF2-40B4-BE49-F238E27FC236}">
              <a16:creationId xmlns:a16="http://schemas.microsoft.com/office/drawing/2014/main" id="{1F24C677-60C8-46B7-AAD3-EA9BA6E51EC1}"/>
            </a:ext>
          </a:extLst>
        </xdr:cNvPr>
        <xdr:cNvSpPr/>
      </xdr:nvSpPr>
      <xdr:spPr>
        <a:xfrm>
          <a:off x="18345150" y="6415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xdr:rowOff>
    </xdr:from>
    <xdr:to>
      <xdr:col>111</xdr:col>
      <xdr:colOff>177800</xdr:colOff>
      <xdr:row>39</xdr:row>
      <xdr:rowOff>14478</xdr:rowOff>
    </xdr:to>
    <xdr:cxnSp macro="">
      <xdr:nvCxnSpPr>
        <xdr:cNvPr id="497" name="直線コネクタ 496">
          <a:extLst>
            <a:ext uri="{FF2B5EF4-FFF2-40B4-BE49-F238E27FC236}">
              <a16:creationId xmlns:a16="http://schemas.microsoft.com/office/drawing/2014/main" id="{67324C83-D93F-4FCB-B1F1-E584E728DAC1}"/>
            </a:ext>
          </a:extLst>
        </xdr:cNvPr>
        <xdr:cNvCxnSpPr/>
      </xdr:nvCxnSpPr>
      <xdr:spPr>
        <a:xfrm flipV="1">
          <a:off x="18395950" y="6455156"/>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98" name="楕円 497">
          <a:extLst>
            <a:ext uri="{FF2B5EF4-FFF2-40B4-BE49-F238E27FC236}">
              <a16:creationId xmlns:a16="http://schemas.microsoft.com/office/drawing/2014/main" id="{05FD236D-A103-4498-BE2F-449362923D37}"/>
            </a:ext>
          </a:extLst>
        </xdr:cNvPr>
        <xdr:cNvSpPr/>
      </xdr:nvSpPr>
      <xdr:spPr>
        <a:xfrm>
          <a:off x="17551400" y="641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14478</xdr:rowOff>
    </xdr:from>
    <xdr:to>
      <xdr:col>107</xdr:col>
      <xdr:colOff>50800</xdr:colOff>
      <xdr:row>39</xdr:row>
      <xdr:rowOff>19050</xdr:rowOff>
    </xdr:to>
    <xdr:cxnSp macro="">
      <xdr:nvCxnSpPr>
        <xdr:cNvPr id="499" name="直線コネクタ 498">
          <a:extLst>
            <a:ext uri="{FF2B5EF4-FFF2-40B4-BE49-F238E27FC236}">
              <a16:creationId xmlns:a16="http://schemas.microsoft.com/office/drawing/2014/main" id="{0465D4AD-A73E-431E-886B-11ED03797F16}"/>
            </a:ext>
          </a:extLst>
        </xdr:cNvPr>
        <xdr:cNvCxnSpPr/>
      </xdr:nvCxnSpPr>
      <xdr:spPr>
        <a:xfrm flipV="1">
          <a:off x="17602200" y="6459728"/>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00" name="楕円 499">
          <a:extLst>
            <a:ext uri="{FF2B5EF4-FFF2-40B4-BE49-F238E27FC236}">
              <a16:creationId xmlns:a16="http://schemas.microsoft.com/office/drawing/2014/main" id="{220A294E-8E8D-4E8B-A553-990DEEB34E57}"/>
            </a:ext>
          </a:extLst>
        </xdr:cNvPr>
        <xdr:cNvSpPr/>
      </xdr:nvSpPr>
      <xdr:spPr>
        <a:xfrm>
          <a:off x="16757650" y="6419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19050</xdr:rowOff>
    </xdr:from>
    <xdr:to>
      <xdr:col>102</xdr:col>
      <xdr:colOff>114300</xdr:colOff>
      <xdr:row>39</xdr:row>
      <xdr:rowOff>19050</xdr:rowOff>
    </xdr:to>
    <xdr:cxnSp macro="">
      <xdr:nvCxnSpPr>
        <xdr:cNvPr id="501" name="直線コネクタ 500">
          <a:extLst>
            <a:ext uri="{FF2B5EF4-FFF2-40B4-BE49-F238E27FC236}">
              <a16:creationId xmlns:a16="http://schemas.microsoft.com/office/drawing/2014/main" id="{B6603B85-CF9F-4C97-ACD7-79EF2590975E}"/>
            </a:ext>
          </a:extLst>
        </xdr:cNvPr>
        <xdr:cNvCxnSpPr/>
      </xdr:nvCxnSpPr>
      <xdr:spPr>
        <a:xfrm>
          <a:off x="16802100" y="6464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E20234C0-489C-492C-A7EA-221122FE81C6}"/>
            </a:ext>
          </a:extLst>
        </xdr:cNvPr>
        <xdr:cNvSpPr txBox="1"/>
      </xdr:nvSpPr>
      <xdr:spPr>
        <a:xfrm>
          <a:off x="18980227" y="65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14428BB9-5AE6-45D5-B73D-A76396F4FA59}"/>
            </a:ext>
          </a:extLst>
        </xdr:cNvPr>
        <xdr:cNvSpPr txBox="1"/>
      </xdr:nvSpPr>
      <xdr:spPr>
        <a:xfrm>
          <a:off x="18180127"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E8999F61-F0BD-41F3-B544-5773AC360EF2}"/>
            </a:ext>
          </a:extLst>
        </xdr:cNvPr>
        <xdr:cNvSpPr txBox="1"/>
      </xdr:nvSpPr>
      <xdr:spPr>
        <a:xfrm>
          <a:off x="17386377" y="65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874D1795-528B-4B70-9B50-C68FD0F72A27}"/>
            </a:ext>
          </a:extLst>
        </xdr:cNvPr>
        <xdr:cNvSpPr txBox="1"/>
      </xdr:nvSpPr>
      <xdr:spPr>
        <a:xfrm>
          <a:off x="16592627"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77233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DF290474-5585-4B77-9629-4327A8E641D1}"/>
            </a:ext>
          </a:extLst>
        </xdr:cNvPr>
        <xdr:cNvSpPr txBox="1"/>
      </xdr:nvSpPr>
      <xdr:spPr>
        <a:xfrm>
          <a:off x="189802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81805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48F175CA-7F04-405E-BB3D-5984CF737220}"/>
            </a:ext>
          </a:extLst>
        </xdr:cNvPr>
        <xdr:cNvSpPr txBox="1"/>
      </xdr:nvSpPr>
      <xdr:spPr>
        <a:xfrm>
          <a:off x="181801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153F04E-5419-4D35-825A-51EA576DE79B}"/>
            </a:ext>
          </a:extLst>
        </xdr:cNvPr>
        <xdr:cNvSpPr txBox="1"/>
      </xdr:nvSpPr>
      <xdr:spPr>
        <a:xfrm>
          <a:off x="173863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287B1C35-44D6-4BBB-B4F7-352FA5599864}"/>
            </a:ext>
          </a:extLst>
        </xdr:cNvPr>
        <xdr:cNvSpPr txBox="1"/>
      </xdr:nvSpPr>
      <xdr:spPr>
        <a:xfrm>
          <a:off x="165926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54E429D-EE26-4084-9E0D-22EFB4BCD29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AF1D21BB-1170-4470-AA22-039B88E1DF9C}"/>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8DBB77F9-23F4-4FA0-A1BE-FDA2C6A0BAEA}"/>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D1C44791-F79F-4B7C-AD57-C1313080423D}"/>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9F6FC44D-6406-4250-BC20-2F6B5AB08DBB}"/>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917A361B-F91B-460D-9507-E1F6C6DA5505}"/>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FB0382CA-EE3E-4477-A884-F68D4E82EA2B}"/>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FAA0F58E-E90A-4166-9336-8382779BA437}"/>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99FDE50B-5099-4263-B1F6-ED130AA5F246}"/>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4A1FBD30-98D4-4032-8EF2-4E08F06BD1BE}"/>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9F4E0CC-F09D-4D1D-8351-A77906C0BF4A}"/>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DE1E421B-7F0C-4E55-A941-D041DAB47D32}"/>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5F7BDA12-A2C8-4B3E-B37B-82719AA0BCE2}"/>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A686D332-A206-4530-B6FF-59A98C577391}"/>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F0147976-223D-4733-8CA7-721B4406AE0D}"/>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2A03BABF-6D68-4D18-9BB7-8B7EC3564037}"/>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2BD517B6-23E6-4309-BFA3-4C4371E1E37F}"/>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36A4E226-CC4F-4575-AB08-4662A2E27723}"/>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AE4523B3-D21E-4448-8508-F8D01622D3B4}"/>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A60A7683-8C35-44C4-85ED-804AA635054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6A8E1480-2D85-472F-8390-A0675461065A}"/>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D7909C-EB1A-43B6-9CC2-F2565D7FDBD5}"/>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E5D73CFD-7431-426B-A60A-49BC3496FB86}"/>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CE5D3ABA-01AC-42EE-A992-2C9DAF2DBF3F}"/>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a:extLst>
            <a:ext uri="{FF2B5EF4-FFF2-40B4-BE49-F238E27FC236}">
              <a16:creationId xmlns:a16="http://schemas.microsoft.com/office/drawing/2014/main" id="{00895B55-25E4-4486-A9D2-721B43B0D5C3}"/>
            </a:ext>
          </a:extLst>
        </xdr:cNvPr>
        <xdr:cNvCxnSpPr/>
      </xdr:nvCxnSpPr>
      <xdr:spPr>
        <a:xfrm flipV="1">
          <a:off x="14699614" y="9426575"/>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69F3A9B2-6F87-4E14-B3D6-CFAE95E4735C}"/>
            </a:ext>
          </a:extLst>
        </xdr:cNvPr>
        <xdr:cNvSpPr txBox="1"/>
      </xdr:nvSpPr>
      <xdr:spPr>
        <a:xfrm>
          <a:off x="14738350" y="10493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C2D12FAC-115E-4E78-8D6B-B74D014A1D38}"/>
            </a:ext>
          </a:extLst>
        </xdr:cNvPr>
        <xdr:cNvCxnSpPr/>
      </xdr:nvCxnSpPr>
      <xdr:spPr>
        <a:xfrm>
          <a:off x="14611350" y="10489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E3BCE1C5-9FEA-4344-A499-CFC8B8ECD38F}"/>
            </a:ext>
          </a:extLst>
        </xdr:cNvPr>
        <xdr:cNvSpPr txBox="1"/>
      </xdr:nvSpPr>
      <xdr:spPr>
        <a:xfrm>
          <a:off x="1473835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B5175D99-13D9-4CC5-9687-A496887649AB}"/>
            </a:ext>
          </a:extLst>
        </xdr:cNvPr>
        <xdr:cNvCxnSpPr/>
      </xdr:nvCxnSpPr>
      <xdr:spPr>
        <a:xfrm>
          <a:off x="14611350" y="9426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E4D65077-114D-495A-A4BA-2AB94788C4C3}"/>
            </a:ext>
          </a:extLst>
        </xdr:cNvPr>
        <xdr:cNvSpPr txBox="1"/>
      </xdr:nvSpPr>
      <xdr:spPr>
        <a:xfrm>
          <a:off x="14738350" y="9820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38EC4B51-D0A7-4C28-A895-C40990AE7F51}"/>
            </a:ext>
          </a:extLst>
        </xdr:cNvPr>
        <xdr:cNvSpPr/>
      </xdr:nvSpPr>
      <xdr:spPr>
        <a:xfrm>
          <a:off x="14649450" y="99625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1AE0A9F6-1706-47D6-AD14-85BDF46B7C00}"/>
            </a:ext>
          </a:extLst>
        </xdr:cNvPr>
        <xdr:cNvSpPr/>
      </xdr:nvSpPr>
      <xdr:spPr>
        <a:xfrm>
          <a:off x="13887450" y="995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13323F75-E26A-4685-A66A-AC4D0E05ED8A}"/>
            </a:ext>
          </a:extLst>
        </xdr:cNvPr>
        <xdr:cNvSpPr/>
      </xdr:nvSpPr>
      <xdr:spPr>
        <a:xfrm>
          <a:off x="13093700" y="993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49A5FC9D-C00B-4C3D-99BC-E698AE7CB20D}"/>
            </a:ext>
          </a:extLst>
        </xdr:cNvPr>
        <xdr:cNvSpPr/>
      </xdr:nvSpPr>
      <xdr:spPr>
        <a:xfrm>
          <a:off x="12299950" y="9939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A2F1FA23-C4FF-4731-85D9-20F27DA2B0E0}"/>
            </a:ext>
          </a:extLst>
        </xdr:cNvPr>
        <xdr:cNvSpPr/>
      </xdr:nvSpPr>
      <xdr:spPr>
        <a:xfrm>
          <a:off x="114871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6046887-0127-4476-8B50-7208E4221223}"/>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3A89ED7-7DA4-4FFD-80BF-FF93D406EF7C}"/>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717EE2F-2E54-4959-AF0B-24F67D50D4D4}"/>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5EC5945-D48F-40E7-9BCE-F76E6D1F5E5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26B46A7-ED1E-4965-AED2-6D3888D40151}"/>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55880</xdr:rowOff>
    </xdr:from>
    <xdr:to>
      <xdr:col>85</xdr:col>
      <xdr:colOff>177800</xdr:colOff>
      <xdr:row>62</xdr:row>
      <xdr:rowOff>157480</xdr:rowOff>
    </xdr:to>
    <xdr:sp macro="" textlink="">
      <xdr:nvSpPr>
        <xdr:cNvPr id="550" name="楕円 549">
          <a:extLst>
            <a:ext uri="{FF2B5EF4-FFF2-40B4-BE49-F238E27FC236}">
              <a16:creationId xmlns:a16="http://schemas.microsoft.com/office/drawing/2014/main" id="{E52EAF35-F962-43F1-80D7-6A7A664D2948}"/>
            </a:ext>
          </a:extLst>
        </xdr:cNvPr>
        <xdr:cNvSpPr/>
      </xdr:nvSpPr>
      <xdr:spPr>
        <a:xfrm>
          <a:off x="14649450" y="102984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34307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A3FE6D32-836D-4B10-9DEE-F8A309F54135}"/>
            </a:ext>
          </a:extLst>
        </xdr:cNvPr>
        <xdr:cNvSpPr txBox="1"/>
      </xdr:nvSpPr>
      <xdr:spPr>
        <a:xfrm>
          <a:off x="14738350" y="1027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23495</xdr:rowOff>
    </xdr:from>
    <xdr:to>
      <xdr:col>81</xdr:col>
      <xdr:colOff>101600</xdr:colOff>
      <xdr:row>62</xdr:row>
      <xdr:rowOff>125095</xdr:rowOff>
    </xdr:to>
    <xdr:sp macro="" textlink="">
      <xdr:nvSpPr>
        <xdr:cNvPr id="552" name="楕円 551">
          <a:extLst>
            <a:ext uri="{FF2B5EF4-FFF2-40B4-BE49-F238E27FC236}">
              <a16:creationId xmlns:a16="http://schemas.microsoft.com/office/drawing/2014/main" id="{12D0D609-91E2-4FC9-BE3B-29E1D1C95D99}"/>
            </a:ext>
          </a:extLst>
        </xdr:cNvPr>
        <xdr:cNvSpPr/>
      </xdr:nvSpPr>
      <xdr:spPr>
        <a:xfrm>
          <a:off x="1388745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74295</xdr:rowOff>
    </xdr:from>
    <xdr:to>
      <xdr:col>85</xdr:col>
      <xdr:colOff>127000</xdr:colOff>
      <xdr:row>62</xdr:row>
      <xdr:rowOff>106680</xdr:rowOff>
    </xdr:to>
    <xdr:cxnSp macro="">
      <xdr:nvCxnSpPr>
        <xdr:cNvPr id="553" name="直線コネクタ 552">
          <a:extLst>
            <a:ext uri="{FF2B5EF4-FFF2-40B4-BE49-F238E27FC236}">
              <a16:creationId xmlns:a16="http://schemas.microsoft.com/office/drawing/2014/main" id="{E5B14E5C-A55E-4C96-84F6-8D279106E983}"/>
            </a:ext>
          </a:extLst>
        </xdr:cNvPr>
        <xdr:cNvCxnSpPr/>
      </xdr:nvCxnSpPr>
      <xdr:spPr>
        <a:xfrm>
          <a:off x="13938250" y="1031684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554" name="楕円 553">
          <a:extLst>
            <a:ext uri="{FF2B5EF4-FFF2-40B4-BE49-F238E27FC236}">
              <a16:creationId xmlns:a16="http://schemas.microsoft.com/office/drawing/2014/main" id="{4A2458E2-4B42-45D0-B200-2364B06BB2E2}"/>
            </a:ext>
          </a:extLst>
        </xdr:cNvPr>
        <xdr:cNvSpPr/>
      </xdr:nvSpPr>
      <xdr:spPr>
        <a:xfrm>
          <a:off x="130937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74295</xdr:rowOff>
    </xdr:from>
    <xdr:to>
      <xdr:col>81</xdr:col>
      <xdr:colOff>50800</xdr:colOff>
      <xdr:row>62</xdr:row>
      <xdr:rowOff>76200</xdr:rowOff>
    </xdr:to>
    <xdr:cxnSp macro="">
      <xdr:nvCxnSpPr>
        <xdr:cNvPr id="555" name="直線コネクタ 554">
          <a:extLst>
            <a:ext uri="{FF2B5EF4-FFF2-40B4-BE49-F238E27FC236}">
              <a16:creationId xmlns:a16="http://schemas.microsoft.com/office/drawing/2014/main" id="{D64E5DAF-4A10-4AB2-973D-6701422457B2}"/>
            </a:ext>
          </a:extLst>
        </xdr:cNvPr>
        <xdr:cNvCxnSpPr/>
      </xdr:nvCxnSpPr>
      <xdr:spPr>
        <a:xfrm flipV="1">
          <a:off x="13144500" y="10316845"/>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149225</xdr:rowOff>
    </xdr:from>
    <xdr:to>
      <xdr:col>72</xdr:col>
      <xdr:colOff>38100</xdr:colOff>
      <xdr:row>62</xdr:row>
      <xdr:rowOff>79375</xdr:rowOff>
    </xdr:to>
    <xdr:sp macro="" textlink="">
      <xdr:nvSpPr>
        <xdr:cNvPr id="556" name="楕円 555">
          <a:extLst>
            <a:ext uri="{FF2B5EF4-FFF2-40B4-BE49-F238E27FC236}">
              <a16:creationId xmlns:a16="http://schemas.microsoft.com/office/drawing/2014/main" id="{970FF739-3866-4F68-9598-428C929660AB}"/>
            </a:ext>
          </a:extLst>
        </xdr:cNvPr>
        <xdr:cNvSpPr/>
      </xdr:nvSpPr>
      <xdr:spPr>
        <a:xfrm>
          <a:off x="12299950" y="102266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28575</xdr:rowOff>
    </xdr:from>
    <xdr:to>
      <xdr:col>76</xdr:col>
      <xdr:colOff>114300</xdr:colOff>
      <xdr:row>62</xdr:row>
      <xdr:rowOff>76200</xdr:rowOff>
    </xdr:to>
    <xdr:cxnSp macro="">
      <xdr:nvCxnSpPr>
        <xdr:cNvPr id="557" name="直線コネクタ 556">
          <a:extLst>
            <a:ext uri="{FF2B5EF4-FFF2-40B4-BE49-F238E27FC236}">
              <a16:creationId xmlns:a16="http://schemas.microsoft.com/office/drawing/2014/main" id="{4BC11549-B393-4382-9C31-7DC88C1EC909}"/>
            </a:ext>
          </a:extLst>
        </xdr:cNvPr>
        <xdr:cNvCxnSpPr/>
      </xdr:nvCxnSpPr>
      <xdr:spPr>
        <a:xfrm>
          <a:off x="12344400" y="10271125"/>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166370</xdr:rowOff>
    </xdr:from>
    <xdr:to>
      <xdr:col>67</xdr:col>
      <xdr:colOff>101600</xdr:colOff>
      <xdr:row>62</xdr:row>
      <xdr:rowOff>96520</xdr:rowOff>
    </xdr:to>
    <xdr:sp macro="" textlink="">
      <xdr:nvSpPr>
        <xdr:cNvPr id="558" name="楕円 557">
          <a:extLst>
            <a:ext uri="{FF2B5EF4-FFF2-40B4-BE49-F238E27FC236}">
              <a16:creationId xmlns:a16="http://schemas.microsoft.com/office/drawing/2014/main" id="{65C12F1F-AC2B-4750-8C84-978F79EF2559}"/>
            </a:ext>
          </a:extLst>
        </xdr:cNvPr>
        <xdr:cNvSpPr/>
      </xdr:nvSpPr>
      <xdr:spPr>
        <a:xfrm>
          <a:off x="11487150" y="10243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28575</xdr:rowOff>
    </xdr:from>
    <xdr:to>
      <xdr:col>71</xdr:col>
      <xdr:colOff>177800</xdr:colOff>
      <xdr:row>62</xdr:row>
      <xdr:rowOff>45720</xdr:rowOff>
    </xdr:to>
    <xdr:cxnSp macro="">
      <xdr:nvCxnSpPr>
        <xdr:cNvPr id="559" name="直線コネクタ 558">
          <a:extLst>
            <a:ext uri="{FF2B5EF4-FFF2-40B4-BE49-F238E27FC236}">
              <a16:creationId xmlns:a16="http://schemas.microsoft.com/office/drawing/2014/main" id="{0CD45687-EBA1-49FD-8C6C-BDF41064A72C}"/>
            </a:ext>
          </a:extLst>
        </xdr:cNvPr>
        <xdr:cNvCxnSpPr/>
      </xdr:nvCxnSpPr>
      <xdr:spPr>
        <a:xfrm flipV="1">
          <a:off x="11537950" y="10271125"/>
          <a:ext cx="8064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a:extLst>
            <a:ext uri="{FF2B5EF4-FFF2-40B4-BE49-F238E27FC236}">
              <a16:creationId xmlns:a16="http://schemas.microsoft.com/office/drawing/2014/main" id="{BAC0D093-9BDD-4D5A-950B-BE4D0BEEA37A}"/>
            </a:ext>
          </a:extLst>
        </xdr:cNvPr>
        <xdr:cNvSpPr txBox="1"/>
      </xdr:nvSpPr>
      <xdr:spPr>
        <a:xfrm>
          <a:off x="137420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a:extLst>
            <a:ext uri="{FF2B5EF4-FFF2-40B4-BE49-F238E27FC236}">
              <a16:creationId xmlns:a16="http://schemas.microsoft.com/office/drawing/2014/main" id="{5BE225B1-3E5D-4A54-A58E-ACBE1C0FEF40}"/>
            </a:ext>
          </a:extLst>
        </xdr:cNvPr>
        <xdr:cNvSpPr txBox="1"/>
      </xdr:nvSpPr>
      <xdr:spPr>
        <a:xfrm>
          <a:off x="1296099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a:extLst>
            <a:ext uri="{FF2B5EF4-FFF2-40B4-BE49-F238E27FC236}">
              <a16:creationId xmlns:a16="http://schemas.microsoft.com/office/drawing/2014/main" id="{4514CF86-74A8-47B9-8240-425DD92E83C3}"/>
            </a:ext>
          </a:extLst>
        </xdr:cNvPr>
        <xdr:cNvSpPr txBox="1"/>
      </xdr:nvSpPr>
      <xdr:spPr>
        <a:xfrm>
          <a:off x="121672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a:extLst>
            <a:ext uri="{FF2B5EF4-FFF2-40B4-BE49-F238E27FC236}">
              <a16:creationId xmlns:a16="http://schemas.microsoft.com/office/drawing/2014/main" id="{6854DABC-3015-4FB2-A107-7384239ACD08}"/>
            </a:ext>
          </a:extLst>
        </xdr:cNvPr>
        <xdr:cNvSpPr txBox="1"/>
      </xdr:nvSpPr>
      <xdr:spPr>
        <a:xfrm>
          <a:off x="113544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116222</xdr:rowOff>
    </xdr:from>
    <xdr:ext cx="405111" cy="259045"/>
    <xdr:sp macro="" textlink="">
      <xdr:nvSpPr>
        <xdr:cNvPr id="564" name="n_1mainValue【学校施設】&#10;有形固定資産減価償却率">
          <a:extLst>
            <a:ext uri="{FF2B5EF4-FFF2-40B4-BE49-F238E27FC236}">
              <a16:creationId xmlns:a16="http://schemas.microsoft.com/office/drawing/2014/main" id="{0CE39780-4FE5-4C06-9586-486F0A9D64AC}"/>
            </a:ext>
          </a:extLst>
        </xdr:cNvPr>
        <xdr:cNvSpPr txBox="1"/>
      </xdr:nvSpPr>
      <xdr:spPr>
        <a:xfrm>
          <a:off x="13742044" y="1035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565" name="n_2mainValue【学校施設】&#10;有形固定資産減価償却率">
          <a:extLst>
            <a:ext uri="{FF2B5EF4-FFF2-40B4-BE49-F238E27FC236}">
              <a16:creationId xmlns:a16="http://schemas.microsoft.com/office/drawing/2014/main" id="{8CAC3FE9-E098-4852-A7BC-0B4773C38B6D}"/>
            </a:ext>
          </a:extLst>
        </xdr:cNvPr>
        <xdr:cNvSpPr txBox="1"/>
      </xdr:nvSpPr>
      <xdr:spPr>
        <a:xfrm>
          <a:off x="12960994" y="1036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70502</xdr:rowOff>
    </xdr:from>
    <xdr:ext cx="405111" cy="259045"/>
    <xdr:sp macro="" textlink="">
      <xdr:nvSpPr>
        <xdr:cNvPr id="566" name="n_3mainValue【学校施設】&#10;有形固定資産減価償却率">
          <a:extLst>
            <a:ext uri="{FF2B5EF4-FFF2-40B4-BE49-F238E27FC236}">
              <a16:creationId xmlns:a16="http://schemas.microsoft.com/office/drawing/2014/main" id="{D44A0C99-FB0E-4D41-B862-F1BC1E36BEA9}"/>
            </a:ext>
          </a:extLst>
        </xdr:cNvPr>
        <xdr:cNvSpPr txBox="1"/>
      </xdr:nvSpPr>
      <xdr:spPr>
        <a:xfrm>
          <a:off x="12167244" y="10313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87647</xdr:rowOff>
    </xdr:from>
    <xdr:ext cx="405111" cy="259045"/>
    <xdr:sp macro="" textlink="">
      <xdr:nvSpPr>
        <xdr:cNvPr id="567" name="n_4mainValue【学校施設】&#10;有形固定資産減価償却率">
          <a:extLst>
            <a:ext uri="{FF2B5EF4-FFF2-40B4-BE49-F238E27FC236}">
              <a16:creationId xmlns:a16="http://schemas.microsoft.com/office/drawing/2014/main" id="{8A4F85BF-528D-404B-A036-28D3C921844E}"/>
            </a:ext>
          </a:extLst>
        </xdr:cNvPr>
        <xdr:cNvSpPr txBox="1"/>
      </xdr:nvSpPr>
      <xdr:spPr>
        <a:xfrm>
          <a:off x="11354444" y="1033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F8EF9921-6208-45F2-AB7B-035FE04684B6}"/>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9E6A5CAF-B9A6-430D-894B-9FB8099A9E2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300E9071-17DF-4532-BE74-BC682DD3B6CA}"/>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C348B182-F81D-4177-9096-F1B3B85B6F7A}"/>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55DA0C7A-8BC3-439F-B2A6-6F04C1768B84}"/>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D5D94E51-F805-4C29-82A3-89A98358E20F}"/>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5C2D5731-4A80-4BF8-AD32-6605598A05A1}"/>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FC1950DE-C4F2-411E-916B-2CDA4CE19AF5}"/>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4632980D-63AB-4084-975F-1F5859D7E535}"/>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281EBD83-C70E-413A-B8F6-5AC5EE1B5D74}"/>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B0EABD2B-3222-4CB7-BB9D-02528E11E3E6}"/>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FF06BE1-7FEE-4D5F-B2D2-1459351A8576}"/>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C8BC6FDB-5CCD-4FD2-8656-324B1741626D}"/>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D4D84F4A-A39C-4BF1-A2AE-D61CCA879182}"/>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58B795C3-4D92-46C5-8A9B-E045B9EB902C}"/>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505A9273-967A-434B-AEB9-925AEB26632C}"/>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98FDBCC0-A255-461B-BE0F-0B8DF80E2C98}"/>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9EFF4F07-53FA-408F-81CE-C82523FEACE8}"/>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2569A74A-3C20-4B56-B70F-F89EF708197B}"/>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C2C42560-61CD-40BA-B40F-926DCBEB89DD}"/>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137B81E2-D105-4B2C-B450-859066C8B5EF}"/>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CE5ECFAA-4113-4911-BE7E-7B4F14644913}"/>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8B4C3AF8-2F25-4C70-B363-0A760A5CFA05}"/>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a:extLst>
            <a:ext uri="{FF2B5EF4-FFF2-40B4-BE49-F238E27FC236}">
              <a16:creationId xmlns:a16="http://schemas.microsoft.com/office/drawing/2014/main" id="{EFF9CFB7-1467-48DD-AB0E-50EAE2D7A972}"/>
            </a:ext>
          </a:extLst>
        </xdr:cNvPr>
        <xdr:cNvCxnSpPr/>
      </xdr:nvCxnSpPr>
      <xdr:spPr>
        <a:xfrm flipV="1">
          <a:off x="19951064" y="9321482"/>
          <a:ext cx="0" cy="1167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a:extLst>
            <a:ext uri="{FF2B5EF4-FFF2-40B4-BE49-F238E27FC236}">
              <a16:creationId xmlns:a16="http://schemas.microsoft.com/office/drawing/2014/main" id="{96C27ACA-4163-43FB-92A2-2A407286FEC2}"/>
            </a:ext>
          </a:extLst>
        </xdr:cNvPr>
        <xdr:cNvSpPr txBox="1"/>
      </xdr:nvSpPr>
      <xdr:spPr>
        <a:xfrm>
          <a:off x="19989800" y="1049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a:extLst>
            <a:ext uri="{FF2B5EF4-FFF2-40B4-BE49-F238E27FC236}">
              <a16:creationId xmlns:a16="http://schemas.microsoft.com/office/drawing/2014/main" id="{E4608C81-8FCF-43E7-9EAC-C9510988A0B8}"/>
            </a:ext>
          </a:extLst>
        </xdr:cNvPr>
        <xdr:cNvCxnSpPr/>
      </xdr:nvCxnSpPr>
      <xdr:spPr>
        <a:xfrm>
          <a:off x="19881850" y="104891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a:extLst>
            <a:ext uri="{FF2B5EF4-FFF2-40B4-BE49-F238E27FC236}">
              <a16:creationId xmlns:a16="http://schemas.microsoft.com/office/drawing/2014/main" id="{FB6902A4-2ED2-47B4-BF1A-3B8574385DEB}"/>
            </a:ext>
          </a:extLst>
        </xdr:cNvPr>
        <xdr:cNvSpPr txBox="1"/>
      </xdr:nvSpPr>
      <xdr:spPr>
        <a:xfrm>
          <a:off x="19989800" y="910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a:extLst>
            <a:ext uri="{FF2B5EF4-FFF2-40B4-BE49-F238E27FC236}">
              <a16:creationId xmlns:a16="http://schemas.microsoft.com/office/drawing/2014/main" id="{55588B63-0980-4337-B2AD-0337F944B287}"/>
            </a:ext>
          </a:extLst>
        </xdr:cNvPr>
        <xdr:cNvCxnSpPr/>
      </xdr:nvCxnSpPr>
      <xdr:spPr>
        <a:xfrm>
          <a:off x="19881850" y="9321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a:extLst>
            <a:ext uri="{FF2B5EF4-FFF2-40B4-BE49-F238E27FC236}">
              <a16:creationId xmlns:a16="http://schemas.microsoft.com/office/drawing/2014/main" id="{2EFC8EE5-7598-41D6-BB14-2744D05B51A3}"/>
            </a:ext>
          </a:extLst>
        </xdr:cNvPr>
        <xdr:cNvSpPr txBox="1"/>
      </xdr:nvSpPr>
      <xdr:spPr>
        <a:xfrm>
          <a:off x="19989800" y="10177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a:extLst>
            <a:ext uri="{FF2B5EF4-FFF2-40B4-BE49-F238E27FC236}">
              <a16:creationId xmlns:a16="http://schemas.microsoft.com/office/drawing/2014/main" id="{998D9C58-F519-40C8-856C-F4D24443E492}"/>
            </a:ext>
          </a:extLst>
        </xdr:cNvPr>
        <xdr:cNvSpPr/>
      </xdr:nvSpPr>
      <xdr:spPr>
        <a:xfrm>
          <a:off x="19900900" y="103197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a:extLst>
            <a:ext uri="{FF2B5EF4-FFF2-40B4-BE49-F238E27FC236}">
              <a16:creationId xmlns:a16="http://schemas.microsoft.com/office/drawing/2014/main" id="{530432BF-CC9E-4DEE-88F3-6FF5D0348A38}"/>
            </a:ext>
          </a:extLst>
        </xdr:cNvPr>
        <xdr:cNvSpPr/>
      </xdr:nvSpPr>
      <xdr:spPr>
        <a:xfrm>
          <a:off x="19157950" y="103252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a:extLst>
            <a:ext uri="{FF2B5EF4-FFF2-40B4-BE49-F238E27FC236}">
              <a16:creationId xmlns:a16="http://schemas.microsoft.com/office/drawing/2014/main" id="{CF8F2B66-8B89-4D71-8426-7A4170BC1662}"/>
            </a:ext>
          </a:extLst>
        </xdr:cNvPr>
        <xdr:cNvSpPr/>
      </xdr:nvSpPr>
      <xdr:spPr>
        <a:xfrm>
          <a:off x="18345150" y="103310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a:extLst>
            <a:ext uri="{FF2B5EF4-FFF2-40B4-BE49-F238E27FC236}">
              <a16:creationId xmlns:a16="http://schemas.microsoft.com/office/drawing/2014/main" id="{B443CB37-D817-4B3C-8500-683B31929AB6}"/>
            </a:ext>
          </a:extLst>
        </xdr:cNvPr>
        <xdr:cNvSpPr/>
      </xdr:nvSpPr>
      <xdr:spPr>
        <a:xfrm>
          <a:off x="17551400" y="103315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a:extLst>
            <a:ext uri="{FF2B5EF4-FFF2-40B4-BE49-F238E27FC236}">
              <a16:creationId xmlns:a16="http://schemas.microsoft.com/office/drawing/2014/main" id="{CF4FCA6D-E30F-40DF-A6A9-038762037276}"/>
            </a:ext>
          </a:extLst>
        </xdr:cNvPr>
        <xdr:cNvSpPr/>
      </xdr:nvSpPr>
      <xdr:spPr>
        <a:xfrm>
          <a:off x="16757650" y="103338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249F4FF-BB09-48A0-A6A8-478A08B4B371}"/>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F9CAB38-97C7-4989-8F14-3177152E43AF}"/>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8A08AC8-D393-4536-B606-B0F54DE8239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34EDC83-B42E-4D6F-8A1E-3E76C50DF043}"/>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4DDAFF4-80A3-44BE-BBDD-8A7A6092F0C2}"/>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126556</xdr:rowOff>
    </xdr:from>
    <xdr:to>
      <xdr:col>116</xdr:col>
      <xdr:colOff>114300</xdr:colOff>
      <xdr:row>63</xdr:row>
      <xdr:rowOff>56706</xdr:rowOff>
    </xdr:to>
    <xdr:sp macro="" textlink="">
      <xdr:nvSpPr>
        <xdr:cNvPr id="607" name="楕円 606">
          <a:extLst>
            <a:ext uri="{FF2B5EF4-FFF2-40B4-BE49-F238E27FC236}">
              <a16:creationId xmlns:a16="http://schemas.microsoft.com/office/drawing/2014/main" id="{7C00EE0E-0661-4F92-8223-419E1DB6973E}"/>
            </a:ext>
          </a:extLst>
        </xdr:cNvPr>
        <xdr:cNvSpPr/>
      </xdr:nvSpPr>
      <xdr:spPr>
        <a:xfrm>
          <a:off x="19900900" y="103691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55644</xdr:rowOff>
    </xdr:from>
    <xdr:ext cx="469744" cy="259045"/>
    <xdr:sp macro="" textlink="">
      <xdr:nvSpPr>
        <xdr:cNvPr id="608" name="【学校施設】&#10;一人当たり面積該当値テキスト">
          <a:extLst>
            <a:ext uri="{FF2B5EF4-FFF2-40B4-BE49-F238E27FC236}">
              <a16:creationId xmlns:a16="http://schemas.microsoft.com/office/drawing/2014/main" id="{3843078A-E3BC-4D7A-A23A-4E1F5F330FDB}"/>
            </a:ext>
          </a:extLst>
        </xdr:cNvPr>
        <xdr:cNvSpPr txBox="1"/>
      </xdr:nvSpPr>
      <xdr:spPr>
        <a:xfrm>
          <a:off x="19989800" y="1029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127698</xdr:rowOff>
    </xdr:from>
    <xdr:to>
      <xdr:col>112</xdr:col>
      <xdr:colOff>38100</xdr:colOff>
      <xdr:row>63</xdr:row>
      <xdr:rowOff>57848</xdr:rowOff>
    </xdr:to>
    <xdr:sp macro="" textlink="">
      <xdr:nvSpPr>
        <xdr:cNvPr id="609" name="楕円 608">
          <a:extLst>
            <a:ext uri="{FF2B5EF4-FFF2-40B4-BE49-F238E27FC236}">
              <a16:creationId xmlns:a16="http://schemas.microsoft.com/office/drawing/2014/main" id="{D8E3BAD2-5481-4361-98AD-7CDE5805716B}"/>
            </a:ext>
          </a:extLst>
        </xdr:cNvPr>
        <xdr:cNvSpPr/>
      </xdr:nvSpPr>
      <xdr:spPr>
        <a:xfrm>
          <a:off x="19157950" y="103702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5906</xdr:rowOff>
    </xdr:from>
    <xdr:to>
      <xdr:col>116</xdr:col>
      <xdr:colOff>63500</xdr:colOff>
      <xdr:row>63</xdr:row>
      <xdr:rowOff>7048</xdr:rowOff>
    </xdr:to>
    <xdr:cxnSp macro="">
      <xdr:nvCxnSpPr>
        <xdr:cNvPr id="610" name="直線コネクタ 609">
          <a:extLst>
            <a:ext uri="{FF2B5EF4-FFF2-40B4-BE49-F238E27FC236}">
              <a16:creationId xmlns:a16="http://schemas.microsoft.com/office/drawing/2014/main" id="{ABB4E61A-F649-40E0-AC2E-3542357EABF4}"/>
            </a:ext>
          </a:extLst>
        </xdr:cNvPr>
        <xdr:cNvCxnSpPr/>
      </xdr:nvCxnSpPr>
      <xdr:spPr>
        <a:xfrm flipV="1">
          <a:off x="19202400" y="10413556"/>
          <a:ext cx="7493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128842</xdr:rowOff>
    </xdr:from>
    <xdr:to>
      <xdr:col>107</xdr:col>
      <xdr:colOff>101600</xdr:colOff>
      <xdr:row>63</xdr:row>
      <xdr:rowOff>58992</xdr:rowOff>
    </xdr:to>
    <xdr:sp macro="" textlink="">
      <xdr:nvSpPr>
        <xdr:cNvPr id="611" name="楕円 610">
          <a:extLst>
            <a:ext uri="{FF2B5EF4-FFF2-40B4-BE49-F238E27FC236}">
              <a16:creationId xmlns:a16="http://schemas.microsoft.com/office/drawing/2014/main" id="{E1D0571D-2EEA-4AE9-AF73-93A2FED01A9A}"/>
            </a:ext>
          </a:extLst>
        </xdr:cNvPr>
        <xdr:cNvSpPr/>
      </xdr:nvSpPr>
      <xdr:spPr>
        <a:xfrm>
          <a:off x="18345150" y="103713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7048</xdr:rowOff>
    </xdr:from>
    <xdr:to>
      <xdr:col>111</xdr:col>
      <xdr:colOff>177800</xdr:colOff>
      <xdr:row>63</xdr:row>
      <xdr:rowOff>8192</xdr:rowOff>
    </xdr:to>
    <xdr:cxnSp macro="">
      <xdr:nvCxnSpPr>
        <xdr:cNvPr id="612" name="直線コネクタ 611">
          <a:extLst>
            <a:ext uri="{FF2B5EF4-FFF2-40B4-BE49-F238E27FC236}">
              <a16:creationId xmlns:a16="http://schemas.microsoft.com/office/drawing/2014/main" id="{2D3547C0-0C53-42EE-9808-2762DB2F8171}"/>
            </a:ext>
          </a:extLst>
        </xdr:cNvPr>
        <xdr:cNvCxnSpPr/>
      </xdr:nvCxnSpPr>
      <xdr:spPr>
        <a:xfrm flipV="1">
          <a:off x="18395950" y="10414698"/>
          <a:ext cx="80645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130746</xdr:rowOff>
    </xdr:from>
    <xdr:to>
      <xdr:col>102</xdr:col>
      <xdr:colOff>165100</xdr:colOff>
      <xdr:row>63</xdr:row>
      <xdr:rowOff>60896</xdr:rowOff>
    </xdr:to>
    <xdr:sp macro="" textlink="">
      <xdr:nvSpPr>
        <xdr:cNvPr id="613" name="楕円 612">
          <a:extLst>
            <a:ext uri="{FF2B5EF4-FFF2-40B4-BE49-F238E27FC236}">
              <a16:creationId xmlns:a16="http://schemas.microsoft.com/office/drawing/2014/main" id="{D4C1187E-EA16-4E29-80D9-3928A9B47E68}"/>
            </a:ext>
          </a:extLst>
        </xdr:cNvPr>
        <xdr:cNvSpPr/>
      </xdr:nvSpPr>
      <xdr:spPr>
        <a:xfrm>
          <a:off x="17551400" y="103732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8192</xdr:rowOff>
    </xdr:from>
    <xdr:to>
      <xdr:col>107</xdr:col>
      <xdr:colOff>50800</xdr:colOff>
      <xdr:row>63</xdr:row>
      <xdr:rowOff>10096</xdr:rowOff>
    </xdr:to>
    <xdr:cxnSp macro="">
      <xdr:nvCxnSpPr>
        <xdr:cNvPr id="614" name="直線コネクタ 613">
          <a:extLst>
            <a:ext uri="{FF2B5EF4-FFF2-40B4-BE49-F238E27FC236}">
              <a16:creationId xmlns:a16="http://schemas.microsoft.com/office/drawing/2014/main" id="{4B7BFE1B-2628-4264-8DF1-AB181B7D2EE2}"/>
            </a:ext>
          </a:extLst>
        </xdr:cNvPr>
        <xdr:cNvCxnSpPr/>
      </xdr:nvCxnSpPr>
      <xdr:spPr>
        <a:xfrm flipV="1">
          <a:off x="17602200" y="10415842"/>
          <a:ext cx="79375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131699</xdr:rowOff>
    </xdr:from>
    <xdr:to>
      <xdr:col>98</xdr:col>
      <xdr:colOff>38100</xdr:colOff>
      <xdr:row>63</xdr:row>
      <xdr:rowOff>61849</xdr:rowOff>
    </xdr:to>
    <xdr:sp macro="" textlink="">
      <xdr:nvSpPr>
        <xdr:cNvPr id="615" name="楕円 614">
          <a:extLst>
            <a:ext uri="{FF2B5EF4-FFF2-40B4-BE49-F238E27FC236}">
              <a16:creationId xmlns:a16="http://schemas.microsoft.com/office/drawing/2014/main" id="{6FF14C2C-1963-4035-87EE-F39F642DDA6D}"/>
            </a:ext>
          </a:extLst>
        </xdr:cNvPr>
        <xdr:cNvSpPr/>
      </xdr:nvSpPr>
      <xdr:spPr>
        <a:xfrm>
          <a:off x="16757650" y="103742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10096</xdr:rowOff>
    </xdr:from>
    <xdr:to>
      <xdr:col>102</xdr:col>
      <xdr:colOff>114300</xdr:colOff>
      <xdr:row>63</xdr:row>
      <xdr:rowOff>11049</xdr:rowOff>
    </xdr:to>
    <xdr:cxnSp macro="">
      <xdr:nvCxnSpPr>
        <xdr:cNvPr id="616" name="直線コネクタ 615">
          <a:extLst>
            <a:ext uri="{FF2B5EF4-FFF2-40B4-BE49-F238E27FC236}">
              <a16:creationId xmlns:a16="http://schemas.microsoft.com/office/drawing/2014/main" id="{D441933B-D081-409C-A40B-BF34E527B44B}"/>
            </a:ext>
          </a:extLst>
        </xdr:cNvPr>
        <xdr:cNvCxnSpPr/>
      </xdr:nvCxnSpPr>
      <xdr:spPr>
        <a:xfrm flipV="1">
          <a:off x="16802100" y="10417746"/>
          <a:ext cx="8001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a:extLst>
            <a:ext uri="{FF2B5EF4-FFF2-40B4-BE49-F238E27FC236}">
              <a16:creationId xmlns:a16="http://schemas.microsoft.com/office/drawing/2014/main" id="{C62CF19B-9B45-4110-B8E8-8175C1FE629E}"/>
            </a:ext>
          </a:extLst>
        </xdr:cNvPr>
        <xdr:cNvSpPr txBox="1"/>
      </xdr:nvSpPr>
      <xdr:spPr>
        <a:xfrm>
          <a:off x="18980227" y="101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a:extLst>
            <a:ext uri="{FF2B5EF4-FFF2-40B4-BE49-F238E27FC236}">
              <a16:creationId xmlns:a16="http://schemas.microsoft.com/office/drawing/2014/main" id="{3427A4E3-8C17-4BCB-8366-6B68BBC2D88E}"/>
            </a:ext>
          </a:extLst>
        </xdr:cNvPr>
        <xdr:cNvSpPr txBox="1"/>
      </xdr:nvSpPr>
      <xdr:spPr>
        <a:xfrm>
          <a:off x="18180127" y="1011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a:extLst>
            <a:ext uri="{FF2B5EF4-FFF2-40B4-BE49-F238E27FC236}">
              <a16:creationId xmlns:a16="http://schemas.microsoft.com/office/drawing/2014/main" id="{82CD19D5-7E55-4755-8732-5EE7D0CCC592}"/>
            </a:ext>
          </a:extLst>
        </xdr:cNvPr>
        <xdr:cNvSpPr txBox="1"/>
      </xdr:nvSpPr>
      <xdr:spPr>
        <a:xfrm>
          <a:off x="17386377" y="1011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a:extLst>
            <a:ext uri="{FF2B5EF4-FFF2-40B4-BE49-F238E27FC236}">
              <a16:creationId xmlns:a16="http://schemas.microsoft.com/office/drawing/2014/main" id="{2D4A1E08-BE6C-428E-9F59-0F167ED810E0}"/>
            </a:ext>
          </a:extLst>
        </xdr:cNvPr>
        <xdr:cNvSpPr txBox="1"/>
      </xdr:nvSpPr>
      <xdr:spPr>
        <a:xfrm>
          <a:off x="16592627" y="101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48975</xdr:rowOff>
    </xdr:from>
    <xdr:ext cx="469744" cy="259045"/>
    <xdr:sp macro="" textlink="">
      <xdr:nvSpPr>
        <xdr:cNvPr id="621" name="n_1mainValue【学校施設】&#10;一人当たり面積">
          <a:extLst>
            <a:ext uri="{FF2B5EF4-FFF2-40B4-BE49-F238E27FC236}">
              <a16:creationId xmlns:a16="http://schemas.microsoft.com/office/drawing/2014/main" id="{170634EE-7A7A-49FC-A06B-18E8F0EBBCFE}"/>
            </a:ext>
          </a:extLst>
        </xdr:cNvPr>
        <xdr:cNvSpPr txBox="1"/>
      </xdr:nvSpPr>
      <xdr:spPr>
        <a:xfrm>
          <a:off x="18980227" y="1045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50119</xdr:rowOff>
    </xdr:from>
    <xdr:ext cx="469744" cy="259045"/>
    <xdr:sp macro="" textlink="">
      <xdr:nvSpPr>
        <xdr:cNvPr id="622" name="n_2mainValue【学校施設】&#10;一人当たり面積">
          <a:extLst>
            <a:ext uri="{FF2B5EF4-FFF2-40B4-BE49-F238E27FC236}">
              <a16:creationId xmlns:a16="http://schemas.microsoft.com/office/drawing/2014/main" id="{0FCD74F2-CBD9-4381-B6F5-7D9AC97D7830}"/>
            </a:ext>
          </a:extLst>
        </xdr:cNvPr>
        <xdr:cNvSpPr txBox="1"/>
      </xdr:nvSpPr>
      <xdr:spPr>
        <a:xfrm>
          <a:off x="18180127" y="104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52023</xdr:rowOff>
    </xdr:from>
    <xdr:ext cx="469744" cy="259045"/>
    <xdr:sp macro="" textlink="">
      <xdr:nvSpPr>
        <xdr:cNvPr id="623" name="n_3mainValue【学校施設】&#10;一人当たり面積">
          <a:extLst>
            <a:ext uri="{FF2B5EF4-FFF2-40B4-BE49-F238E27FC236}">
              <a16:creationId xmlns:a16="http://schemas.microsoft.com/office/drawing/2014/main" id="{61BE8220-683C-411E-B02F-BA60CFF546F2}"/>
            </a:ext>
          </a:extLst>
        </xdr:cNvPr>
        <xdr:cNvSpPr txBox="1"/>
      </xdr:nvSpPr>
      <xdr:spPr>
        <a:xfrm>
          <a:off x="17386377" y="104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52976</xdr:rowOff>
    </xdr:from>
    <xdr:ext cx="469744" cy="259045"/>
    <xdr:sp macro="" textlink="">
      <xdr:nvSpPr>
        <xdr:cNvPr id="624" name="n_4mainValue【学校施設】&#10;一人当たり面積">
          <a:extLst>
            <a:ext uri="{FF2B5EF4-FFF2-40B4-BE49-F238E27FC236}">
              <a16:creationId xmlns:a16="http://schemas.microsoft.com/office/drawing/2014/main" id="{C78D6082-961E-4478-884B-86D0C99F9B18}"/>
            </a:ext>
          </a:extLst>
        </xdr:cNvPr>
        <xdr:cNvSpPr txBox="1"/>
      </xdr:nvSpPr>
      <xdr:spPr>
        <a:xfrm>
          <a:off x="16592627" y="1046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E9F0251E-A8F6-467D-BB9C-E9FB4B90EF7C}"/>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352CF91A-2C5C-45F0-823B-9B41F335704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B2DBAD8D-B819-4408-8517-D4FA4F0EBA06}"/>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163B1940-331A-44FC-B869-56193CE0E77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74211175-B7A9-4BC4-91EF-83D96E816932}"/>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62C524E7-D41B-456A-A2C1-FAFE8C5BB128}"/>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6689D4E5-9653-42A6-8F74-FE31C2C1872D}"/>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F55DAD23-CFE8-4FA7-99B1-1DDF12C17FD8}"/>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ACD91CF6-D96D-4477-8B87-907AD32DD6A2}"/>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EA0FDE76-6E7D-4F41-B591-70ED9C66FB04}"/>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87E503B7-0899-42D5-BC3C-017A0B46B252}"/>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40B890EC-54AA-4655-A19E-290A0508241E}"/>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12B637D4-AFE9-429F-8B7C-1AC76F0C3BF9}"/>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D9F1186A-0B9E-4610-A2AD-36469DA17099}"/>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DBEBDFAD-4DD5-47C5-89C5-9AAB77C72CF6}"/>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92A06F70-E1EF-4AB5-9FA2-37929CB12390}"/>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11A8EBA0-90CE-43FD-9AA9-6E7CCD637B1E}"/>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75B78D09-5254-47A8-9255-32BCCAFFBFBA}"/>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2CCF3619-A55B-45A3-9BA5-9250AFA6E8A4}"/>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912AB815-81A8-4CFF-B473-124FF9D519D3}"/>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C85F4A6F-75E3-43B8-A3D3-0F1CEAF046D1}"/>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5530DC18-C88B-4146-83FB-958996759145}"/>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6D418D51-D0F2-4714-884D-478371AE9A69}"/>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5DCC22B3-FDE2-46BA-886C-1929520987D2}"/>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4E60C760-7D46-4880-8B89-77605839F6B9}"/>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E6A66FE3-CEF2-4382-B869-827F579ABCB8}"/>
            </a:ext>
          </a:extLst>
        </xdr:cNvPr>
        <xdr:cNvCxnSpPr/>
      </xdr:nvCxnSpPr>
      <xdr:spPr>
        <a:xfrm flipV="1">
          <a:off x="14699614" y="129173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A1FAB6A7-5395-437B-A65A-0017846AC922}"/>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0EF25637-97B8-41C8-8FC0-A4079268CA2A}"/>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a:extLst>
            <a:ext uri="{FF2B5EF4-FFF2-40B4-BE49-F238E27FC236}">
              <a16:creationId xmlns:a16="http://schemas.microsoft.com/office/drawing/2014/main" id="{0BC52650-0720-4EA0-B3F1-4E69AB108660}"/>
            </a:ext>
          </a:extLst>
        </xdr:cNvPr>
        <xdr:cNvSpPr txBox="1"/>
      </xdr:nvSpPr>
      <xdr:spPr>
        <a:xfrm>
          <a:off x="14738350" y="127052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a:extLst>
            <a:ext uri="{FF2B5EF4-FFF2-40B4-BE49-F238E27FC236}">
              <a16:creationId xmlns:a16="http://schemas.microsoft.com/office/drawing/2014/main" id="{EBAAB35B-B801-40A4-A85F-566CF6BFEDB1}"/>
            </a:ext>
          </a:extLst>
        </xdr:cNvPr>
        <xdr:cNvCxnSpPr/>
      </xdr:nvCxnSpPr>
      <xdr:spPr>
        <a:xfrm>
          <a:off x="14611350" y="12917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55" name="【児童館】&#10;有形固定資産減価償却率平均値テキスト">
          <a:extLst>
            <a:ext uri="{FF2B5EF4-FFF2-40B4-BE49-F238E27FC236}">
              <a16:creationId xmlns:a16="http://schemas.microsoft.com/office/drawing/2014/main" id="{53CE07E6-E571-4CFC-B5D5-9B407D9762C0}"/>
            </a:ext>
          </a:extLst>
        </xdr:cNvPr>
        <xdr:cNvSpPr txBox="1"/>
      </xdr:nvSpPr>
      <xdr:spPr>
        <a:xfrm>
          <a:off x="14738350" y="1361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a:extLst>
            <a:ext uri="{FF2B5EF4-FFF2-40B4-BE49-F238E27FC236}">
              <a16:creationId xmlns:a16="http://schemas.microsoft.com/office/drawing/2014/main" id="{0FFC4E3A-E3AD-4F30-A85A-3B2FBB93E89F}"/>
            </a:ext>
          </a:extLst>
        </xdr:cNvPr>
        <xdr:cNvSpPr/>
      </xdr:nvSpPr>
      <xdr:spPr>
        <a:xfrm>
          <a:off x="14649450" y="136330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a:extLst>
            <a:ext uri="{FF2B5EF4-FFF2-40B4-BE49-F238E27FC236}">
              <a16:creationId xmlns:a16="http://schemas.microsoft.com/office/drawing/2014/main" id="{0F0832A0-4525-4697-A93F-F71FEA5D713D}"/>
            </a:ext>
          </a:extLst>
        </xdr:cNvPr>
        <xdr:cNvSpPr/>
      </xdr:nvSpPr>
      <xdr:spPr>
        <a:xfrm>
          <a:off x="13887450" y="136200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a:extLst>
            <a:ext uri="{FF2B5EF4-FFF2-40B4-BE49-F238E27FC236}">
              <a16:creationId xmlns:a16="http://schemas.microsoft.com/office/drawing/2014/main" id="{72FCF45E-0C88-4824-B57F-1FF5B9C357BD}"/>
            </a:ext>
          </a:extLst>
        </xdr:cNvPr>
        <xdr:cNvSpPr/>
      </xdr:nvSpPr>
      <xdr:spPr>
        <a:xfrm>
          <a:off x="1309370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a:extLst>
            <a:ext uri="{FF2B5EF4-FFF2-40B4-BE49-F238E27FC236}">
              <a16:creationId xmlns:a16="http://schemas.microsoft.com/office/drawing/2014/main" id="{47A3B4F7-C61F-458F-9B85-D155072B441C}"/>
            </a:ext>
          </a:extLst>
        </xdr:cNvPr>
        <xdr:cNvSpPr/>
      </xdr:nvSpPr>
      <xdr:spPr>
        <a:xfrm>
          <a:off x="12299950" y="136118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a:extLst>
            <a:ext uri="{FF2B5EF4-FFF2-40B4-BE49-F238E27FC236}">
              <a16:creationId xmlns:a16="http://schemas.microsoft.com/office/drawing/2014/main" id="{5903189A-A69B-4E53-ADFA-97F0EC8263D9}"/>
            </a:ext>
          </a:extLst>
        </xdr:cNvPr>
        <xdr:cNvSpPr/>
      </xdr:nvSpPr>
      <xdr:spPr>
        <a:xfrm>
          <a:off x="11487150" y="135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470740B-8194-4E2F-840F-7A611D9EA53B}"/>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A64F38D-BFEC-4FC9-9972-A946369DAC3A}"/>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C532D96-B033-4083-8A5B-371434267574}"/>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F7958E07-CB1A-4FB8-A51A-FF68207D1095}"/>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D70EA9B6-D27E-4BA1-9CCE-00B4BAD96A18}"/>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83638</xdr:rowOff>
    </xdr:from>
    <xdr:to>
      <xdr:col>85</xdr:col>
      <xdr:colOff>177800</xdr:colOff>
      <xdr:row>82</xdr:row>
      <xdr:rowOff>13788</xdr:rowOff>
    </xdr:to>
    <xdr:sp macro="" textlink="">
      <xdr:nvSpPr>
        <xdr:cNvPr id="666" name="楕円 665">
          <a:extLst>
            <a:ext uri="{FF2B5EF4-FFF2-40B4-BE49-F238E27FC236}">
              <a16:creationId xmlns:a16="http://schemas.microsoft.com/office/drawing/2014/main" id="{1E158281-A4D9-4BB3-84DA-F92D1AAA9D11}"/>
            </a:ext>
          </a:extLst>
        </xdr:cNvPr>
        <xdr:cNvSpPr/>
      </xdr:nvSpPr>
      <xdr:spPr>
        <a:xfrm>
          <a:off x="14649450" y="134630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106515</xdr:rowOff>
    </xdr:from>
    <xdr:ext cx="405111" cy="259045"/>
    <xdr:sp macro="" textlink="">
      <xdr:nvSpPr>
        <xdr:cNvPr id="667" name="【児童館】&#10;有形固定資産減価償却率該当値テキスト">
          <a:extLst>
            <a:ext uri="{FF2B5EF4-FFF2-40B4-BE49-F238E27FC236}">
              <a16:creationId xmlns:a16="http://schemas.microsoft.com/office/drawing/2014/main" id="{BA7E6EB3-C5F6-46B5-BB82-19B2BA80AA80}"/>
            </a:ext>
          </a:extLst>
        </xdr:cNvPr>
        <xdr:cNvSpPr txBox="1"/>
      </xdr:nvSpPr>
      <xdr:spPr>
        <a:xfrm>
          <a:off x="14738350" y="13320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668" name="楕円 667">
          <a:extLst>
            <a:ext uri="{FF2B5EF4-FFF2-40B4-BE49-F238E27FC236}">
              <a16:creationId xmlns:a16="http://schemas.microsoft.com/office/drawing/2014/main" id="{085408EA-B452-4C51-9914-064E73CE4A81}"/>
            </a:ext>
          </a:extLst>
        </xdr:cNvPr>
        <xdr:cNvSpPr/>
      </xdr:nvSpPr>
      <xdr:spPr>
        <a:xfrm>
          <a:off x="1388745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134438</xdr:rowOff>
    </xdr:to>
    <xdr:cxnSp macro="">
      <xdr:nvCxnSpPr>
        <xdr:cNvPr id="669" name="直線コネクタ 668">
          <a:extLst>
            <a:ext uri="{FF2B5EF4-FFF2-40B4-BE49-F238E27FC236}">
              <a16:creationId xmlns:a16="http://schemas.microsoft.com/office/drawing/2014/main" id="{55BB11A6-FB72-4A05-B3ED-9CBD51D86AD2}"/>
            </a:ext>
          </a:extLst>
        </xdr:cNvPr>
        <xdr:cNvCxnSpPr/>
      </xdr:nvCxnSpPr>
      <xdr:spPr>
        <a:xfrm>
          <a:off x="13938250" y="13474700"/>
          <a:ext cx="762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99968</xdr:rowOff>
    </xdr:from>
    <xdr:to>
      <xdr:col>76</xdr:col>
      <xdr:colOff>165100</xdr:colOff>
      <xdr:row>82</xdr:row>
      <xdr:rowOff>30118</xdr:rowOff>
    </xdr:to>
    <xdr:sp macro="" textlink="">
      <xdr:nvSpPr>
        <xdr:cNvPr id="670" name="楕円 669">
          <a:extLst>
            <a:ext uri="{FF2B5EF4-FFF2-40B4-BE49-F238E27FC236}">
              <a16:creationId xmlns:a16="http://schemas.microsoft.com/office/drawing/2014/main" id="{346A0B69-A964-4EA7-8756-B48B25BB53F9}"/>
            </a:ext>
          </a:extLst>
        </xdr:cNvPr>
        <xdr:cNvSpPr/>
      </xdr:nvSpPr>
      <xdr:spPr>
        <a:xfrm>
          <a:off x="13093700" y="134794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81</xdr:row>
      <xdr:rowOff>150768</xdr:rowOff>
    </xdr:to>
    <xdr:cxnSp macro="">
      <xdr:nvCxnSpPr>
        <xdr:cNvPr id="671" name="直線コネクタ 670">
          <a:extLst>
            <a:ext uri="{FF2B5EF4-FFF2-40B4-BE49-F238E27FC236}">
              <a16:creationId xmlns:a16="http://schemas.microsoft.com/office/drawing/2014/main" id="{704208D9-161A-408E-AE1A-522397E86751}"/>
            </a:ext>
          </a:extLst>
        </xdr:cNvPr>
        <xdr:cNvCxnSpPr/>
      </xdr:nvCxnSpPr>
      <xdr:spPr>
        <a:xfrm flipV="1">
          <a:off x="13144500" y="13474700"/>
          <a:ext cx="79375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96701</xdr:rowOff>
    </xdr:from>
    <xdr:to>
      <xdr:col>72</xdr:col>
      <xdr:colOff>38100</xdr:colOff>
      <xdr:row>82</xdr:row>
      <xdr:rowOff>26851</xdr:rowOff>
    </xdr:to>
    <xdr:sp macro="" textlink="">
      <xdr:nvSpPr>
        <xdr:cNvPr id="672" name="楕円 671">
          <a:extLst>
            <a:ext uri="{FF2B5EF4-FFF2-40B4-BE49-F238E27FC236}">
              <a16:creationId xmlns:a16="http://schemas.microsoft.com/office/drawing/2014/main" id="{CB8961E2-465A-40C2-BC06-8423024EDB50}"/>
            </a:ext>
          </a:extLst>
        </xdr:cNvPr>
        <xdr:cNvSpPr/>
      </xdr:nvSpPr>
      <xdr:spPr>
        <a:xfrm>
          <a:off x="12299950" y="134761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147501</xdr:rowOff>
    </xdr:from>
    <xdr:to>
      <xdr:col>76</xdr:col>
      <xdr:colOff>114300</xdr:colOff>
      <xdr:row>81</xdr:row>
      <xdr:rowOff>150768</xdr:rowOff>
    </xdr:to>
    <xdr:cxnSp macro="">
      <xdr:nvCxnSpPr>
        <xdr:cNvPr id="673" name="直線コネクタ 672">
          <a:extLst>
            <a:ext uri="{FF2B5EF4-FFF2-40B4-BE49-F238E27FC236}">
              <a16:creationId xmlns:a16="http://schemas.microsoft.com/office/drawing/2014/main" id="{1913A853-AD48-45D6-8BF6-948828A1E522}"/>
            </a:ext>
          </a:extLst>
        </xdr:cNvPr>
        <xdr:cNvCxnSpPr/>
      </xdr:nvCxnSpPr>
      <xdr:spPr>
        <a:xfrm>
          <a:off x="12344400" y="13526951"/>
          <a:ext cx="8001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54248</xdr:rowOff>
    </xdr:from>
    <xdr:to>
      <xdr:col>67</xdr:col>
      <xdr:colOff>101600</xdr:colOff>
      <xdr:row>81</xdr:row>
      <xdr:rowOff>155848</xdr:rowOff>
    </xdr:to>
    <xdr:sp macro="" textlink="">
      <xdr:nvSpPr>
        <xdr:cNvPr id="674" name="楕円 673">
          <a:extLst>
            <a:ext uri="{FF2B5EF4-FFF2-40B4-BE49-F238E27FC236}">
              <a16:creationId xmlns:a16="http://schemas.microsoft.com/office/drawing/2014/main" id="{C9F680EA-7F26-4FC9-A8F7-BD5E97C4D8DA}"/>
            </a:ext>
          </a:extLst>
        </xdr:cNvPr>
        <xdr:cNvSpPr/>
      </xdr:nvSpPr>
      <xdr:spPr>
        <a:xfrm>
          <a:off x="11487150" y="134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105048</xdr:rowOff>
    </xdr:from>
    <xdr:to>
      <xdr:col>71</xdr:col>
      <xdr:colOff>177800</xdr:colOff>
      <xdr:row>81</xdr:row>
      <xdr:rowOff>147501</xdr:rowOff>
    </xdr:to>
    <xdr:cxnSp macro="">
      <xdr:nvCxnSpPr>
        <xdr:cNvPr id="675" name="直線コネクタ 674">
          <a:extLst>
            <a:ext uri="{FF2B5EF4-FFF2-40B4-BE49-F238E27FC236}">
              <a16:creationId xmlns:a16="http://schemas.microsoft.com/office/drawing/2014/main" id="{453BFBB2-AC18-4B62-8259-7DF53B243604}"/>
            </a:ext>
          </a:extLst>
        </xdr:cNvPr>
        <xdr:cNvCxnSpPr/>
      </xdr:nvCxnSpPr>
      <xdr:spPr>
        <a:xfrm>
          <a:off x="11537950" y="13484498"/>
          <a:ext cx="80645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76" name="n_1aveValue【児童館】&#10;有形固定資産減価償却率">
          <a:extLst>
            <a:ext uri="{FF2B5EF4-FFF2-40B4-BE49-F238E27FC236}">
              <a16:creationId xmlns:a16="http://schemas.microsoft.com/office/drawing/2014/main" id="{E663902E-CE73-454D-A5D1-31574930B9F0}"/>
            </a:ext>
          </a:extLst>
        </xdr:cNvPr>
        <xdr:cNvSpPr txBox="1"/>
      </xdr:nvSpPr>
      <xdr:spPr>
        <a:xfrm>
          <a:off x="13742044" y="1371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77" name="n_2aveValue【児童館】&#10;有形固定資産減価償却率">
          <a:extLst>
            <a:ext uri="{FF2B5EF4-FFF2-40B4-BE49-F238E27FC236}">
              <a16:creationId xmlns:a16="http://schemas.microsoft.com/office/drawing/2014/main" id="{8B686A6B-4AA2-4562-809B-8F1A0CF60761}"/>
            </a:ext>
          </a:extLst>
        </xdr:cNvPr>
        <xdr:cNvSpPr txBox="1"/>
      </xdr:nvSpPr>
      <xdr:spPr>
        <a:xfrm>
          <a:off x="12960994" y="1370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8" name="n_3aveValue【児童館】&#10;有形固定資産減価償却率">
          <a:extLst>
            <a:ext uri="{FF2B5EF4-FFF2-40B4-BE49-F238E27FC236}">
              <a16:creationId xmlns:a16="http://schemas.microsoft.com/office/drawing/2014/main" id="{5E4F131E-C5BA-4F4F-A51A-EA5C59025349}"/>
            </a:ext>
          </a:extLst>
        </xdr:cNvPr>
        <xdr:cNvSpPr txBox="1"/>
      </xdr:nvSpPr>
      <xdr:spPr>
        <a:xfrm>
          <a:off x="12167244"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679" name="n_4aveValue【児童館】&#10;有形固定資産減価償却率">
          <a:extLst>
            <a:ext uri="{FF2B5EF4-FFF2-40B4-BE49-F238E27FC236}">
              <a16:creationId xmlns:a16="http://schemas.microsoft.com/office/drawing/2014/main" id="{CDDCF152-D188-44AD-92F2-96E39ABA0931}"/>
            </a:ext>
          </a:extLst>
        </xdr:cNvPr>
        <xdr:cNvSpPr txBox="1"/>
      </xdr:nvSpPr>
      <xdr:spPr>
        <a:xfrm>
          <a:off x="11354444" y="1368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680" name="n_1mainValue【児童館】&#10;有形固定資産減価償却率">
          <a:extLst>
            <a:ext uri="{FF2B5EF4-FFF2-40B4-BE49-F238E27FC236}">
              <a16:creationId xmlns:a16="http://schemas.microsoft.com/office/drawing/2014/main" id="{022CF86A-0A03-4697-85FF-91C3F0E5373B}"/>
            </a:ext>
          </a:extLst>
        </xdr:cNvPr>
        <xdr:cNvSpPr txBox="1"/>
      </xdr:nvSpPr>
      <xdr:spPr>
        <a:xfrm>
          <a:off x="137420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81" name="n_2mainValue【児童館】&#10;有形固定資産減価償却率">
          <a:extLst>
            <a:ext uri="{FF2B5EF4-FFF2-40B4-BE49-F238E27FC236}">
              <a16:creationId xmlns:a16="http://schemas.microsoft.com/office/drawing/2014/main" id="{97AF0A29-3FF6-4D4B-9775-B253B6FA1367}"/>
            </a:ext>
          </a:extLst>
        </xdr:cNvPr>
        <xdr:cNvSpPr txBox="1"/>
      </xdr:nvSpPr>
      <xdr:spPr>
        <a:xfrm>
          <a:off x="12960994" y="13260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43378</xdr:rowOff>
    </xdr:from>
    <xdr:ext cx="405111" cy="259045"/>
    <xdr:sp macro="" textlink="">
      <xdr:nvSpPr>
        <xdr:cNvPr id="682" name="n_3mainValue【児童館】&#10;有形固定資産減価償却率">
          <a:extLst>
            <a:ext uri="{FF2B5EF4-FFF2-40B4-BE49-F238E27FC236}">
              <a16:creationId xmlns:a16="http://schemas.microsoft.com/office/drawing/2014/main" id="{5A512352-8797-48D2-A81D-2D72F3E73315}"/>
            </a:ext>
          </a:extLst>
        </xdr:cNvPr>
        <xdr:cNvSpPr txBox="1"/>
      </xdr:nvSpPr>
      <xdr:spPr>
        <a:xfrm>
          <a:off x="12167244" y="13257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925</xdr:rowOff>
    </xdr:from>
    <xdr:ext cx="405111" cy="259045"/>
    <xdr:sp macro="" textlink="">
      <xdr:nvSpPr>
        <xdr:cNvPr id="683" name="n_4mainValue【児童館】&#10;有形固定資産減価償却率">
          <a:extLst>
            <a:ext uri="{FF2B5EF4-FFF2-40B4-BE49-F238E27FC236}">
              <a16:creationId xmlns:a16="http://schemas.microsoft.com/office/drawing/2014/main" id="{68F16572-CC66-41B4-AA20-912277E3710D}"/>
            </a:ext>
          </a:extLst>
        </xdr:cNvPr>
        <xdr:cNvSpPr txBox="1"/>
      </xdr:nvSpPr>
      <xdr:spPr>
        <a:xfrm>
          <a:off x="11354444" y="13215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FA7EF146-8DF7-4F90-8C2F-596EAA5C88D4}"/>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30FBFEB4-0FA0-4CF6-AE91-716A1CD4EE7D}"/>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6223DADE-4C86-40D3-98C2-82A333F81CB7}"/>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DB34D143-00F7-4FAC-B02C-15ED734E39A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D6993771-8144-4B4F-9DEB-C11BDE5D3FB5}"/>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A3B082B8-A9D4-4E8A-9C6E-8597054E7197}"/>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3A7EF41F-DAD0-4DD7-A715-71CB75B89AF9}"/>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A0AAAF6F-B6D6-497E-AA99-D39CBCD2F0D8}"/>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3BEFE94A-BC7D-4F76-9920-75AE2B1103D1}"/>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5BC2F638-7454-4469-883D-BB9D1EDA70E8}"/>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96BF3B16-C004-42E1-83B0-AD60DF63EB1C}"/>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950D3B00-B9FC-4148-BFE4-4E7B0E008FC7}"/>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17053070-23BF-4955-B67D-03634998FBC9}"/>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8ECF6D3A-60AC-4D89-9907-9FDEE9F97C28}"/>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E08F4457-8DB3-4318-A637-AF97A231AFC5}"/>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9BE2946F-D2D4-4526-9306-BA5A9ADD04D9}"/>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DA7786AC-78E2-4428-BFC2-E3A2A4679173}"/>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497B9BF0-9F78-4CA8-9E68-8BA9277EBDFC}"/>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849DE171-7ECB-48E5-8C7F-E4BE239003DF}"/>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E98C6B25-A132-4DF2-8A66-71D1A81D918C}"/>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4AA4C608-F843-4111-9F2B-C88B597EBCCC}"/>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7089EB17-A2E1-4E0B-9EF4-199AB1734F13}"/>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81EEB384-282D-4647-B791-910CAFD8B775}"/>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a:extLst>
            <a:ext uri="{FF2B5EF4-FFF2-40B4-BE49-F238E27FC236}">
              <a16:creationId xmlns:a16="http://schemas.microsoft.com/office/drawing/2014/main" id="{F02EA473-CE0D-4559-BF44-8253BED6BE2F}"/>
            </a:ext>
          </a:extLst>
        </xdr:cNvPr>
        <xdr:cNvCxnSpPr/>
      </xdr:nvCxnSpPr>
      <xdr:spPr>
        <a:xfrm flipV="1">
          <a:off x="19951064" y="12833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a:extLst>
            <a:ext uri="{FF2B5EF4-FFF2-40B4-BE49-F238E27FC236}">
              <a16:creationId xmlns:a16="http://schemas.microsoft.com/office/drawing/2014/main" id="{F8680389-6854-4029-93A0-1B100364B45E}"/>
            </a:ext>
          </a:extLst>
        </xdr:cNvPr>
        <xdr:cNvSpPr txBox="1"/>
      </xdr:nvSpPr>
      <xdr:spPr>
        <a:xfrm>
          <a:off x="199898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a:extLst>
            <a:ext uri="{FF2B5EF4-FFF2-40B4-BE49-F238E27FC236}">
              <a16:creationId xmlns:a16="http://schemas.microsoft.com/office/drawing/2014/main" id="{E7238616-8E22-41C0-AD4A-DB2A772F7D4A}"/>
            </a:ext>
          </a:extLst>
        </xdr:cNvPr>
        <xdr:cNvCxnSpPr/>
      </xdr:nvCxnSpPr>
      <xdr:spPr>
        <a:xfrm>
          <a:off x="19881850" y="1426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a:extLst>
            <a:ext uri="{FF2B5EF4-FFF2-40B4-BE49-F238E27FC236}">
              <a16:creationId xmlns:a16="http://schemas.microsoft.com/office/drawing/2014/main" id="{E2A91657-3C96-4C7D-8E5F-476878EC6B4D}"/>
            </a:ext>
          </a:extLst>
        </xdr:cNvPr>
        <xdr:cNvSpPr txBox="1"/>
      </xdr:nvSpPr>
      <xdr:spPr>
        <a:xfrm>
          <a:off x="19989800" y="1261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a:extLst>
            <a:ext uri="{FF2B5EF4-FFF2-40B4-BE49-F238E27FC236}">
              <a16:creationId xmlns:a16="http://schemas.microsoft.com/office/drawing/2014/main" id="{BA1F69D9-73FD-4D5B-A89C-08D8271D2325}"/>
            </a:ext>
          </a:extLst>
        </xdr:cNvPr>
        <xdr:cNvCxnSpPr/>
      </xdr:nvCxnSpPr>
      <xdr:spPr>
        <a:xfrm>
          <a:off x="19881850" y="12833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2" name="【児童館】&#10;一人当たり面積平均値テキスト">
          <a:extLst>
            <a:ext uri="{FF2B5EF4-FFF2-40B4-BE49-F238E27FC236}">
              <a16:creationId xmlns:a16="http://schemas.microsoft.com/office/drawing/2014/main" id="{1C415F53-DF2C-4382-9E98-89ED041E78E6}"/>
            </a:ext>
          </a:extLst>
        </xdr:cNvPr>
        <xdr:cNvSpPr txBox="1"/>
      </xdr:nvSpPr>
      <xdr:spPr>
        <a:xfrm>
          <a:off x="199898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a:extLst>
            <a:ext uri="{FF2B5EF4-FFF2-40B4-BE49-F238E27FC236}">
              <a16:creationId xmlns:a16="http://schemas.microsoft.com/office/drawing/2014/main" id="{F4E16782-5327-4DF9-8517-81A2B6030ED7}"/>
            </a:ext>
          </a:extLst>
        </xdr:cNvPr>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a:extLst>
            <a:ext uri="{FF2B5EF4-FFF2-40B4-BE49-F238E27FC236}">
              <a16:creationId xmlns:a16="http://schemas.microsoft.com/office/drawing/2014/main" id="{AEECEB1A-269B-4456-8B37-48F67DF4E5F9}"/>
            </a:ext>
          </a:extLst>
        </xdr:cNvPr>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a:extLst>
            <a:ext uri="{FF2B5EF4-FFF2-40B4-BE49-F238E27FC236}">
              <a16:creationId xmlns:a16="http://schemas.microsoft.com/office/drawing/2014/main" id="{EB6D5189-F41A-46D1-83A9-B4D478DC5374}"/>
            </a:ext>
          </a:extLst>
        </xdr:cNvPr>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a:extLst>
            <a:ext uri="{FF2B5EF4-FFF2-40B4-BE49-F238E27FC236}">
              <a16:creationId xmlns:a16="http://schemas.microsoft.com/office/drawing/2014/main" id="{8E9B1BD7-2B9D-4957-ADF4-BDC6D41B2BB9}"/>
            </a:ext>
          </a:extLst>
        </xdr:cNvPr>
        <xdr:cNvSpPr/>
      </xdr:nvSpPr>
      <xdr:spPr>
        <a:xfrm>
          <a:off x="17551400" y="1381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a:extLst>
            <a:ext uri="{FF2B5EF4-FFF2-40B4-BE49-F238E27FC236}">
              <a16:creationId xmlns:a16="http://schemas.microsoft.com/office/drawing/2014/main" id="{06F1EF39-1017-4896-8397-6F29D350307C}"/>
            </a:ext>
          </a:extLst>
        </xdr:cNvPr>
        <xdr:cNvSpPr/>
      </xdr:nvSpPr>
      <xdr:spPr>
        <a:xfrm>
          <a:off x="1675765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9F36D12-417A-4EE0-B693-4962C684E821}"/>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CD2DA14-4051-4C1B-9961-441F840ABA45}"/>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EA75D04-4B30-4C19-AB33-E13498F5E995}"/>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FE582AC-9086-44F6-A0D1-7D5602C7F004}"/>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ACF6DDC-8386-4EBC-B62B-1DCDE90CFFFF}"/>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723" name="楕円 722">
          <a:extLst>
            <a:ext uri="{FF2B5EF4-FFF2-40B4-BE49-F238E27FC236}">
              <a16:creationId xmlns:a16="http://schemas.microsoft.com/office/drawing/2014/main" id="{AFA2309F-557A-43A0-A088-E71D7B15FCE8}"/>
            </a:ext>
          </a:extLst>
        </xdr:cNvPr>
        <xdr:cNvSpPr/>
      </xdr:nvSpPr>
      <xdr:spPr>
        <a:xfrm>
          <a:off x="199009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724" name="【児童館】&#10;一人当たり面積該当値テキスト">
          <a:extLst>
            <a:ext uri="{FF2B5EF4-FFF2-40B4-BE49-F238E27FC236}">
              <a16:creationId xmlns:a16="http://schemas.microsoft.com/office/drawing/2014/main" id="{B4E5CADE-B03D-4244-B53F-C3F35D76958A}"/>
            </a:ext>
          </a:extLst>
        </xdr:cNvPr>
        <xdr:cNvSpPr txBox="1"/>
      </xdr:nvSpPr>
      <xdr:spPr>
        <a:xfrm>
          <a:off x="19989800"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725" name="楕円 724">
          <a:extLst>
            <a:ext uri="{FF2B5EF4-FFF2-40B4-BE49-F238E27FC236}">
              <a16:creationId xmlns:a16="http://schemas.microsoft.com/office/drawing/2014/main" id="{5824374A-B70A-4B5F-B4DC-32598B116558}"/>
            </a:ext>
          </a:extLst>
        </xdr:cNvPr>
        <xdr:cNvSpPr/>
      </xdr:nvSpPr>
      <xdr:spPr>
        <a:xfrm>
          <a:off x="19157950" y="13881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57150</xdr:rowOff>
    </xdr:to>
    <xdr:cxnSp macro="">
      <xdr:nvCxnSpPr>
        <xdr:cNvPr id="726" name="直線コネクタ 725">
          <a:extLst>
            <a:ext uri="{FF2B5EF4-FFF2-40B4-BE49-F238E27FC236}">
              <a16:creationId xmlns:a16="http://schemas.microsoft.com/office/drawing/2014/main" id="{A3CA1646-5728-4003-AC05-30C88F30C1EE}"/>
            </a:ext>
          </a:extLst>
        </xdr:cNvPr>
        <xdr:cNvCxnSpPr/>
      </xdr:nvCxnSpPr>
      <xdr:spPr>
        <a:xfrm>
          <a:off x="19202400" y="139319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44450</xdr:rowOff>
    </xdr:from>
    <xdr:to>
      <xdr:col>107</xdr:col>
      <xdr:colOff>101600</xdr:colOff>
      <xdr:row>84</xdr:row>
      <xdr:rowOff>146050</xdr:rowOff>
    </xdr:to>
    <xdr:sp macro="" textlink="">
      <xdr:nvSpPr>
        <xdr:cNvPr id="727" name="楕円 726">
          <a:extLst>
            <a:ext uri="{FF2B5EF4-FFF2-40B4-BE49-F238E27FC236}">
              <a16:creationId xmlns:a16="http://schemas.microsoft.com/office/drawing/2014/main" id="{BEE1CB06-545E-443A-9872-3519AF974D5D}"/>
            </a:ext>
          </a:extLst>
        </xdr:cNvPr>
        <xdr:cNvSpPr/>
      </xdr:nvSpPr>
      <xdr:spPr>
        <a:xfrm>
          <a:off x="1834515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95250</xdr:rowOff>
    </xdr:to>
    <xdr:cxnSp macro="">
      <xdr:nvCxnSpPr>
        <xdr:cNvPr id="728" name="直線コネクタ 727">
          <a:extLst>
            <a:ext uri="{FF2B5EF4-FFF2-40B4-BE49-F238E27FC236}">
              <a16:creationId xmlns:a16="http://schemas.microsoft.com/office/drawing/2014/main" id="{155F22CD-8088-4869-A509-1ACC9F1C77D1}"/>
            </a:ext>
          </a:extLst>
        </xdr:cNvPr>
        <xdr:cNvCxnSpPr/>
      </xdr:nvCxnSpPr>
      <xdr:spPr>
        <a:xfrm flipV="1">
          <a:off x="18395950" y="1393190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29" name="楕円 728">
          <a:extLst>
            <a:ext uri="{FF2B5EF4-FFF2-40B4-BE49-F238E27FC236}">
              <a16:creationId xmlns:a16="http://schemas.microsoft.com/office/drawing/2014/main" id="{ECF3DFAF-F7D4-485F-9E3E-E0EEF0747087}"/>
            </a:ext>
          </a:extLst>
        </xdr:cNvPr>
        <xdr:cNvSpPr/>
      </xdr:nvSpPr>
      <xdr:spPr>
        <a:xfrm>
          <a:off x="175514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95250</xdr:rowOff>
    </xdr:from>
    <xdr:to>
      <xdr:col>107</xdr:col>
      <xdr:colOff>50800</xdr:colOff>
      <xdr:row>84</xdr:row>
      <xdr:rowOff>95250</xdr:rowOff>
    </xdr:to>
    <xdr:cxnSp macro="">
      <xdr:nvCxnSpPr>
        <xdr:cNvPr id="730" name="直線コネクタ 729">
          <a:extLst>
            <a:ext uri="{FF2B5EF4-FFF2-40B4-BE49-F238E27FC236}">
              <a16:creationId xmlns:a16="http://schemas.microsoft.com/office/drawing/2014/main" id="{EE2A30F4-1B26-4D94-9EB8-C2D2386FCA43}"/>
            </a:ext>
          </a:extLst>
        </xdr:cNvPr>
        <xdr:cNvCxnSpPr/>
      </xdr:nvCxnSpPr>
      <xdr:spPr>
        <a:xfrm>
          <a:off x="17602200" y="139700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44450</xdr:rowOff>
    </xdr:from>
    <xdr:to>
      <xdr:col>98</xdr:col>
      <xdr:colOff>38100</xdr:colOff>
      <xdr:row>84</xdr:row>
      <xdr:rowOff>146050</xdr:rowOff>
    </xdr:to>
    <xdr:sp macro="" textlink="">
      <xdr:nvSpPr>
        <xdr:cNvPr id="731" name="楕円 730">
          <a:extLst>
            <a:ext uri="{FF2B5EF4-FFF2-40B4-BE49-F238E27FC236}">
              <a16:creationId xmlns:a16="http://schemas.microsoft.com/office/drawing/2014/main" id="{C7E8CC4C-A61B-43E3-ADFA-CF0F277A8869}"/>
            </a:ext>
          </a:extLst>
        </xdr:cNvPr>
        <xdr:cNvSpPr/>
      </xdr:nvSpPr>
      <xdr:spPr>
        <a:xfrm>
          <a:off x="16757650" y="13919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95250</xdr:rowOff>
    </xdr:from>
    <xdr:to>
      <xdr:col>102</xdr:col>
      <xdr:colOff>114300</xdr:colOff>
      <xdr:row>84</xdr:row>
      <xdr:rowOff>95250</xdr:rowOff>
    </xdr:to>
    <xdr:cxnSp macro="">
      <xdr:nvCxnSpPr>
        <xdr:cNvPr id="732" name="直線コネクタ 731">
          <a:extLst>
            <a:ext uri="{FF2B5EF4-FFF2-40B4-BE49-F238E27FC236}">
              <a16:creationId xmlns:a16="http://schemas.microsoft.com/office/drawing/2014/main" id="{0F0C552C-DEAE-40E7-A282-1F94BEB0385B}"/>
            </a:ext>
          </a:extLst>
        </xdr:cNvPr>
        <xdr:cNvCxnSpPr/>
      </xdr:nvCxnSpPr>
      <xdr:spPr>
        <a:xfrm>
          <a:off x="16802100" y="139700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3" name="n_1aveValue【児童館】&#10;一人当たり面積">
          <a:extLst>
            <a:ext uri="{FF2B5EF4-FFF2-40B4-BE49-F238E27FC236}">
              <a16:creationId xmlns:a16="http://schemas.microsoft.com/office/drawing/2014/main" id="{03F9FAB1-EC11-4DC2-8019-7B3C71030F01}"/>
            </a:ext>
          </a:extLst>
        </xdr:cNvPr>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4" name="n_2aveValue【児童館】&#10;一人当たり面積">
          <a:extLst>
            <a:ext uri="{FF2B5EF4-FFF2-40B4-BE49-F238E27FC236}">
              <a16:creationId xmlns:a16="http://schemas.microsoft.com/office/drawing/2014/main" id="{65FB2379-1C11-48F1-B6DC-3C93CD38B3CC}"/>
            </a:ext>
          </a:extLst>
        </xdr:cNvPr>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5" name="n_3aveValue【児童館】&#10;一人当たり面積">
          <a:extLst>
            <a:ext uri="{FF2B5EF4-FFF2-40B4-BE49-F238E27FC236}">
              <a16:creationId xmlns:a16="http://schemas.microsoft.com/office/drawing/2014/main" id="{342F4CDA-A7C8-48BE-BCA1-30C50C6D59FB}"/>
            </a:ext>
          </a:extLst>
        </xdr:cNvPr>
        <xdr:cNvSpPr txBox="1"/>
      </xdr:nvSpPr>
      <xdr:spPr>
        <a:xfrm>
          <a:off x="1738637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6" name="n_4aveValue【児童館】&#10;一人当たり面積">
          <a:extLst>
            <a:ext uri="{FF2B5EF4-FFF2-40B4-BE49-F238E27FC236}">
              <a16:creationId xmlns:a16="http://schemas.microsoft.com/office/drawing/2014/main" id="{AF325CC4-1AF8-4B0B-B933-380F44A61C84}"/>
            </a:ext>
          </a:extLst>
        </xdr:cNvPr>
        <xdr:cNvSpPr txBox="1"/>
      </xdr:nvSpPr>
      <xdr:spPr>
        <a:xfrm>
          <a:off x="165926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737" name="n_1mainValue【児童館】&#10;一人当たり面積">
          <a:extLst>
            <a:ext uri="{FF2B5EF4-FFF2-40B4-BE49-F238E27FC236}">
              <a16:creationId xmlns:a16="http://schemas.microsoft.com/office/drawing/2014/main" id="{B6F1A7A5-2778-4A8F-A57C-5E21F5279FBF}"/>
            </a:ext>
          </a:extLst>
        </xdr:cNvPr>
        <xdr:cNvSpPr txBox="1"/>
      </xdr:nvSpPr>
      <xdr:spPr>
        <a:xfrm>
          <a:off x="189802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137177</xdr:rowOff>
    </xdr:from>
    <xdr:ext cx="469744" cy="259045"/>
    <xdr:sp macro="" textlink="">
      <xdr:nvSpPr>
        <xdr:cNvPr id="738" name="n_2mainValue【児童館】&#10;一人当たり面積">
          <a:extLst>
            <a:ext uri="{FF2B5EF4-FFF2-40B4-BE49-F238E27FC236}">
              <a16:creationId xmlns:a16="http://schemas.microsoft.com/office/drawing/2014/main" id="{7AFAA747-6542-4BD8-8C87-2C2C576619E8}"/>
            </a:ext>
          </a:extLst>
        </xdr:cNvPr>
        <xdr:cNvSpPr txBox="1"/>
      </xdr:nvSpPr>
      <xdr:spPr>
        <a:xfrm>
          <a:off x="181801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739" name="n_3mainValue【児童館】&#10;一人当たり面積">
          <a:extLst>
            <a:ext uri="{FF2B5EF4-FFF2-40B4-BE49-F238E27FC236}">
              <a16:creationId xmlns:a16="http://schemas.microsoft.com/office/drawing/2014/main" id="{92EAEA44-477F-43CD-877F-9004E8B9A390}"/>
            </a:ext>
          </a:extLst>
        </xdr:cNvPr>
        <xdr:cNvSpPr txBox="1"/>
      </xdr:nvSpPr>
      <xdr:spPr>
        <a:xfrm>
          <a:off x="1738637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137177</xdr:rowOff>
    </xdr:from>
    <xdr:ext cx="469744" cy="259045"/>
    <xdr:sp macro="" textlink="">
      <xdr:nvSpPr>
        <xdr:cNvPr id="740" name="n_4mainValue【児童館】&#10;一人当たり面積">
          <a:extLst>
            <a:ext uri="{FF2B5EF4-FFF2-40B4-BE49-F238E27FC236}">
              <a16:creationId xmlns:a16="http://schemas.microsoft.com/office/drawing/2014/main" id="{27507B76-76C3-49DF-9043-FF417AB891CC}"/>
            </a:ext>
          </a:extLst>
        </xdr:cNvPr>
        <xdr:cNvSpPr txBox="1"/>
      </xdr:nvSpPr>
      <xdr:spPr>
        <a:xfrm>
          <a:off x="165926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D742BCDA-DD5C-44B7-89EF-FB6F2B3CAFDC}"/>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A79D2150-3A9F-4722-BA37-644595186373}"/>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2FA901-57ED-4C3C-AC21-EE1427B9FAA4}"/>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5DECA2B7-F550-42DA-9366-A9A9AE1A1502}"/>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D106A2FF-CA1C-4559-8AD9-9C86C0044509}"/>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DA560D56-C55C-43BA-99AA-94C94A3E6B05}"/>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FBDFB517-952F-43DC-9808-E7890C432914}"/>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190C459B-4445-43D2-B917-E31122C6410B}"/>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661757E8-359D-4805-9123-D67B167C08A1}"/>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5974A636-5244-4C26-85F1-63327ACEAB38}"/>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D24EE851-2611-48CE-9B3F-F8449C6708C5}"/>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4426D54D-ACD2-4B83-8FAE-6B44595A700F}"/>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1D3B150A-A3E2-4E57-A361-0F90861E6345}"/>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5AB96FE5-C164-46EB-BA91-FF1E4500D15B}"/>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E144068B-C09B-429D-8BD1-989BF73B2141}"/>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385843A2-C6F5-44AE-9669-87E07E3B2095}"/>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4CE5CA83-93A9-4BFE-9106-E3BEAFEBA286}"/>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C01590F0-7C5E-4CF6-A60E-9E2A3425D8F4}"/>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DA5A98F6-F80D-4F1D-865D-E85FF71C816B}"/>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9D3D96A5-4F7E-4590-A9A8-78CB25912C3A}"/>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a:extLst>
            <a:ext uri="{FF2B5EF4-FFF2-40B4-BE49-F238E27FC236}">
              <a16:creationId xmlns:a16="http://schemas.microsoft.com/office/drawing/2014/main" id="{40675961-C1A1-43F0-A9A4-361789F1C10D}"/>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A6FE5351-4084-4EBA-9F47-4E95BD98C70C}"/>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a:extLst>
            <a:ext uri="{FF2B5EF4-FFF2-40B4-BE49-F238E27FC236}">
              <a16:creationId xmlns:a16="http://schemas.microsoft.com/office/drawing/2014/main" id="{714EC24E-D8D6-48F9-AE81-27708B81A3AB}"/>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E8FB3178-F2BF-4493-A090-98CBDF777C74}"/>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a:extLst>
            <a:ext uri="{FF2B5EF4-FFF2-40B4-BE49-F238E27FC236}">
              <a16:creationId xmlns:a16="http://schemas.microsoft.com/office/drawing/2014/main" id="{E768A5B0-9BE8-441B-AC49-736D1BEAB0D1}"/>
            </a:ext>
          </a:extLst>
        </xdr:cNvPr>
        <xdr:cNvCxnSpPr/>
      </xdr:nvCxnSpPr>
      <xdr:spPr>
        <a:xfrm flipV="1">
          <a:off x="14699614" y="164858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a:extLst>
            <a:ext uri="{FF2B5EF4-FFF2-40B4-BE49-F238E27FC236}">
              <a16:creationId xmlns:a16="http://schemas.microsoft.com/office/drawing/2014/main" id="{B1BAE340-1195-4AE9-BBD1-EB7F54269D94}"/>
            </a:ext>
          </a:extLst>
        </xdr:cNvPr>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a:extLst>
            <a:ext uri="{FF2B5EF4-FFF2-40B4-BE49-F238E27FC236}">
              <a16:creationId xmlns:a16="http://schemas.microsoft.com/office/drawing/2014/main" id="{463ACD26-1CFF-4EA3-BE41-C55CC53CD668}"/>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a:extLst>
            <a:ext uri="{FF2B5EF4-FFF2-40B4-BE49-F238E27FC236}">
              <a16:creationId xmlns:a16="http://schemas.microsoft.com/office/drawing/2014/main" id="{E6C6D342-771E-4027-8D50-F8C6B05B6E59}"/>
            </a:ext>
          </a:extLst>
        </xdr:cNvPr>
        <xdr:cNvSpPr txBox="1"/>
      </xdr:nvSpPr>
      <xdr:spPr>
        <a:xfrm>
          <a:off x="14738350" y="1626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a:extLst>
            <a:ext uri="{FF2B5EF4-FFF2-40B4-BE49-F238E27FC236}">
              <a16:creationId xmlns:a16="http://schemas.microsoft.com/office/drawing/2014/main" id="{E9A8586E-1CCD-4C95-8834-789F71231C24}"/>
            </a:ext>
          </a:extLst>
        </xdr:cNvPr>
        <xdr:cNvCxnSpPr/>
      </xdr:nvCxnSpPr>
      <xdr:spPr>
        <a:xfrm>
          <a:off x="14611350" y="16485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70" name="【公民館】&#10;有形固定資産減価償却率平均値テキスト">
          <a:extLst>
            <a:ext uri="{FF2B5EF4-FFF2-40B4-BE49-F238E27FC236}">
              <a16:creationId xmlns:a16="http://schemas.microsoft.com/office/drawing/2014/main" id="{5C51A242-46BB-450F-BFF1-05A9245EB276}"/>
            </a:ext>
          </a:extLst>
        </xdr:cNvPr>
        <xdr:cNvSpPr txBox="1"/>
      </xdr:nvSpPr>
      <xdr:spPr>
        <a:xfrm>
          <a:off x="14738350" y="17158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a:extLst>
            <a:ext uri="{FF2B5EF4-FFF2-40B4-BE49-F238E27FC236}">
              <a16:creationId xmlns:a16="http://schemas.microsoft.com/office/drawing/2014/main" id="{F63E0968-1B7A-436F-8410-2269853F7BF5}"/>
            </a:ext>
          </a:extLst>
        </xdr:cNvPr>
        <xdr:cNvSpPr/>
      </xdr:nvSpPr>
      <xdr:spPr>
        <a:xfrm>
          <a:off x="14649450" y="1730756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a:extLst>
            <a:ext uri="{FF2B5EF4-FFF2-40B4-BE49-F238E27FC236}">
              <a16:creationId xmlns:a16="http://schemas.microsoft.com/office/drawing/2014/main" id="{85B548AF-FC76-4FBD-AC53-84B037AB0052}"/>
            </a:ext>
          </a:extLst>
        </xdr:cNvPr>
        <xdr:cNvSpPr/>
      </xdr:nvSpPr>
      <xdr:spPr>
        <a:xfrm>
          <a:off x="13887450" y="1724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a:extLst>
            <a:ext uri="{FF2B5EF4-FFF2-40B4-BE49-F238E27FC236}">
              <a16:creationId xmlns:a16="http://schemas.microsoft.com/office/drawing/2014/main" id="{D4A651F3-F9E8-4751-AA98-07EC249BB401}"/>
            </a:ext>
          </a:extLst>
        </xdr:cNvPr>
        <xdr:cNvSpPr/>
      </xdr:nvSpPr>
      <xdr:spPr>
        <a:xfrm>
          <a:off x="13093700" y="1722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a:extLst>
            <a:ext uri="{FF2B5EF4-FFF2-40B4-BE49-F238E27FC236}">
              <a16:creationId xmlns:a16="http://schemas.microsoft.com/office/drawing/2014/main" id="{074BDCED-D027-4CBD-A972-BAB7BEB3B4F4}"/>
            </a:ext>
          </a:extLst>
        </xdr:cNvPr>
        <xdr:cNvSpPr/>
      </xdr:nvSpPr>
      <xdr:spPr>
        <a:xfrm>
          <a:off x="12299950" y="172618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a:extLst>
            <a:ext uri="{FF2B5EF4-FFF2-40B4-BE49-F238E27FC236}">
              <a16:creationId xmlns:a16="http://schemas.microsoft.com/office/drawing/2014/main" id="{A79A754F-D8D5-4F83-B7F1-39FD0AA54029}"/>
            </a:ext>
          </a:extLst>
        </xdr:cNvPr>
        <xdr:cNvSpPr/>
      </xdr:nvSpPr>
      <xdr:spPr>
        <a:xfrm>
          <a:off x="11487150" y="1727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D73C61BD-5966-4328-8A42-E4A2C1FEC14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11B25D0-F9E3-420E-81B5-049B2C22840B}"/>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62B739F-614F-4383-8132-27B7B8283E48}"/>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AC7EF5A5-1C23-4265-BB9B-7BD4BFEBA905}"/>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C7E26B40-F47E-43A8-B8DB-DBFD69C5EC5C}"/>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67311</xdr:rowOff>
    </xdr:from>
    <xdr:to>
      <xdr:col>85</xdr:col>
      <xdr:colOff>177800</xdr:colOff>
      <xdr:row>106</xdr:row>
      <xdr:rowOff>168911</xdr:rowOff>
    </xdr:to>
    <xdr:sp macro="" textlink="">
      <xdr:nvSpPr>
        <xdr:cNvPr id="781" name="楕円 780">
          <a:extLst>
            <a:ext uri="{FF2B5EF4-FFF2-40B4-BE49-F238E27FC236}">
              <a16:creationId xmlns:a16="http://schemas.microsoft.com/office/drawing/2014/main" id="{EAC7D245-BE77-437D-BE8D-8FA637B36738}"/>
            </a:ext>
          </a:extLst>
        </xdr:cNvPr>
        <xdr:cNvSpPr/>
      </xdr:nvSpPr>
      <xdr:spPr>
        <a:xfrm>
          <a:off x="14649450" y="176695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45738</xdr:rowOff>
    </xdr:from>
    <xdr:ext cx="405111" cy="259045"/>
    <xdr:sp macro="" textlink="">
      <xdr:nvSpPr>
        <xdr:cNvPr id="782" name="【公民館】&#10;有形固定資産減価償却率該当値テキスト">
          <a:extLst>
            <a:ext uri="{FF2B5EF4-FFF2-40B4-BE49-F238E27FC236}">
              <a16:creationId xmlns:a16="http://schemas.microsoft.com/office/drawing/2014/main" id="{61F323B7-7AD2-4DE5-A05E-090F4209C48F}"/>
            </a:ext>
          </a:extLst>
        </xdr:cNvPr>
        <xdr:cNvSpPr txBox="1"/>
      </xdr:nvSpPr>
      <xdr:spPr>
        <a:xfrm>
          <a:off x="14738350" y="176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783" name="楕円 782">
          <a:extLst>
            <a:ext uri="{FF2B5EF4-FFF2-40B4-BE49-F238E27FC236}">
              <a16:creationId xmlns:a16="http://schemas.microsoft.com/office/drawing/2014/main" id="{5F22DA3B-CF1E-45ED-A93C-8DFC83A75BE4}"/>
            </a:ext>
          </a:extLst>
        </xdr:cNvPr>
        <xdr:cNvSpPr/>
      </xdr:nvSpPr>
      <xdr:spPr>
        <a:xfrm>
          <a:off x="1388745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72389</xdr:rowOff>
    </xdr:from>
    <xdr:to>
      <xdr:col>85</xdr:col>
      <xdr:colOff>127000</xdr:colOff>
      <xdr:row>106</xdr:row>
      <xdr:rowOff>118111</xdr:rowOff>
    </xdr:to>
    <xdr:cxnSp macro="">
      <xdr:nvCxnSpPr>
        <xdr:cNvPr id="784" name="直線コネクタ 783">
          <a:extLst>
            <a:ext uri="{FF2B5EF4-FFF2-40B4-BE49-F238E27FC236}">
              <a16:creationId xmlns:a16="http://schemas.microsoft.com/office/drawing/2014/main" id="{D5F1E6F9-FE16-435C-BC28-2C56E141AB35}"/>
            </a:ext>
          </a:extLst>
        </xdr:cNvPr>
        <xdr:cNvCxnSpPr/>
      </xdr:nvCxnSpPr>
      <xdr:spPr>
        <a:xfrm>
          <a:off x="13938250" y="17674589"/>
          <a:ext cx="762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168275</xdr:rowOff>
    </xdr:from>
    <xdr:to>
      <xdr:col>76</xdr:col>
      <xdr:colOff>165100</xdr:colOff>
      <xdr:row>106</xdr:row>
      <xdr:rowOff>98425</xdr:rowOff>
    </xdr:to>
    <xdr:sp macro="" textlink="">
      <xdr:nvSpPr>
        <xdr:cNvPr id="785" name="楕円 784">
          <a:extLst>
            <a:ext uri="{FF2B5EF4-FFF2-40B4-BE49-F238E27FC236}">
              <a16:creationId xmlns:a16="http://schemas.microsoft.com/office/drawing/2014/main" id="{0F02D411-2C6E-4877-95E7-94503E3E2C09}"/>
            </a:ext>
          </a:extLst>
        </xdr:cNvPr>
        <xdr:cNvSpPr/>
      </xdr:nvSpPr>
      <xdr:spPr>
        <a:xfrm>
          <a:off x="130937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47625</xdr:rowOff>
    </xdr:from>
    <xdr:to>
      <xdr:col>81</xdr:col>
      <xdr:colOff>50800</xdr:colOff>
      <xdr:row>106</xdr:row>
      <xdr:rowOff>72389</xdr:rowOff>
    </xdr:to>
    <xdr:cxnSp macro="">
      <xdr:nvCxnSpPr>
        <xdr:cNvPr id="786" name="直線コネクタ 785">
          <a:extLst>
            <a:ext uri="{FF2B5EF4-FFF2-40B4-BE49-F238E27FC236}">
              <a16:creationId xmlns:a16="http://schemas.microsoft.com/office/drawing/2014/main" id="{B1B9B155-5EF5-4D53-A779-85C669FAA34D}"/>
            </a:ext>
          </a:extLst>
        </xdr:cNvPr>
        <xdr:cNvCxnSpPr/>
      </xdr:nvCxnSpPr>
      <xdr:spPr>
        <a:xfrm>
          <a:off x="13144500" y="17649825"/>
          <a:ext cx="79375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141605</xdr:rowOff>
    </xdr:from>
    <xdr:to>
      <xdr:col>72</xdr:col>
      <xdr:colOff>38100</xdr:colOff>
      <xdr:row>106</xdr:row>
      <xdr:rowOff>71755</xdr:rowOff>
    </xdr:to>
    <xdr:sp macro="" textlink="">
      <xdr:nvSpPr>
        <xdr:cNvPr id="787" name="楕円 786">
          <a:extLst>
            <a:ext uri="{FF2B5EF4-FFF2-40B4-BE49-F238E27FC236}">
              <a16:creationId xmlns:a16="http://schemas.microsoft.com/office/drawing/2014/main" id="{CD65A153-ED55-4A27-B801-A262F6F747F5}"/>
            </a:ext>
          </a:extLst>
        </xdr:cNvPr>
        <xdr:cNvSpPr/>
      </xdr:nvSpPr>
      <xdr:spPr>
        <a:xfrm>
          <a:off x="12299950" y="175723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20955</xdr:rowOff>
    </xdr:from>
    <xdr:to>
      <xdr:col>76</xdr:col>
      <xdr:colOff>114300</xdr:colOff>
      <xdr:row>106</xdr:row>
      <xdr:rowOff>47625</xdr:rowOff>
    </xdr:to>
    <xdr:cxnSp macro="">
      <xdr:nvCxnSpPr>
        <xdr:cNvPr id="788" name="直線コネクタ 787">
          <a:extLst>
            <a:ext uri="{FF2B5EF4-FFF2-40B4-BE49-F238E27FC236}">
              <a16:creationId xmlns:a16="http://schemas.microsoft.com/office/drawing/2014/main" id="{DA6318E6-C615-4252-BFEB-06E401A1E6BA}"/>
            </a:ext>
          </a:extLst>
        </xdr:cNvPr>
        <xdr:cNvCxnSpPr/>
      </xdr:nvCxnSpPr>
      <xdr:spPr>
        <a:xfrm>
          <a:off x="12344400" y="17623155"/>
          <a:ext cx="8001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789" name="楕円 788">
          <a:extLst>
            <a:ext uri="{FF2B5EF4-FFF2-40B4-BE49-F238E27FC236}">
              <a16:creationId xmlns:a16="http://schemas.microsoft.com/office/drawing/2014/main" id="{A2F842C7-FF47-4AB6-825F-60E870BA4F2B}"/>
            </a:ext>
          </a:extLst>
        </xdr:cNvPr>
        <xdr:cNvSpPr/>
      </xdr:nvSpPr>
      <xdr:spPr>
        <a:xfrm>
          <a:off x="1148715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20955</xdr:rowOff>
    </xdr:to>
    <xdr:cxnSp macro="">
      <xdr:nvCxnSpPr>
        <xdr:cNvPr id="790" name="直線コネクタ 789">
          <a:extLst>
            <a:ext uri="{FF2B5EF4-FFF2-40B4-BE49-F238E27FC236}">
              <a16:creationId xmlns:a16="http://schemas.microsoft.com/office/drawing/2014/main" id="{B1F12950-C963-465A-A31B-243C377CF75D}"/>
            </a:ext>
          </a:extLst>
        </xdr:cNvPr>
        <xdr:cNvCxnSpPr/>
      </xdr:nvCxnSpPr>
      <xdr:spPr>
        <a:xfrm>
          <a:off x="11537950" y="17564100"/>
          <a:ext cx="80645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a:extLst>
            <a:ext uri="{FF2B5EF4-FFF2-40B4-BE49-F238E27FC236}">
              <a16:creationId xmlns:a16="http://schemas.microsoft.com/office/drawing/2014/main" id="{359CF75A-BEB4-408B-AC42-1D089F910F7B}"/>
            </a:ext>
          </a:extLst>
        </xdr:cNvPr>
        <xdr:cNvSpPr txBox="1"/>
      </xdr:nvSpPr>
      <xdr:spPr>
        <a:xfrm>
          <a:off x="137420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a:extLst>
            <a:ext uri="{FF2B5EF4-FFF2-40B4-BE49-F238E27FC236}">
              <a16:creationId xmlns:a16="http://schemas.microsoft.com/office/drawing/2014/main" id="{79299F8F-BEA9-42FC-A945-994B41119088}"/>
            </a:ext>
          </a:extLst>
        </xdr:cNvPr>
        <xdr:cNvSpPr txBox="1"/>
      </xdr:nvSpPr>
      <xdr:spPr>
        <a:xfrm>
          <a:off x="12960994" y="1700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3" name="n_3aveValue【公民館】&#10;有形固定資産減価償却率">
          <a:extLst>
            <a:ext uri="{FF2B5EF4-FFF2-40B4-BE49-F238E27FC236}">
              <a16:creationId xmlns:a16="http://schemas.microsoft.com/office/drawing/2014/main" id="{0B3AAD15-5E92-48E0-B871-FF78D8E472DB}"/>
            </a:ext>
          </a:extLst>
        </xdr:cNvPr>
        <xdr:cNvSpPr txBox="1"/>
      </xdr:nvSpPr>
      <xdr:spPr>
        <a:xfrm>
          <a:off x="121672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94" name="n_4aveValue【公民館】&#10;有形固定資産減価償却率">
          <a:extLst>
            <a:ext uri="{FF2B5EF4-FFF2-40B4-BE49-F238E27FC236}">
              <a16:creationId xmlns:a16="http://schemas.microsoft.com/office/drawing/2014/main" id="{1CF09592-D27F-43DB-A1F4-C10EDB762E71}"/>
            </a:ext>
          </a:extLst>
        </xdr:cNvPr>
        <xdr:cNvSpPr txBox="1"/>
      </xdr:nvSpPr>
      <xdr:spPr>
        <a:xfrm>
          <a:off x="11354444" y="1704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114316</xdr:rowOff>
    </xdr:from>
    <xdr:ext cx="405111" cy="259045"/>
    <xdr:sp macro="" textlink="">
      <xdr:nvSpPr>
        <xdr:cNvPr id="795" name="n_1mainValue【公民館】&#10;有形固定資産減価償却率">
          <a:extLst>
            <a:ext uri="{FF2B5EF4-FFF2-40B4-BE49-F238E27FC236}">
              <a16:creationId xmlns:a16="http://schemas.microsoft.com/office/drawing/2014/main" id="{FEEB7675-BFEA-46C8-8112-359C07D68685}"/>
            </a:ext>
          </a:extLst>
        </xdr:cNvPr>
        <xdr:cNvSpPr txBox="1"/>
      </xdr:nvSpPr>
      <xdr:spPr>
        <a:xfrm>
          <a:off x="13742044" y="1771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89552</xdr:rowOff>
    </xdr:from>
    <xdr:ext cx="405111" cy="259045"/>
    <xdr:sp macro="" textlink="">
      <xdr:nvSpPr>
        <xdr:cNvPr id="796" name="n_2mainValue【公民館】&#10;有形固定資産減価償却率">
          <a:extLst>
            <a:ext uri="{FF2B5EF4-FFF2-40B4-BE49-F238E27FC236}">
              <a16:creationId xmlns:a16="http://schemas.microsoft.com/office/drawing/2014/main" id="{FE2B0378-BC81-4E04-9575-1F334403EC7D}"/>
            </a:ext>
          </a:extLst>
        </xdr:cNvPr>
        <xdr:cNvSpPr txBox="1"/>
      </xdr:nvSpPr>
      <xdr:spPr>
        <a:xfrm>
          <a:off x="12960994" y="1769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62882</xdr:rowOff>
    </xdr:from>
    <xdr:ext cx="405111" cy="259045"/>
    <xdr:sp macro="" textlink="">
      <xdr:nvSpPr>
        <xdr:cNvPr id="797" name="n_3mainValue【公民館】&#10;有形固定資産減価償却率">
          <a:extLst>
            <a:ext uri="{FF2B5EF4-FFF2-40B4-BE49-F238E27FC236}">
              <a16:creationId xmlns:a16="http://schemas.microsoft.com/office/drawing/2014/main" id="{D6991EF7-1BD4-4044-914E-53D5E1C1BF73}"/>
            </a:ext>
          </a:extLst>
        </xdr:cNvPr>
        <xdr:cNvSpPr txBox="1"/>
      </xdr:nvSpPr>
      <xdr:spPr>
        <a:xfrm>
          <a:off x="12167244" y="1766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798" name="n_4mainValue【公民館】&#10;有形固定資産減価償却率">
          <a:extLst>
            <a:ext uri="{FF2B5EF4-FFF2-40B4-BE49-F238E27FC236}">
              <a16:creationId xmlns:a16="http://schemas.microsoft.com/office/drawing/2014/main" id="{1597F0F2-ADEF-44F6-B0EB-09376F5F8F77}"/>
            </a:ext>
          </a:extLst>
        </xdr:cNvPr>
        <xdr:cNvSpPr txBox="1"/>
      </xdr:nvSpPr>
      <xdr:spPr>
        <a:xfrm>
          <a:off x="113544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2F1EEEC6-6DE5-4EFE-A639-1A0B0D560E4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A63A2D96-128C-45CE-B1D2-BDB7201B4578}"/>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62303EFF-F1BD-4D16-9FBA-4CD73E90AADE}"/>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65F48A8B-67C1-498D-BEEB-2F14C8E6485D}"/>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A0D20216-3809-488D-A705-128ED6909A85}"/>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789B24A6-C3B2-402F-A926-C283F574077F}"/>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C03E7B1E-F9F2-4A85-8CB1-E936E1C32E04}"/>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5A64389F-DBF1-4E5E-B203-D5949C657057}"/>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2AE82955-E516-4FF2-9F03-DC581A6F2C51}"/>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CC791D1C-B6BC-4404-BE41-56F3536141D1}"/>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DAE408AB-8C5D-405F-A52D-12DF8D5542A9}"/>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2FD56241-1960-4374-A4F5-BF2A3BBB5035}"/>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569F9128-E732-415F-869D-161B284C741F}"/>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FA6778C1-8CD3-40F8-98BB-49CB001161D8}"/>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C5CDD88F-A45C-4216-82BF-66A5899E092D}"/>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831D3BB7-0066-474B-B1C4-A24DB52FD5AF}"/>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6217C23F-FB11-41F3-BEFC-DD7B882031FE}"/>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10F4C4ED-AE69-4737-9DBA-D13FF24B6DC9}"/>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D74F0606-AFB7-4105-B5D7-499E3B400628}"/>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DF2983A5-7419-4536-B15D-8C12079CFEEB}"/>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95C16388-8B07-4BFE-B536-EE06AC69759E}"/>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26DA5A63-9BB4-478F-828E-99D043166455}"/>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E317764-B688-4C25-B126-799FB2A07EF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2B6CD596-0C30-4C84-A568-CE5A371A5933}"/>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6B697884-5E88-4CB0-B25A-EE1AC3AEF02D}"/>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a:extLst>
            <a:ext uri="{FF2B5EF4-FFF2-40B4-BE49-F238E27FC236}">
              <a16:creationId xmlns:a16="http://schemas.microsoft.com/office/drawing/2014/main" id="{DF1A91A5-B496-4CB1-8306-3BFDA5C4F7BA}"/>
            </a:ext>
          </a:extLst>
        </xdr:cNvPr>
        <xdr:cNvCxnSpPr/>
      </xdr:nvCxnSpPr>
      <xdr:spPr>
        <a:xfrm flipV="1">
          <a:off x="19951064" y="165745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a:extLst>
            <a:ext uri="{FF2B5EF4-FFF2-40B4-BE49-F238E27FC236}">
              <a16:creationId xmlns:a16="http://schemas.microsoft.com/office/drawing/2014/main" id="{AEE83B7B-84D5-4AB6-B93F-185A953B9C5C}"/>
            </a:ext>
          </a:extLst>
        </xdr:cNvPr>
        <xdr:cNvSpPr txBox="1"/>
      </xdr:nvSpPr>
      <xdr:spPr>
        <a:xfrm>
          <a:off x="19989800" y="181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a:extLst>
            <a:ext uri="{FF2B5EF4-FFF2-40B4-BE49-F238E27FC236}">
              <a16:creationId xmlns:a16="http://schemas.microsoft.com/office/drawing/2014/main" id="{1D2503D3-D1E0-41E7-963F-0E344627B815}"/>
            </a:ext>
          </a:extLst>
        </xdr:cNvPr>
        <xdr:cNvCxnSpPr/>
      </xdr:nvCxnSpPr>
      <xdr:spPr>
        <a:xfrm>
          <a:off x="19881850" y="18116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a:extLst>
            <a:ext uri="{FF2B5EF4-FFF2-40B4-BE49-F238E27FC236}">
              <a16:creationId xmlns:a16="http://schemas.microsoft.com/office/drawing/2014/main" id="{A10D2268-DA4E-4152-B053-A113735D04EA}"/>
            </a:ext>
          </a:extLst>
        </xdr:cNvPr>
        <xdr:cNvSpPr txBox="1"/>
      </xdr:nvSpPr>
      <xdr:spPr>
        <a:xfrm>
          <a:off x="19989800" y="1634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a:extLst>
            <a:ext uri="{FF2B5EF4-FFF2-40B4-BE49-F238E27FC236}">
              <a16:creationId xmlns:a16="http://schemas.microsoft.com/office/drawing/2014/main" id="{D3EA7D4F-F9A3-4139-AED5-EBF803F2B1B2}"/>
            </a:ext>
          </a:extLst>
        </xdr:cNvPr>
        <xdr:cNvCxnSpPr/>
      </xdr:nvCxnSpPr>
      <xdr:spPr>
        <a:xfrm>
          <a:off x="19881850" y="165745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9" name="【公民館】&#10;一人当たり面積平均値テキスト">
          <a:extLst>
            <a:ext uri="{FF2B5EF4-FFF2-40B4-BE49-F238E27FC236}">
              <a16:creationId xmlns:a16="http://schemas.microsoft.com/office/drawing/2014/main" id="{5272D9B2-51F9-460C-BE81-F6C7B11D12E8}"/>
            </a:ext>
          </a:extLst>
        </xdr:cNvPr>
        <xdr:cNvSpPr txBox="1"/>
      </xdr:nvSpPr>
      <xdr:spPr>
        <a:xfrm>
          <a:off x="19989800" y="1766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a:extLst>
            <a:ext uri="{FF2B5EF4-FFF2-40B4-BE49-F238E27FC236}">
              <a16:creationId xmlns:a16="http://schemas.microsoft.com/office/drawing/2014/main" id="{16E8E2C1-AE3D-48B5-A9A9-798861AC3D07}"/>
            </a:ext>
          </a:extLst>
        </xdr:cNvPr>
        <xdr:cNvSpPr/>
      </xdr:nvSpPr>
      <xdr:spPr>
        <a:xfrm>
          <a:off x="199009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a:extLst>
            <a:ext uri="{FF2B5EF4-FFF2-40B4-BE49-F238E27FC236}">
              <a16:creationId xmlns:a16="http://schemas.microsoft.com/office/drawing/2014/main" id="{B69DCD54-2F0C-4A57-9726-D29E9AADAF4E}"/>
            </a:ext>
          </a:extLst>
        </xdr:cNvPr>
        <xdr:cNvSpPr/>
      </xdr:nvSpPr>
      <xdr:spPr>
        <a:xfrm>
          <a:off x="19157950" y="17813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a:extLst>
            <a:ext uri="{FF2B5EF4-FFF2-40B4-BE49-F238E27FC236}">
              <a16:creationId xmlns:a16="http://schemas.microsoft.com/office/drawing/2014/main" id="{9DBF35C2-8C5E-42F5-9250-16C20B2B727C}"/>
            </a:ext>
          </a:extLst>
        </xdr:cNvPr>
        <xdr:cNvSpPr/>
      </xdr:nvSpPr>
      <xdr:spPr>
        <a:xfrm>
          <a:off x="1834515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a:extLst>
            <a:ext uri="{FF2B5EF4-FFF2-40B4-BE49-F238E27FC236}">
              <a16:creationId xmlns:a16="http://schemas.microsoft.com/office/drawing/2014/main" id="{74DDE927-E85B-4A1B-9EB4-AE29035FE976}"/>
            </a:ext>
          </a:extLst>
        </xdr:cNvPr>
        <xdr:cNvSpPr/>
      </xdr:nvSpPr>
      <xdr:spPr>
        <a:xfrm>
          <a:off x="175514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a:extLst>
            <a:ext uri="{FF2B5EF4-FFF2-40B4-BE49-F238E27FC236}">
              <a16:creationId xmlns:a16="http://schemas.microsoft.com/office/drawing/2014/main" id="{811ED7C0-D609-4485-ABF3-412A23373F64}"/>
            </a:ext>
          </a:extLst>
        </xdr:cNvPr>
        <xdr:cNvSpPr/>
      </xdr:nvSpPr>
      <xdr:spPr>
        <a:xfrm>
          <a:off x="16757650" y="178235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71D5FA4-A13C-435E-8A50-5FF603044903}"/>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CE268A6F-F786-4CD1-AB4E-89BFFE40129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F7CF77F-F996-4160-B4FB-C04E11B85511}"/>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78D060D-4B49-4C38-B477-0F21A5F241BD}"/>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3FA08F8B-CA55-45DD-99AD-A9D3BCE6A62D}"/>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107043</xdr:rowOff>
    </xdr:from>
    <xdr:to>
      <xdr:col>116</xdr:col>
      <xdr:colOff>114300</xdr:colOff>
      <xdr:row>109</xdr:row>
      <xdr:rowOff>37193</xdr:rowOff>
    </xdr:to>
    <xdr:sp macro="" textlink="">
      <xdr:nvSpPr>
        <xdr:cNvPr id="840" name="楕円 839">
          <a:extLst>
            <a:ext uri="{FF2B5EF4-FFF2-40B4-BE49-F238E27FC236}">
              <a16:creationId xmlns:a16="http://schemas.microsoft.com/office/drawing/2014/main" id="{8688741E-9BB3-498A-8D99-1BB1922507AF}"/>
            </a:ext>
          </a:extLst>
        </xdr:cNvPr>
        <xdr:cNvSpPr/>
      </xdr:nvSpPr>
      <xdr:spPr>
        <a:xfrm>
          <a:off x="199009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21970</xdr:rowOff>
    </xdr:from>
    <xdr:ext cx="469744" cy="259045"/>
    <xdr:sp macro="" textlink="">
      <xdr:nvSpPr>
        <xdr:cNvPr id="841" name="【公民館】&#10;一人当たり面積該当値テキスト">
          <a:extLst>
            <a:ext uri="{FF2B5EF4-FFF2-40B4-BE49-F238E27FC236}">
              <a16:creationId xmlns:a16="http://schemas.microsoft.com/office/drawing/2014/main" id="{A33DA7E6-8303-461F-AC9C-C5D1D9E4D7A0}"/>
            </a:ext>
          </a:extLst>
        </xdr:cNvPr>
        <xdr:cNvSpPr txBox="1"/>
      </xdr:nvSpPr>
      <xdr:spPr>
        <a:xfrm>
          <a:off x="19989800" y="1796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107043</xdr:rowOff>
    </xdr:from>
    <xdr:to>
      <xdr:col>112</xdr:col>
      <xdr:colOff>38100</xdr:colOff>
      <xdr:row>109</xdr:row>
      <xdr:rowOff>37193</xdr:rowOff>
    </xdr:to>
    <xdr:sp macro="" textlink="">
      <xdr:nvSpPr>
        <xdr:cNvPr id="842" name="楕円 841">
          <a:extLst>
            <a:ext uri="{FF2B5EF4-FFF2-40B4-BE49-F238E27FC236}">
              <a16:creationId xmlns:a16="http://schemas.microsoft.com/office/drawing/2014/main" id="{0B8D4960-5D9D-4249-A80E-A49B60EBB9B9}"/>
            </a:ext>
          </a:extLst>
        </xdr:cNvPr>
        <xdr:cNvSpPr/>
      </xdr:nvSpPr>
      <xdr:spPr>
        <a:xfrm>
          <a:off x="19157950" y="180521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157843</xdr:rowOff>
    </xdr:from>
    <xdr:to>
      <xdr:col>116</xdr:col>
      <xdr:colOff>63500</xdr:colOff>
      <xdr:row>108</xdr:row>
      <xdr:rowOff>157843</xdr:rowOff>
    </xdr:to>
    <xdr:cxnSp macro="">
      <xdr:nvCxnSpPr>
        <xdr:cNvPr id="843" name="直線コネクタ 842">
          <a:extLst>
            <a:ext uri="{FF2B5EF4-FFF2-40B4-BE49-F238E27FC236}">
              <a16:creationId xmlns:a16="http://schemas.microsoft.com/office/drawing/2014/main" id="{2165191A-0F55-4C6D-ABAD-99018D4EC338}"/>
            </a:ext>
          </a:extLst>
        </xdr:cNvPr>
        <xdr:cNvCxnSpPr/>
      </xdr:nvCxnSpPr>
      <xdr:spPr>
        <a:xfrm>
          <a:off x="19202400" y="1810294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103777</xdr:rowOff>
    </xdr:from>
    <xdr:to>
      <xdr:col>107</xdr:col>
      <xdr:colOff>101600</xdr:colOff>
      <xdr:row>109</xdr:row>
      <xdr:rowOff>33927</xdr:rowOff>
    </xdr:to>
    <xdr:sp macro="" textlink="">
      <xdr:nvSpPr>
        <xdr:cNvPr id="844" name="楕円 843">
          <a:extLst>
            <a:ext uri="{FF2B5EF4-FFF2-40B4-BE49-F238E27FC236}">
              <a16:creationId xmlns:a16="http://schemas.microsoft.com/office/drawing/2014/main" id="{4FEF2A49-24FC-4E59-8181-CC3384AF8815}"/>
            </a:ext>
          </a:extLst>
        </xdr:cNvPr>
        <xdr:cNvSpPr/>
      </xdr:nvSpPr>
      <xdr:spPr>
        <a:xfrm>
          <a:off x="1834515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154577</xdr:rowOff>
    </xdr:from>
    <xdr:to>
      <xdr:col>111</xdr:col>
      <xdr:colOff>177800</xdr:colOff>
      <xdr:row>108</xdr:row>
      <xdr:rowOff>157843</xdr:rowOff>
    </xdr:to>
    <xdr:cxnSp macro="">
      <xdr:nvCxnSpPr>
        <xdr:cNvPr id="845" name="直線コネクタ 844">
          <a:extLst>
            <a:ext uri="{FF2B5EF4-FFF2-40B4-BE49-F238E27FC236}">
              <a16:creationId xmlns:a16="http://schemas.microsoft.com/office/drawing/2014/main" id="{F4A2E0FB-1894-4273-A0C2-4EB63A02E4C2}"/>
            </a:ext>
          </a:extLst>
        </xdr:cNvPr>
        <xdr:cNvCxnSpPr/>
      </xdr:nvCxnSpPr>
      <xdr:spPr>
        <a:xfrm>
          <a:off x="18395950" y="18099677"/>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103777</xdr:rowOff>
    </xdr:from>
    <xdr:to>
      <xdr:col>102</xdr:col>
      <xdr:colOff>165100</xdr:colOff>
      <xdr:row>109</xdr:row>
      <xdr:rowOff>33927</xdr:rowOff>
    </xdr:to>
    <xdr:sp macro="" textlink="">
      <xdr:nvSpPr>
        <xdr:cNvPr id="846" name="楕円 845">
          <a:extLst>
            <a:ext uri="{FF2B5EF4-FFF2-40B4-BE49-F238E27FC236}">
              <a16:creationId xmlns:a16="http://schemas.microsoft.com/office/drawing/2014/main" id="{B09DC18C-A8C5-4316-8FE4-D05151FBF2FC}"/>
            </a:ext>
          </a:extLst>
        </xdr:cNvPr>
        <xdr:cNvSpPr/>
      </xdr:nvSpPr>
      <xdr:spPr>
        <a:xfrm>
          <a:off x="175514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154577</xdr:rowOff>
    </xdr:from>
    <xdr:to>
      <xdr:col>107</xdr:col>
      <xdr:colOff>50800</xdr:colOff>
      <xdr:row>108</xdr:row>
      <xdr:rowOff>154577</xdr:rowOff>
    </xdr:to>
    <xdr:cxnSp macro="">
      <xdr:nvCxnSpPr>
        <xdr:cNvPr id="847" name="直線コネクタ 846">
          <a:extLst>
            <a:ext uri="{FF2B5EF4-FFF2-40B4-BE49-F238E27FC236}">
              <a16:creationId xmlns:a16="http://schemas.microsoft.com/office/drawing/2014/main" id="{DAEF7FFB-C8E5-4E0D-970F-DCBB7FD4135B}"/>
            </a:ext>
          </a:extLst>
        </xdr:cNvPr>
        <xdr:cNvCxnSpPr/>
      </xdr:nvCxnSpPr>
      <xdr:spPr>
        <a:xfrm>
          <a:off x="17602200" y="1809967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103777</xdr:rowOff>
    </xdr:from>
    <xdr:to>
      <xdr:col>98</xdr:col>
      <xdr:colOff>38100</xdr:colOff>
      <xdr:row>109</xdr:row>
      <xdr:rowOff>33927</xdr:rowOff>
    </xdr:to>
    <xdr:sp macro="" textlink="">
      <xdr:nvSpPr>
        <xdr:cNvPr id="848" name="楕円 847">
          <a:extLst>
            <a:ext uri="{FF2B5EF4-FFF2-40B4-BE49-F238E27FC236}">
              <a16:creationId xmlns:a16="http://schemas.microsoft.com/office/drawing/2014/main" id="{E608DE59-3FF3-48EE-915C-81833B7B0200}"/>
            </a:ext>
          </a:extLst>
        </xdr:cNvPr>
        <xdr:cNvSpPr/>
      </xdr:nvSpPr>
      <xdr:spPr>
        <a:xfrm>
          <a:off x="16757650" y="180488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154577</xdr:rowOff>
    </xdr:from>
    <xdr:to>
      <xdr:col>102</xdr:col>
      <xdr:colOff>114300</xdr:colOff>
      <xdr:row>108</xdr:row>
      <xdr:rowOff>154577</xdr:rowOff>
    </xdr:to>
    <xdr:cxnSp macro="">
      <xdr:nvCxnSpPr>
        <xdr:cNvPr id="849" name="直線コネクタ 848">
          <a:extLst>
            <a:ext uri="{FF2B5EF4-FFF2-40B4-BE49-F238E27FC236}">
              <a16:creationId xmlns:a16="http://schemas.microsoft.com/office/drawing/2014/main" id="{85A7E137-00FE-4846-8201-0B2AD24357A2}"/>
            </a:ext>
          </a:extLst>
        </xdr:cNvPr>
        <xdr:cNvCxnSpPr/>
      </xdr:nvCxnSpPr>
      <xdr:spPr>
        <a:xfrm>
          <a:off x="16802100" y="1809967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50" name="n_1aveValue【公民館】&#10;一人当たり面積">
          <a:extLst>
            <a:ext uri="{FF2B5EF4-FFF2-40B4-BE49-F238E27FC236}">
              <a16:creationId xmlns:a16="http://schemas.microsoft.com/office/drawing/2014/main" id="{E11DF80E-5370-4E3E-96F7-56F416AE0842}"/>
            </a:ext>
          </a:extLst>
        </xdr:cNvPr>
        <xdr:cNvSpPr txBox="1"/>
      </xdr:nvSpPr>
      <xdr:spPr>
        <a:xfrm>
          <a:off x="189802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51" name="n_2aveValue【公民館】&#10;一人当たり面積">
          <a:extLst>
            <a:ext uri="{FF2B5EF4-FFF2-40B4-BE49-F238E27FC236}">
              <a16:creationId xmlns:a16="http://schemas.microsoft.com/office/drawing/2014/main" id="{57BE1C0D-5326-41A1-9D52-25F9758AADF1}"/>
            </a:ext>
          </a:extLst>
        </xdr:cNvPr>
        <xdr:cNvSpPr txBox="1"/>
      </xdr:nvSpPr>
      <xdr:spPr>
        <a:xfrm>
          <a:off x="181801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52" name="n_3aveValue【公民館】&#10;一人当たり面積">
          <a:extLst>
            <a:ext uri="{FF2B5EF4-FFF2-40B4-BE49-F238E27FC236}">
              <a16:creationId xmlns:a16="http://schemas.microsoft.com/office/drawing/2014/main" id="{309C4E33-6DE8-4878-AC11-3638E3E7D4C5}"/>
            </a:ext>
          </a:extLst>
        </xdr:cNvPr>
        <xdr:cNvSpPr txBox="1"/>
      </xdr:nvSpPr>
      <xdr:spPr>
        <a:xfrm>
          <a:off x="1738637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53" name="n_4aveValue【公民館】&#10;一人当たり面積">
          <a:extLst>
            <a:ext uri="{FF2B5EF4-FFF2-40B4-BE49-F238E27FC236}">
              <a16:creationId xmlns:a16="http://schemas.microsoft.com/office/drawing/2014/main" id="{21733B2D-DCE9-4C8A-B7EB-B5A4AD87461B}"/>
            </a:ext>
          </a:extLst>
        </xdr:cNvPr>
        <xdr:cNvSpPr txBox="1"/>
      </xdr:nvSpPr>
      <xdr:spPr>
        <a:xfrm>
          <a:off x="165926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28320</xdr:rowOff>
    </xdr:from>
    <xdr:ext cx="469744" cy="259045"/>
    <xdr:sp macro="" textlink="">
      <xdr:nvSpPr>
        <xdr:cNvPr id="854" name="n_1mainValue【公民館】&#10;一人当たり面積">
          <a:extLst>
            <a:ext uri="{FF2B5EF4-FFF2-40B4-BE49-F238E27FC236}">
              <a16:creationId xmlns:a16="http://schemas.microsoft.com/office/drawing/2014/main" id="{894BACBE-673D-472B-9814-DF642105892E}"/>
            </a:ext>
          </a:extLst>
        </xdr:cNvPr>
        <xdr:cNvSpPr txBox="1"/>
      </xdr:nvSpPr>
      <xdr:spPr>
        <a:xfrm>
          <a:off x="18980227"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25054</xdr:rowOff>
    </xdr:from>
    <xdr:ext cx="469744" cy="259045"/>
    <xdr:sp macro="" textlink="">
      <xdr:nvSpPr>
        <xdr:cNvPr id="855" name="n_2mainValue【公民館】&#10;一人当たり面積">
          <a:extLst>
            <a:ext uri="{FF2B5EF4-FFF2-40B4-BE49-F238E27FC236}">
              <a16:creationId xmlns:a16="http://schemas.microsoft.com/office/drawing/2014/main" id="{F2B84E8F-8AC7-4D3C-A93D-8F273496F3F1}"/>
            </a:ext>
          </a:extLst>
        </xdr:cNvPr>
        <xdr:cNvSpPr txBox="1"/>
      </xdr:nvSpPr>
      <xdr:spPr>
        <a:xfrm>
          <a:off x="18180127" y="1814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25054</xdr:rowOff>
    </xdr:from>
    <xdr:ext cx="469744" cy="259045"/>
    <xdr:sp macro="" textlink="">
      <xdr:nvSpPr>
        <xdr:cNvPr id="856" name="n_3mainValue【公民館】&#10;一人当たり面積">
          <a:extLst>
            <a:ext uri="{FF2B5EF4-FFF2-40B4-BE49-F238E27FC236}">
              <a16:creationId xmlns:a16="http://schemas.microsoft.com/office/drawing/2014/main" id="{72F736CD-D4DF-4433-8AC0-73EB83CA49C1}"/>
            </a:ext>
          </a:extLst>
        </xdr:cNvPr>
        <xdr:cNvSpPr txBox="1"/>
      </xdr:nvSpPr>
      <xdr:spPr>
        <a:xfrm>
          <a:off x="17386377" y="1814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25054</xdr:rowOff>
    </xdr:from>
    <xdr:ext cx="469744" cy="259045"/>
    <xdr:sp macro="" textlink="">
      <xdr:nvSpPr>
        <xdr:cNvPr id="857" name="n_4mainValue【公民館】&#10;一人当たり面積">
          <a:extLst>
            <a:ext uri="{FF2B5EF4-FFF2-40B4-BE49-F238E27FC236}">
              <a16:creationId xmlns:a16="http://schemas.microsoft.com/office/drawing/2014/main" id="{DCD2ED62-7CE7-455A-8FF0-4E0A7314389C}"/>
            </a:ext>
          </a:extLst>
        </xdr:cNvPr>
        <xdr:cNvSpPr txBox="1"/>
      </xdr:nvSpPr>
      <xdr:spPr>
        <a:xfrm>
          <a:off x="16592627" y="1814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E258DBBF-870E-4376-B09D-E21E6FAAF76D}"/>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DFC8D736-43FE-480B-9222-1C6A0BE64ED7}"/>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1236DC6B-A2A2-48C8-8D90-B16ADDDDF16F}"/>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公営住宅を除けば、全体として減価償却が進んでいます。</a:t>
          </a:r>
        </a:p>
        <a:p>
          <a:r>
            <a:rPr kumimoji="1" lang="ja-JP" altLang="en-US" sz="1300">
              <a:latin typeface="ＭＳ Ｐゴシック" panose="020B0600070205080204" pitchFamily="50" charset="-128"/>
              <a:ea typeface="ＭＳ Ｐゴシック" panose="020B0600070205080204" pitchFamily="50" charset="-128"/>
            </a:rPr>
            <a:t>公営住宅は非常に古い建物で施設更新計画がありませんが、実施可能な部分から除却を進めています。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29EA96-A64B-48D7-BA86-804EBF813D57}"/>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A1177E-52B0-465A-B6C1-E8CF9543D55F}"/>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DD26C60-E232-47E3-BAFA-D7BAD0B5B68F}"/>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5EDB63F-5725-4025-9700-7F619EFC575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720A4A2-68A3-4BB1-8A9C-4E9780B6951C}"/>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3D521FF-4746-4C5B-8080-08A2DDB61AE9}"/>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D25FF3A-2675-4B81-9588-70AA425843C7}"/>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32A0B0-132D-458E-BB37-4A9B98E12068}"/>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7B6692-AF05-45DA-A52B-C0885952827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3AB7F99-3F8C-4BC1-ACAF-056972D77863}"/>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75,734
74,959
32.71
38,809,048
38,570,794
73,111
16,100,365
40,252,242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2D7845A-AAD3-491D-B783-4A6867B065BD}"/>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B4707A-FE32-44D1-AD65-5EB5563E6856}"/>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12BFCE-B95F-4D35-B19F-85FC932B4D39}"/>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7D1BA9-048F-4433-ACDD-61F98C2BFEAF}"/>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438EE18-8AD2-413C-B5A8-F4BE4E9F72BD}"/>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58338A0-70E4-49FC-AA9E-BFA565CC20BC}"/>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3974DF-7DE9-41FC-8B3F-0BED4EB73C2D}"/>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A914382-9055-4B62-8BEB-3D2DAB13AAB2}"/>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5B7CF24-4C3B-4F71-BEFF-95429C9779AF}"/>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8D6B87-DE88-4238-8343-782685A6BFB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F8CC01F-D019-48F0-AD2D-1AC3B9C5763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612A83C-F529-4EAD-ABC8-11B9EC6A99D4}"/>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F02DB25-59DA-47BD-8E29-BB1C71D3FDD4}"/>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7A0E3B-8322-4C46-A000-7FB73ABB2AC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EB908FD-4397-48DE-9A10-2671F306C70B}"/>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4C8BA2-DA40-4E6D-9AAD-FF8979E53C56}"/>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0F9E303-5505-4821-AAB6-2ED159517814}"/>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495A613-0CA0-4204-90C1-3CDD68123636}"/>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A39D39B-27E4-4D3B-8662-D2F33F4AF40B}"/>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78A0D6A-4822-4668-AC85-1DCC970BA5E2}"/>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E85107E-512A-43F4-AB8A-F7D0378B05B9}"/>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07D1DEB-2CBD-4924-A118-B1C2D73F6F51}"/>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7B17B7E-B051-42B1-9FAC-809DEFBA5A5B}"/>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C447BC-E21C-4F94-9C4A-8CE3520E1191}"/>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5ED34DB-1ED0-4F47-A8A4-EFD620D36A8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8BCD5ED-9A20-43A4-B201-C63BE5992557}"/>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5849FC2-E7CF-4CDD-BFD4-B8F014F2B875}"/>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920B2A9-8FB7-4FF6-81F2-F5557B0E07B7}"/>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A81CE38-B877-4882-B2EC-D18816D750BA}"/>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24AA0EE-A256-4932-BE48-90AAD1FA1401}"/>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8543FDC-3D8D-4698-93FE-D6625FDD4A76}"/>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272A4E0-48A0-4E2A-A6A7-72252638A056}"/>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1527392-B954-4879-B9AD-A8063A76346D}"/>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2832003-1EFE-45D5-84B5-7274BB92273D}"/>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50075BD-F0C3-491C-B37C-6DCF80EAE9CD}"/>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23335AA-B8D6-41DF-BE99-88AC7E5B4CEF}"/>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6B80683-1C6D-474C-B1A7-604F0FA1C8F4}"/>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0D074AA-C066-4C9D-8A7A-96AF8D5344B3}"/>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8B2DB59-0A2F-4632-BC25-DDE44FF9B180}"/>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5FD824B-78F4-4FCC-9A9A-87D867846B2A}"/>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6A5C47F-0310-4B4F-99BC-EBF65B801346}"/>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EBDC16B-6BE7-4874-8698-8E7C2CFEA8E0}"/>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5E29465-F8F4-4FB8-B7FD-45C084239848}"/>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2236382-6BDF-4F17-8D32-A7990CA6FB29}"/>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C8F1C23-E073-40F3-815B-9086FF6222F1}"/>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04A3CBC-9827-481C-8052-29DD6C72F267}"/>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A5699510-A6CA-477A-93C4-EBF67CF38A2E}"/>
            </a:ext>
          </a:extLst>
        </xdr:cNvPr>
        <xdr:cNvCxnSpPr/>
      </xdr:nvCxnSpPr>
      <xdr:spPr>
        <a:xfrm flipV="1">
          <a:off x="4177665" y="5555343"/>
          <a:ext cx="0" cy="1346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4B4C2E7E-5360-4F4C-986F-3BB62C31C8B7}"/>
            </a:ext>
          </a:extLst>
        </xdr:cNvPr>
        <xdr:cNvSpPr txBox="1"/>
      </xdr:nvSpPr>
      <xdr:spPr>
        <a:xfrm>
          <a:off x="4216400" y="690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EB0F1D43-BEDB-4C0D-9041-4D3A48CD4EF9}"/>
            </a:ext>
          </a:extLst>
        </xdr:cNvPr>
        <xdr:cNvCxnSpPr/>
      </xdr:nvCxnSpPr>
      <xdr:spPr>
        <a:xfrm>
          <a:off x="4108450" y="69022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87A3B78C-8EE7-46AB-A787-E164EC0ADD92}"/>
            </a:ext>
          </a:extLst>
        </xdr:cNvPr>
        <xdr:cNvSpPr txBox="1"/>
      </xdr:nvSpPr>
      <xdr:spPr>
        <a:xfrm>
          <a:off x="4216400" y="53369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703A3569-5FE2-4280-B9AD-A05B9EFE532D}"/>
            </a:ext>
          </a:extLst>
        </xdr:cNvPr>
        <xdr:cNvCxnSpPr/>
      </xdr:nvCxnSpPr>
      <xdr:spPr>
        <a:xfrm>
          <a:off x="4108450" y="55553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a:extLst>
            <a:ext uri="{FF2B5EF4-FFF2-40B4-BE49-F238E27FC236}">
              <a16:creationId xmlns:a16="http://schemas.microsoft.com/office/drawing/2014/main" id="{F0BD9A24-EB44-43CA-87F8-D06A7FD6DD73}"/>
            </a:ext>
          </a:extLst>
        </xdr:cNvPr>
        <xdr:cNvSpPr txBox="1"/>
      </xdr:nvSpPr>
      <xdr:spPr>
        <a:xfrm>
          <a:off x="4216400" y="6148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89F5D96E-BA4F-4D2B-B61F-1063E87D7630}"/>
            </a:ext>
          </a:extLst>
        </xdr:cNvPr>
        <xdr:cNvSpPr/>
      </xdr:nvSpPr>
      <xdr:spPr>
        <a:xfrm>
          <a:off x="4127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5915AEC8-220A-46BF-A154-4DFDB71F4D64}"/>
            </a:ext>
          </a:extLst>
        </xdr:cNvPr>
        <xdr:cNvSpPr/>
      </xdr:nvSpPr>
      <xdr:spPr>
        <a:xfrm>
          <a:off x="3384550" y="61453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123026</xdr:rowOff>
    </xdr:from>
    <xdr:ext cx="405111" cy="259045"/>
    <xdr:sp macro="" textlink="">
      <xdr:nvSpPr>
        <xdr:cNvPr id="66" name="n_1aveValue【図書館】&#10;有形固定資産減価償却率">
          <a:extLst>
            <a:ext uri="{FF2B5EF4-FFF2-40B4-BE49-F238E27FC236}">
              <a16:creationId xmlns:a16="http://schemas.microsoft.com/office/drawing/2014/main" id="{20488134-4A52-4647-BC19-E24CDBFA86E2}"/>
            </a:ext>
          </a:extLst>
        </xdr:cNvPr>
        <xdr:cNvSpPr txBox="1"/>
      </xdr:nvSpPr>
      <xdr:spPr>
        <a:xfrm>
          <a:off x="3239144" y="623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165826</xdr:rowOff>
    </xdr:from>
    <xdr:to>
      <xdr:col>15</xdr:col>
      <xdr:colOff>101600</xdr:colOff>
      <xdr:row>37</xdr:row>
      <xdr:rowOff>95976</xdr:rowOff>
    </xdr:to>
    <xdr:sp macro="" textlink="">
      <xdr:nvSpPr>
        <xdr:cNvPr id="67" name="フローチャート: 判断 66">
          <a:extLst>
            <a:ext uri="{FF2B5EF4-FFF2-40B4-BE49-F238E27FC236}">
              <a16:creationId xmlns:a16="http://schemas.microsoft.com/office/drawing/2014/main" id="{348489D7-63E9-421C-9B06-45D1FE70BE58}"/>
            </a:ext>
          </a:extLst>
        </xdr:cNvPr>
        <xdr:cNvSpPr/>
      </xdr:nvSpPr>
      <xdr:spPr>
        <a:xfrm>
          <a:off x="2571750" y="61157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87103</xdr:rowOff>
    </xdr:from>
    <xdr:ext cx="405111" cy="259045"/>
    <xdr:sp macro="" textlink="">
      <xdr:nvSpPr>
        <xdr:cNvPr id="68" name="n_2aveValue【図書館】&#10;有形固定資産減価償却率">
          <a:extLst>
            <a:ext uri="{FF2B5EF4-FFF2-40B4-BE49-F238E27FC236}">
              <a16:creationId xmlns:a16="http://schemas.microsoft.com/office/drawing/2014/main" id="{E796F770-E928-4B41-8BF8-E7349989E27D}"/>
            </a:ext>
          </a:extLst>
        </xdr:cNvPr>
        <xdr:cNvSpPr txBox="1"/>
      </xdr:nvSpPr>
      <xdr:spPr>
        <a:xfrm>
          <a:off x="2439044" y="620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146231</xdr:rowOff>
    </xdr:from>
    <xdr:to>
      <xdr:col>10</xdr:col>
      <xdr:colOff>165100</xdr:colOff>
      <xdr:row>37</xdr:row>
      <xdr:rowOff>76381</xdr:rowOff>
    </xdr:to>
    <xdr:sp macro="" textlink="">
      <xdr:nvSpPr>
        <xdr:cNvPr id="69" name="フローチャート: 判断 68">
          <a:extLst>
            <a:ext uri="{FF2B5EF4-FFF2-40B4-BE49-F238E27FC236}">
              <a16:creationId xmlns:a16="http://schemas.microsoft.com/office/drawing/2014/main" id="{F5EBBEB5-0373-46BF-8E71-C4C0DA80701F}"/>
            </a:ext>
          </a:extLst>
        </xdr:cNvPr>
        <xdr:cNvSpPr/>
      </xdr:nvSpPr>
      <xdr:spPr>
        <a:xfrm>
          <a:off x="1778000" y="60961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67508</xdr:rowOff>
    </xdr:from>
    <xdr:ext cx="405111" cy="259045"/>
    <xdr:sp macro="" textlink="">
      <xdr:nvSpPr>
        <xdr:cNvPr id="70" name="n_3aveValue【図書館】&#10;有形固定資産減価償却率">
          <a:extLst>
            <a:ext uri="{FF2B5EF4-FFF2-40B4-BE49-F238E27FC236}">
              <a16:creationId xmlns:a16="http://schemas.microsoft.com/office/drawing/2014/main" id="{4CA6373E-0EF9-4192-8D39-7D9AB3B04074}"/>
            </a:ext>
          </a:extLst>
        </xdr:cNvPr>
        <xdr:cNvSpPr txBox="1"/>
      </xdr:nvSpPr>
      <xdr:spPr>
        <a:xfrm>
          <a:off x="1645294" y="618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4173</xdr:rowOff>
    </xdr:from>
    <xdr:to>
      <xdr:col>6</xdr:col>
      <xdr:colOff>38100</xdr:colOff>
      <xdr:row>37</xdr:row>
      <xdr:rowOff>105773</xdr:rowOff>
    </xdr:to>
    <xdr:sp macro="" textlink="">
      <xdr:nvSpPr>
        <xdr:cNvPr id="71" name="フローチャート: 判断 70">
          <a:extLst>
            <a:ext uri="{FF2B5EF4-FFF2-40B4-BE49-F238E27FC236}">
              <a16:creationId xmlns:a16="http://schemas.microsoft.com/office/drawing/2014/main" id="{BD237776-D84D-4439-8BA9-3267939B5FDC}"/>
            </a:ext>
          </a:extLst>
        </xdr:cNvPr>
        <xdr:cNvSpPr/>
      </xdr:nvSpPr>
      <xdr:spPr>
        <a:xfrm>
          <a:off x="984250" y="61192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37</xdr:row>
      <xdr:rowOff>96900</xdr:rowOff>
    </xdr:from>
    <xdr:ext cx="405111" cy="259045"/>
    <xdr:sp macro="" textlink="">
      <xdr:nvSpPr>
        <xdr:cNvPr id="72" name="n_4aveValue【図書館】&#10;有形固定資産減価償却率">
          <a:extLst>
            <a:ext uri="{FF2B5EF4-FFF2-40B4-BE49-F238E27FC236}">
              <a16:creationId xmlns:a16="http://schemas.microsoft.com/office/drawing/2014/main" id="{9C66BC9E-B717-4069-8FF7-78D1B3ECEF18}"/>
            </a:ext>
          </a:extLst>
        </xdr:cNvPr>
        <xdr:cNvSpPr txBox="1"/>
      </xdr:nvSpPr>
      <xdr:spPr>
        <a:xfrm>
          <a:off x="851544" y="621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051899E-5CFD-4196-AAA5-84ED1CCAACF7}"/>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410CEE21-B11B-4767-A20A-7A7502A3A44D}"/>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25C50D35-B21C-4033-9F99-697572AB7F76}"/>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DB720FBB-94DF-42CE-B12C-F4683D48F82C}"/>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CF0B8250-C450-494F-AF23-BD3923E1C754}"/>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49893</xdr:rowOff>
    </xdr:from>
    <xdr:to>
      <xdr:col>24</xdr:col>
      <xdr:colOff>114300</xdr:colOff>
      <xdr:row>33</xdr:row>
      <xdr:rowOff>151493</xdr:rowOff>
    </xdr:to>
    <xdr:sp macro="" textlink="">
      <xdr:nvSpPr>
        <xdr:cNvPr id="78" name="楕円 77">
          <a:extLst>
            <a:ext uri="{FF2B5EF4-FFF2-40B4-BE49-F238E27FC236}">
              <a16:creationId xmlns:a16="http://schemas.microsoft.com/office/drawing/2014/main" id="{F61DA56D-0FDA-4226-BE11-6F3B3F9CC8AF}"/>
            </a:ext>
          </a:extLst>
        </xdr:cNvPr>
        <xdr:cNvSpPr/>
      </xdr:nvSpPr>
      <xdr:spPr>
        <a:xfrm>
          <a:off x="4127500" y="5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2920</xdr:rowOff>
    </xdr:from>
    <xdr:ext cx="340478" cy="259045"/>
    <xdr:sp macro="" textlink="">
      <xdr:nvSpPr>
        <xdr:cNvPr id="79" name="【図書館】&#10;有形固定資産減価償却率該当値テキスト">
          <a:extLst>
            <a:ext uri="{FF2B5EF4-FFF2-40B4-BE49-F238E27FC236}">
              <a16:creationId xmlns:a16="http://schemas.microsoft.com/office/drawing/2014/main" id="{88732EC8-136A-4D3E-BF7E-633A0C44FA2F}"/>
            </a:ext>
          </a:extLst>
        </xdr:cNvPr>
        <xdr:cNvSpPr txBox="1"/>
      </xdr:nvSpPr>
      <xdr:spPr>
        <a:xfrm>
          <a:off x="4216400" y="54575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17236</xdr:rowOff>
    </xdr:from>
    <xdr:to>
      <xdr:col>20</xdr:col>
      <xdr:colOff>38100</xdr:colOff>
      <xdr:row>33</xdr:row>
      <xdr:rowOff>118836</xdr:rowOff>
    </xdr:to>
    <xdr:sp macro="" textlink="">
      <xdr:nvSpPr>
        <xdr:cNvPr id="80" name="楕円 79">
          <a:extLst>
            <a:ext uri="{FF2B5EF4-FFF2-40B4-BE49-F238E27FC236}">
              <a16:creationId xmlns:a16="http://schemas.microsoft.com/office/drawing/2014/main" id="{D262E620-425A-4D5E-8A47-81DA0D674B64}"/>
            </a:ext>
          </a:extLst>
        </xdr:cNvPr>
        <xdr:cNvSpPr/>
      </xdr:nvSpPr>
      <xdr:spPr>
        <a:xfrm>
          <a:off x="3384550" y="54718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68036</xdr:rowOff>
    </xdr:from>
    <xdr:to>
      <xdr:col>24</xdr:col>
      <xdr:colOff>63500</xdr:colOff>
      <xdr:row>33</xdr:row>
      <xdr:rowOff>100693</xdr:rowOff>
    </xdr:to>
    <xdr:cxnSp macro="">
      <xdr:nvCxnSpPr>
        <xdr:cNvPr id="81" name="直線コネクタ 80">
          <a:extLst>
            <a:ext uri="{FF2B5EF4-FFF2-40B4-BE49-F238E27FC236}">
              <a16:creationId xmlns:a16="http://schemas.microsoft.com/office/drawing/2014/main" id="{E358AD7B-465E-4257-8EE2-1D7DAE432EA6}"/>
            </a:ext>
          </a:extLst>
        </xdr:cNvPr>
        <xdr:cNvCxnSpPr/>
      </xdr:nvCxnSpPr>
      <xdr:spPr>
        <a:xfrm>
          <a:off x="3429000" y="5522686"/>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156028</xdr:rowOff>
    </xdr:from>
    <xdr:to>
      <xdr:col>15</xdr:col>
      <xdr:colOff>101600</xdr:colOff>
      <xdr:row>33</xdr:row>
      <xdr:rowOff>86178</xdr:rowOff>
    </xdr:to>
    <xdr:sp macro="" textlink="">
      <xdr:nvSpPr>
        <xdr:cNvPr id="82" name="楕円 81">
          <a:extLst>
            <a:ext uri="{FF2B5EF4-FFF2-40B4-BE49-F238E27FC236}">
              <a16:creationId xmlns:a16="http://schemas.microsoft.com/office/drawing/2014/main" id="{6B0E0D99-C819-487D-9E65-4363F36F92CE}"/>
            </a:ext>
          </a:extLst>
        </xdr:cNvPr>
        <xdr:cNvSpPr/>
      </xdr:nvSpPr>
      <xdr:spPr>
        <a:xfrm>
          <a:off x="2571750" y="54455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35378</xdr:rowOff>
    </xdr:from>
    <xdr:to>
      <xdr:col>19</xdr:col>
      <xdr:colOff>177800</xdr:colOff>
      <xdr:row>33</xdr:row>
      <xdr:rowOff>68036</xdr:rowOff>
    </xdr:to>
    <xdr:cxnSp macro="">
      <xdr:nvCxnSpPr>
        <xdr:cNvPr id="83" name="直線コネクタ 82">
          <a:extLst>
            <a:ext uri="{FF2B5EF4-FFF2-40B4-BE49-F238E27FC236}">
              <a16:creationId xmlns:a16="http://schemas.microsoft.com/office/drawing/2014/main" id="{57485E55-0C8B-4ECA-B0F4-FE8A6219BAE7}"/>
            </a:ext>
          </a:extLst>
        </xdr:cNvPr>
        <xdr:cNvCxnSpPr/>
      </xdr:nvCxnSpPr>
      <xdr:spPr>
        <a:xfrm>
          <a:off x="2622550" y="5490028"/>
          <a:ext cx="8064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4" name="楕円 83">
          <a:extLst>
            <a:ext uri="{FF2B5EF4-FFF2-40B4-BE49-F238E27FC236}">
              <a16:creationId xmlns:a16="http://schemas.microsoft.com/office/drawing/2014/main" id="{78FEB458-7020-4CCC-A77F-16C2449F0ED9}"/>
            </a:ext>
          </a:extLst>
        </xdr:cNvPr>
        <xdr:cNvSpPr/>
      </xdr:nvSpPr>
      <xdr:spPr>
        <a:xfrm>
          <a:off x="1778000" y="5412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35378</xdr:rowOff>
    </xdr:to>
    <xdr:cxnSp macro="">
      <xdr:nvCxnSpPr>
        <xdr:cNvPr id="85" name="直線コネクタ 84">
          <a:extLst>
            <a:ext uri="{FF2B5EF4-FFF2-40B4-BE49-F238E27FC236}">
              <a16:creationId xmlns:a16="http://schemas.microsoft.com/office/drawing/2014/main" id="{EC74487E-0576-4777-989E-8426C7885F69}"/>
            </a:ext>
          </a:extLst>
        </xdr:cNvPr>
        <xdr:cNvCxnSpPr/>
      </xdr:nvCxnSpPr>
      <xdr:spPr>
        <a:xfrm>
          <a:off x="1828800" y="5457372"/>
          <a:ext cx="7937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6" name="楕円 85">
          <a:extLst>
            <a:ext uri="{FF2B5EF4-FFF2-40B4-BE49-F238E27FC236}">
              <a16:creationId xmlns:a16="http://schemas.microsoft.com/office/drawing/2014/main" id="{F9C70239-291C-48B7-92AA-50E3E3549E6E}"/>
            </a:ext>
          </a:extLst>
        </xdr:cNvPr>
        <xdr:cNvSpPr/>
      </xdr:nvSpPr>
      <xdr:spPr>
        <a:xfrm>
          <a:off x="984250" y="61059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37</xdr:row>
      <xdr:rowOff>35378</xdr:rowOff>
    </xdr:to>
    <xdr:cxnSp macro="">
      <xdr:nvCxnSpPr>
        <xdr:cNvPr id="87" name="直線コネクタ 86">
          <a:extLst>
            <a:ext uri="{FF2B5EF4-FFF2-40B4-BE49-F238E27FC236}">
              <a16:creationId xmlns:a16="http://schemas.microsoft.com/office/drawing/2014/main" id="{BD127BE9-33D2-41E5-8471-12961E877724}"/>
            </a:ext>
          </a:extLst>
        </xdr:cNvPr>
        <xdr:cNvCxnSpPr/>
      </xdr:nvCxnSpPr>
      <xdr:spPr>
        <a:xfrm flipV="1">
          <a:off x="1028700" y="5457372"/>
          <a:ext cx="800100" cy="69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135363</xdr:rowOff>
    </xdr:from>
    <xdr:ext cx="340478" cy="259045"/>
    <xdr:sp macro="" textlink="">
      <xdr:nvSpPr>
        <xdr:cNvPr id="88" name="n_1mainValue【図書館】&#10;有形固定資産減価償却率">
          <a:extLst>
            <a:ext uri="{FF2B5EF4-FFF2-40B4-BE49-F238E27FC236}">
              <a16:creationId xmlns:a16="http://schemas.microsoft.com/office/drawing/2014/main" id="{81075DDC-3A40-4363-8E48-8922C59A0F58}"/>
            </a:ext>
          </a:extLst>
        </xdr:cNvPr>
        <xdr:cNvSpPr txBox="1"/>
      </xdr:nvSpPr>
      <xdr:spPr>
        <a:xfrm>
          <a:off x="3258761" y="5259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102705</xdr:rowOff>
    </xdr:from>
    <xdr:ext cx="340478" cy="259045"/>
    <xdr:sp macro="" textlink="">
      <xdr:nvSpPr>
        <xdr:cNvPr id="89" name="n_2mainValue【図書館】&#10;有形固定資産減価償却率">
          <a:extLst>
            <a:ext uri="{FF2B5EF4-FFF2-40B4-BE49-F238E27FC236}">
              <a16:creationId xmlns:a16="http://schemas.microsoft.com/office/drawing/2014/main" id="{2980DA6D-4B16-417E-BE1C-09A6F11D29B7}"/>
            </a:ext>
          </a:extLst>
        </xdr:cNvPr>
        <xdr:cNvSpPr txBox="1"/>
      </xdr:nvSpPr>
      <xdr:spPr>
        <a:xfrm>
          <a:off x="2471361" y="52271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70049</xdr:rowOff>
    </xdr:from>
    <xdr:ext cx="340478" cy="259045"/>
    <xdr:sp macro="" textlink="">
      <xdr:nvSpPr>
        <xdr:cNvPr id="90" name="n_3mainValue【図書館】&#10;有形固定資産減価償却率">
          <a:extLst>
            <a:ext uri="{FF2B5EF4-FFF2-40B4-BE49-F238E27FC236}">
              <a16:creationId xmlns:a16="http://schemas.microsoft.com/office/drawing/2014/main" id="{7652DF64-7A58-46FF-900C-A832844BD60D}"/>
            </a:ext>
          </a:extLst>
        </xdr:cNvPr>
        <xdr:cNvSpPr txBox="1"/>
      </xdr:nvSpPr>
      <xdr:spPr>
        <a:xfrm>
          <a:off x="1677611" y="5194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91" name="n_4mainValue【図書館】&#10;有形固定資産減価償却率">
          <a:extLst>
            <a:ext uri="{FF2B5EF4-FFF2-40B4-BE49-F238E27FC236}">
              <a16:creationId xmlns:a16="http://schemas.microsoft.com/office/drawing/2014/main" id="{2E3B054C-7426-4C46-8466-BE2E11E5FCCA}"/>
            </a:ext>
          </a:extLst>
        </xdr:cNvPr>
        <xdr:cNvSpPr txBox="1"/>
      </xdr:nvSpPr>
      <xdr:spPr>
        <a:xfrm>
          <a:off x="851544" y="588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E5B34AA-910B-4324-8CDF-D0FEB2F2C3E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F82EE51-0F1F-4084-9A13-659BC5915937}"/>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5631F67-DAE1-4C44-9FF2-03E22105585B}"/>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4C5C5F2-5586-4E68-9EA5-2C11DF13E8C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A3F6B0C-8797-4C0E-9D13-62A140C7D855}"/>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2A9524D-6BBD-41DE-A516-463EF217D707}"/>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07145FC-A25E-47BF-98AB-7A546B266FFB}"/>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80AC470-398B-400E-AD4E-63A759ED8654}"/>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94E8D0C-2672-4087-BF65-D682C2C19602}"/>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C863CC8-D383-4AEA-B7E0-6EEDEF2955B3}"/>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8136B6BC-14D7-45FE-92F9-D46DFD252507}"/>
            </a:ext>
          </a:extLst>
        </xdr:cNvPr>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2A5AEF92-7FF6-456D-A8BE-36CC63A92AC5}"/>
            </a:ext>
          </a:extLst>
        </xdr:cNvPr>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6C5FA4BD-090C-4178-A2DC-E9F02CAF7E97}"/>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31597B63-23A3-4886-A2B7-D589907D47C8}"/>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A20DDEB8-D1F2-48E8-B92B-F2D19985C1A7}"/>
            </a:ext>
          </a:extLst>
        </xdr:cNvPr>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D8807868-9208-4997-9E89-8F75E7C9B1ED}"/>
            </a:ext>
          </a:extLst>
        </xdr:cNvPr>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348D789B-9D3D-48E5-B1D3-D6F64474891E}"/>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9730191-5201-4989-874E-0ECB5D4B8A18}"/>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B8F1A9E5-4ECA-4AD6-AF67-999EA28B3A0B}"/>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3800E964-8C4E-4CF2-AA03-035165BF4686}"/>
            </a:ext>
          </a:extLst>
        </xdr:cNvPr>
        <xdr:cNvCxnSpPr/>
      </xdr:nvCxnSpPr>
      <xdr:spPr>
        <a:xfrm flipV="1">
          <a:off x="9429115" y="5644515"/>
          <a:ext cx="0" cy="1138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A9B0FF36-AC7F-4FB0-8CEB-6B9DC22813AF}"/>
            </a:ext>
          </a:extLst>
        </xdr:cNvPr>
        <xdr:cNvSpPr txBox="1"/>
      </xdr:nvSpPr>
      <xdr:spPr>
        <a:xfrm>
          <a:off x="9467850" y="67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BD0B1EB0-EAAC-455D-8A87-F9B7111DF4DA}"/>
            </a:ext>
          </a:extLst>
        </xdr:cNvPr>
        <xdr:cNvCxnSpPr/>
      </xdr:nvCxnSpPr>
      <xdr:spPr>
        <a:xfrm>
          <a:off x="9359900" y="6783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D0190701-434B-44A8-BB8C-C9EBC431441C}"/>
            </a:ext>
          </a:extLst>
        </xdr:cNvPr>
        <xdr:cNvSpPr txBox="1"/>
      </xdr:nvSpPr>
      <xdr:spPr>
        <a:xfrm>
          <a:off x="9467850" y="543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97076347-BB3B-45D6-9707-6256154D52A7}"/>
            </a:ext>
          </a:extLst>
        </xdr:cNvPr>
        <xdr:cNvCxnSpPr/>
      </xdr:nvCxnSpPr>
      <xdr:spPr>
        <a:xfrm>
          <a:off x="9359900" y="56445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a:extLst>
            <a:ext uri="{FF2B5EF4-FFF2-40B4-BE49-F238E27FC236}">
              <a16:creationId xmlns:a16="http://schemas.microsoft.com/office/drawing/2014/main" id="{AFC7588D-9982-4250-B444-7F5930B4D657}"/>
            </a:ext>
          </a:extLst>
        </xdr:cNvPr>
        <xdr:cNvSpPr txBox="1"/>
      </xdr:nvSpPr>
      <xdr:spPr>
        <a:xfrm>
          <a:off x="9467850" y="637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CE7DD038-4F2C-4C98-ABB1-A87682FCBE08}"/>
            </a:ext>
          </a:extLst>
        </xdr:cNvPr>
        <xdr:cNvSpPr/>
      </xdr:nvSpPr>
      <xdr:spPr>
        <a:xfrm>
          <a:off x="9398000" y="6516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6FC6C958-F2A0-450C-B3F2-F0826201F6F1}"/>
            </a:ext>
          </a:extLst>
        </xdr:cNvPr>
        <xdr:cNvSpPr/>
      </xdr:nvSpPr>
      <xdr:spPr>
        <a:xfrm>
          <a:off x="8636000" y="6522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23512</xdr:rowOff>
    </xdr:from>
    <xdr:ext cx="469744" cy="259045"/>
    <xdr:sp macro="" textlink="">
      <xdr:nvSpPr>
        <xdr:cNvPr id="119" name="n_1aveValue【図書館】&#10;一人当たり面積">
          <a:extLst>
            <a:ext uri="{FF2B5EF4-FFF2-40B4-BE49-F238E27FC236}">
              <a16:creationId xmlns:a16="http://schemas.microsoft.com/office/drawing/2014/main" id="{A487DFE7-4BCC-4C91-9A09-D5C8C17A82C1}"/>
            </a:ext>
          </a:extLst>
        </xdr:cNvPr>
        <xdr:cNvSpPr txBox="1"/>
      </xdr:nvSpPr>
      <xdr:spPr>
        <a:xfrm>
          <a:off x="8458277" y="63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76835</xdr:rowOff>
    </xdr:from>
    <xdr:to>
      <xdr:col>46</xdr:col>
      <xdr:colOff>38100</xdr:colOff>
      <xdr:row>40</xdr:row>
      <xdr:rowOff>6985</xdr:rowOff>
    </xdr:to>
    <xdr:sp macro="" textlink="">
      <xdr:nvSpPr>
        <xdr:cNvPr id="120" name="フローチャート: 判断 119">
          <a:extLst>
            <a:ext uri="{FF2B5EF4-FFF2-40B4-BE49-F238E27FC236}">
              <a16:creationId xmlns:a16="http://schemas.microsoft.com/office/drawing/2014/main" id="{1C46DE1E-2966-4D4B-8E61-962A94480315}"/>
            </a:ext>
          </a:extLst>
        </xdr:cNvPr>
        <xdr:cNvSpPr/>
      </xdr:nvSpPr>
      <xdr:spPr>
        <a:xfrm>
          <a:off x="7842250" y="65220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23512</xdr:rowOff>
    </xdr:from>
    <xdr:ext cx="469744" cy="259045"/>
    <xdr:sp macro="" textlink="">
      <xdr:nvSpPr>
        <xdr:cNvPr id="121" name="n_2aveValue【図書館】&#10;一人当たり面積">
          <a:extLst>
            <a:ext uri="{FF2B5EF4-FFF2-40B4-BE49-F238E27FC236}">
              <a16:creationId xmlns:a16="http://schemas.microsoft.com/office/drawing/2014/main" id="{4AB179FE-AF3F-4909-B366-CDDC122A0328}"/>
            </a:ext>
          </a:extLst>
        </xdr:cNvPr>
        <xdr:cNvSpPr txBox="1"/>
      </xdr:nvSpPr>
      <xdr:spPr>
        <a:xfrm>
          <a:off x="7677227" y="63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76835</xdr:rowOff>
    </xdr:from>
    <xdr:to>
      <xdr:col>41</xdr:col>
      <xdr:colOff>101600</xdr:colOff>
      <xdr:row>40</xdr:row>
      <xdr:rowOff>6985</xdr:rowOff>
    </xdr:to>
    <xdr:sp macro="" textlink="">
      <xdr:nvSpPr>
        <xdr:cNvPr id="122" name="フローチャート: 判断 121">
          <a:extLst>
            <a:ext uri="{FF2B5EF4-FFF2-40B4-BE49-F238E27FC236}">
              <a16:creationId xmlns:a16="http://schemas.microsoft.com/office/drawing/2014/main" id="{3E1AA84F-A06A-4014-ACDF-5959A92EAED6}"/>
            </a:ext>
          </a:extLst>
        </xdr:cNvPr>
        <xdr:cNvSpPr/>
      </xdr:nvSpPr>
      <xdr:spPr>
        <a:xfrm>
          <a:off x="7029450" y="6522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23512</xdr:rowOff>
    </xdr:from>
    <xdr:ext cx="469744" cy="259045"/>
    <xdr:sp macro="" textlink="">
      <xdr:nvSpPr>
        <xdr:cNvPr id="123" name="n_3aveValue【図書館】&#10;一人当たり面積">
          <a:extLst>
            <a:ext uri="{FF2B5EF4-FFF2-40B4-BE49-F238E27FC236}">
              <a16:creationId xmlns:a16="http://schemas.microsoft.com/office/drawing/2014/main" id="{61E56573-1005-45B3-91BA-6D18ADCFCBD4}"/>
            </a:ext>
          </a:extLst>
        </xdr:cNvPr>
        <xdr:cNvSpPr txBox="1"/>
      </xdr:nvSpPr>
      <xdr:spPr>
        <a:xfrm>
          <a:off x="6864427" y="63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93980</xdr:rowOff>
    </xdr:from>
    <xdr:to>
      <xdr:col>36</xdr:col>
      <xdr:colOff>165100</xdr:colOff>
      <xdr:row>40</xdr:row>
      <xdr:rowOff>24130</xdr:rowOff>
    </xdr:to>
    <xdr:sp macro="" textlink="">
      <xdr:nvSpPr>
        <xdr:cNvPr id="124" name="フローチャート: 判断 123">
          <a:extLst>
            <a:ext uri="{FF2B5EF4-FFF2-40B4-BE49-F238E27FC236}">
              <a16:creationId xmlns:a16="http://schemas.microsoft.com/office/drawing/2014/main" id="{F6298FB0-1914-40DC-884A-FC3BF7914A9F}"/>
            </a:ext>
          </a:extLst>
        </xdr:cNvPr>
        <xdr:cNvSpPr/>
      </xdr:nvSpPr>
      <xdr:spPr>
        <a:xfrm>
          <a:off x="6235700" y="6539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40657</xdr:rowOff>
    </xdr:from>
    <xdr:ext cx="469744" cy="259045"/>
    <xdr:sp macro="" textlink="">
      <xdr:nvSpPr>
        <xdr:cNvPr id="125" name="n_4aveValue【図書館】&#10;一人当たり面積">
          <a:extLst>
            <a:ext uri="{FF2B5EF4-FFF2-40B4-BE49-F238E27FC236}">
              <a16:creationId xmlns:a16="http://schemas.microsoft.com/office/drawing/2014/main" id="{913FD65C-FE5A-46E3-8679-39C4631D7D5B}"/>
            </a:ext>
          </a:extLst>
        </xdr:cNvPr>
        <xdr:cNvSpPr txBox="1"/>
      </xdr:nvSpPr>
      <xdr:spPr>
        <a:xfrm>
          <a:off x="6070677" y="63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3037FDA-A5C2-4379-B7D0-7091B48AC865}"/>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AF446CE-19CE-4B76-B0E4-034D7292EEA2}"/>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8CB50D4-B243-4D73-935A-7080D3D43525}"/>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CED0C4B-ECCE-4641-9F80-C4E3FCC7E9E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EFFCC5F-1B31-4507-B19A-684FF492D646}"/>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31" name="楕円 130">
          <a:extLst>
            <a:ext uri="{FF2B5EF4-FFF2-40B4-BE49-F238E27FC236}">
              <a16:creationId xmlns:a16="http://schemas.microsoft.com/office/drawing/2014/main" id="{9B3BE085-27CD-4E2C-9216-7A7D96737626}"/>
            </a:ext>
          </a:extLst>
        </xdr:cNvPr>
        <xdr:cNvSpPr/>
      </xdr:nvSpPr>
      <xdr:spPr>
        <a:xfrm>
          <a:off x="9398000" y="6624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100347</xdr:rowOff>
    </xdr:from>
    <xdr:ext cx="469744" cy="259045"/>
    <xdr:sp macro="" textlink="">
      <xdr:nvSpPr>
        <xdr:cNvPr id="132" name="【図書館】&#10;一人当たり面積該当値テキスト">
          <a:extLst>
            <a:ext uri="{FF2B5EF4-FFF2-40B4-BE49-F238E27FC236}">
              <a16:creationId xmlns:a16="http://schemas.microsoft.com/office/drawing/2014/main" id="{073A86D7-86C1-473A-A30F-97639A430B7D}"/>
            </a:ext>
          </a:extLst>
        </xdr:cNvPr>
        <xdr:cNvSpPr txBox="1"/>
      </xdr:nvSpPr>
      <xdr:spPr>
        <a:xfrm>
          <a:off x="9467850" y="65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xdr:rowOff>
    </xdr:from>
    <xdr:to>
      <xdr:col>50</xdr:col>
      <xdr:colOff>165100</xdr:colOff>
      <xdr:row>40</xdr:row>
      <xdr:rowOff>115570</xdr:rowOff>
    </xdr:to>
    <xdr:sp macro="" textlink="">
      <xdr:nvSpPr>
        <xdr:cNvPr id="133" name="楕円 132">
          <a:extLst>
            <a:ext uri="{FF2B5EF4-FFF2-40B4-BE49-F238E27FC236}">
              <a16:creationId xmlns:a16="http://schemas.microsoft.com/office/drawing/2014/main" id="{D11FC019-2483-4E40-B3B7-2182F41E6E58}"/>
            </a:ext>
          </a:extLst>
        </xdr:cNvPr>
        <xdr:cNvSpPr/>
      </xdr:nvSpPr>
      <xdr:spPr>
        <a:xfrm>
          <a:off x="86360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64770</xdr:rowOff>
    </xdr:from>
    <xdr:to>
      <xdr:col>55</xdr:col>
      <xdr:colOff>0</xdr:colOff>
      <xdr:row>40</xdr:row>
      <xdr:rowOff>64770</xdr:rowOff>
    </xdr:to>
    <xdr:cxnSp macro="">
      <xdr:nvCxnSpPr>
        <xdr:cNvPr id="134" name="直線コネクタ 133">
          <a:extLst>
            <a:ext uri="{FF2B5EF4-FFF2-40B4-BE49-F238E27FC236}">
              <a16:creationId xmlns:a16="http://schemas.microsoft.com/office/drawing/2014/main" id="{EE403435-51C9-41A5-BC92-1F1747D641B4}"/>
            </a:ext>
          </a:extLst>
        </xdr:cNvPr>
        <xdr:cNvCxnSpPr/>
      </xdr:nvCxnSpPr>
      <xdr:spPr>
        <a:xfrm>
          <a:off x="8686800" y="667512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xdr:rowOff>
    </xdr:from>
    <xdr:to>
      <xdr:col>46</xdr:col>
      <xdr:colOff>38100</xdr:colOff>
      <xdr:row>40</xdr:row>
      <xdr:rowOff>115570</xdr:rowOff>
    </xdr:to>
    <xdr:sp macro="" textlink="">
      <xdr:nvSpPr>
        <xdr:cNvPr id="135" name="楕円 134">
          <a:extLst>
            <a:ext uri="{FF2B5EF4-FFF2-40B4-BE49-F238E27FC236}">
              <a16:creationId xmlns:a16="http://schemas.microsoft.com/office/drawing/2014/main" id="{165E6026-368C-444E-AFE3-E45011F42EBC}"/>
            </a:ext>
          </a:extLst>
        </xdr:cNvPr>
        <xdr:cNvSpPr/>
      </xdr:nvSpPr>
      <xdr:spPr>
        <a:xfrm>
          <a:off x="7842250" y="6624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64770</xdr:rowOff>
    </xdr:from>
    <xdr:to>
      <xdr:col>50</xdr:col>
      <xdr:colOff>114300</xdr:colOff>
      <xdr:row>40</xdr:row>
      <xdr:rowOff>64770</xdr:rowOff>
    </xdr:to>
    <xdr:cxnSp macro="">
      <xdr:nvCxnSpPr>
        <xdr:cNvPr id="136" name="直線コネクタ 135">
          <a:extLst>
            <a:ext uri="{FF2B5EF4-FFF2-40B4-BE49-F238E27FC236}">
              <a16:creationId xmlns:a16="http://schemas.microsoft.com/office/drawing/2014/main" id="{CEAAA2B9-ED82-4C10-8A4B-D2E8918F3050}"/>
            </a:ext>
          </a:extLst>
        </xdr:cNvPr>
        <xdr:cNvCxnSpPr/>
      </xdr:nvCxnSpPr>
      <xdr:spPr>
        <a:xfrm>
          <a:off x="7886700" y="66751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xdr:rowOff>
    </xdr:from>
    <xdr:to>
      <xdr:col>41</xdr:col>
      <xdr:colOff>101600</xdr:colOff>
      <xdr:row>40</xdr:row>
      <xdr:rowOff>115570</xdr:rowOff>
    </xdr:to>
    <xdr:sp macro="" textlink="">
      <xdr:nvSpPr>
        <xdr:cNvPr id="137" name="楕円 136">
          <a:extLst>
            <a:ext uri="{FF2B5EF4-FFF2-40B4-BE49-F238E27FC236}">
              <a16:creationId xmlns:a16="http://schemas.microsoft.com/office/drawing/2014/main" id="{F842277E-5021-4B9E-841E-E0D39136195C}"/>
            </a:ext>
          </a:extLst>
        </xdr:cNvPr>
        <xdr:cNvSpPr/>
      </xdr:nvSpPr>
      <xdr:spPr>
        <a:xfrm>
          <a:off x="702945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64770</xdr:rowOff>
    </xdr:from>
    <xdr:to>
      <xdr:col>45</xdr:col>
      <xdr:colOff>177800</xdr:colOff>
      <xdr:row>40</xdr:row>
      <xdr:rowOff>64770</xdr:rowOff>
    </xdr:to>
    <xdr:cxnSp macro="">
      <xdr:nvCxnSpPr>
        <xdr:cNvPr id="138" name="直線コネクタ 137">
          <a:extLst>
            <a:ext uri="{FF2B5EF4-FFF2-40B4-BE49-F238E27FC236}">
              <a16:creationId xmlns:a16="http://schemas.microsoft.com/office/drawing/2014/main" id="{984E02F1-C3AA-4C42-BB39-B3729CABFC5F}"/>
            </a:ext>
          </a:extLst>
        </xdr:cNvPr>
        <xdr:cNvCxnSpPr/>
      </xdr:nvCxnSpPr>
      <xdr:spPr>
        <a:xfrm>
          <a:off x="7080250" y="66751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19685</xdr:rowOff>
    </xdr:from>
    <xdr:to>
      <xdr:col>36</xdr:col>
      <xdr:colOff>165100</xdr:colOff>
      <xdr:row>40</xdr:row>
      <xdr:rowOff>121285</xdr:rowOff>
    </xdr:to>
    <xdr:sp macro="" textlink="">
      <xdr:nvSpPr>
        <xdr:cNvPr id="139" name="楕円 138">
          <a:extLst>
            <a:ext uri="{FF2B5EF4-FFF2-40B4-BE49-F238E27FC236}">
              <a16:creationId xmlns:a16="http://schemas.microsoft.com/office/drawing/2014/main" id="{D53C69A5-FA23-469B-BC7F-E27FA9A5C901}"/>
            </a:ext>
          </a:extLst>
        </xdr:cNvPr>
        <xdr:cNvSpPr/>
      </xdr:nvSpPr>
      <xdr:spPr>
        <a:xfrm>
          <a:off x="6235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64770</xdr:rowOff>
    </xdr:from>
    <xdr:to>
      <xdr:col>41</xdr:col>
      <xdr:colOff>50800</xdr:colOff>
      <xdr:row>40</xdr:row>
      <xdr:rowOff>70485</xdr:rowOff>
    </xdr:to>
    <xdr:cxnSp macro="">
      <xdr:nvCxnSpPr>
        <xdr:cNvPr id="140" name="直線コネクタ 139">
          <a:extLst>
            <a:ext uri="{FF2B5EF4-FFF2-40B4-BE49-F238E27FC236}">
              <a16:creationId xmlns:a16="http://schemas.microsoft.com/office/drawing/2014/main" id="{B66200DF-B634-4404-87BC-7E4C98B76EEC}"/>
            </a:ext>
          </a:extLst>
        </xdr:cNvPr>
        <xdr:cNvCxnSpPr/>
      </xdr:nvCxnSpPr>
      <xdr:spPr>
        <a:xfrm flipV="1">
          <a:off x="6286500" y="6675120"/>
          <a:ext cx="7937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106697</xdr:rowOff>
    </xdr:from>
    <xdr:ext cx="469744" cy="259045"/>
    <xdr:sp macro="" textlink="">
      <xdr:nvSpPr>
        <xdr:cNvPr id="141" name="n_1mainValue【図書館】&#10;一人当たり面積">
          <a:extLst>
            <a:ext uri="{FF2B5EF4-FFF2-40B4-BE49-F238E27FC236}">
              <a16:creationId xmlns:a16="http://schemas.microsoft.com/office/drawing/2014/main" id="{C4D39FC0-B872-410E-9FE2-E0D0B10BB3D7}"/>
            </a:ext>
          </a:extLst>
        </xdr:cNvPr>
        <xdr:cNvSpPr txBox="1"/>
      </xdr:nvSpPr>
      <xdr:spPr>
        <a:xfrm>
          <a:off x="845827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106697</xdr:rowOff>
    </xdr:from>
    <xdr:ext cx="469744" cy="259045"/>
    <xdr:sp macro="" textlink="">
      <xdr:nvSpPr>
        <xdr:cNvPr id="142" name="n_2mainValue【図書館】&#10;一人当たり面積">
          <a:extLst>
            <a:ext uri="{FF2B5EF4-FFF2-40B4-BE49-F238E27FC236}">
              <a16:creationId xmlns:a16="http://schemas.microsoft.com/office/drawing/2014/main" id="{B30E8242-FFFE-4663-8DFC-B2EEB522656D}"/>
            </a:ext>
          </a:extLst>
        </xdr:cNvPr>
        <xdr:cNvSpPr txBox="1"/>
      </xdr:nvSpPr>
      <xdr:spPr>
        <a:xfrm>
          <a:off x="76772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106697</xdr:rowOff>
    </xdr:from>
    <xdr:ext cx="469744" cy="259045"/>
    <xdr:sp macro="" textlink="">
      <xdr:nvSpPr>
        <xdr:cNvPr id="143" name="n_3mainValue【図書館】&#10;一人当たり面積">
          <a:extLst>
            <a:ext uri="{FF2B5EF4-FFF2-40B4-BE49-F238E27FC236}">
              <a16:creationId xmlns:a16="http://schemas.microsoft.com/office/drawing/2014/main" id="{F6F8B77B-16D4-4194-B24A-CD2588F2B1E7}"/>
            </a:ext>
          </a:extLst>
        </xdr:cNvPr>
        <xdr:cNvSpPr txBox="1"/>
      </xdr:nvSpPr>
      <xdr:spPr>
        <a:xfrm>
          <a:off x="68644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112412</xdr:rowOff>
    </xdr:from>
    <xdr:ext cx="469744" cy="259045"/>
    <xdr:sp macro="" textlink="">
      <xdr:nvSpPr>
        <xdr:cNvPr id="144" name="n_4mainValue【図書館】&#10;一人当たり面積">
          <a:extLst>
            <a:ext uri="{FF2B5EF4-FFF2-40B4-BE49-F238E27FC236}">
              <a16:creationId xmlns:a16="http://schemas.microsoft.com/office/drawing/2014/main" id="{FD64323A-9DF1-47EC-A6C2-6E5C8E7CC586}"/>
            </a:ext>
          </a:extLst>
        </xdr:cNvPr>
        <xdr:cNvSpPr txBox="1"/>
      </xdr:nvSpPr>
      <xdr:spPr>
        <a:xfrm>
          <a:off x="6070677" y="672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4808FA01-1F9C-432B-9923-860AE1882A67}"/>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1A417244-4985-45DF-8AA5-1B8117A55E7E}"/>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AB82B963-BFD0-4F0C-A6BB-ECCA321C27F1}"/>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CC74FAC0-EBB3-4690-877A-C0C4D272E0E1}"/>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1FEE3E9D-5322-4685-8CB9-4315AC464627}"/>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7DA8EE09-EBA0-4AD2-921E-42EC7F7B0657}"/>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A72B5D68-2B67-44DD-85D0-F3C8C2BF75C5}"/>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41471499-CA31-47FA-AEC1-FF72B91F021A}"/>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D5E6E3FF-05AB-496B-B30A-7633D1719B1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22692CC0-531C-4988-AD8E-C6214C523196}"/>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6270B42B-1E19-49D8-A969-9512F518E279}"/>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70418D77-E73C-4C79-B049-1AD10DE3E6AF}"/>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8640FDBD-1FAA-4557-8C8D-49008E90A62F}"/>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34DCDB9C-515F-4B98-84A5-47D9D9978959}"/>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BC2C4C98-79D6-4525-B9F3-6949FF43D848}"/>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2350BB09-8733-457C-9AC5-7A54DCADA5AE}"/>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47DCDF1C-D32D-4646-83CB-EC780F2AD75A}"/>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13AE5E13-09D4-4C08-B516-F5D6335CBBD3}"/>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8DAB85BF-7A48-4E1B-83E2-2711EBAF6A36}"/>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EA2C5E2-E374-4F92-9632-401341FCF43C}"/>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DF1F0D74-2361-4A0B-872D-0A48BF75DE46}"/>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C62472C2-5B20-4912-B579-5E179ED9C96B}"/>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47B5E3F7-72DF-436D-8640-F6D1A4730172}"/>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F1DF54E1-252D-4462-A5D6-260AC51E3014}"/>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CA68A491-4ECF-4E68-BC2C-1BFED6688B16}"/>
            </a:ext>
          </a:extLst>
        </xdr:cNvPr>
        <xdr:cNvCxnSpPr/>
      </xdr:nvCxnSpPr>
      <xdr:spPr>
        <a:xfrm flipV="1">
          <a:off x="4177665" y="915162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12E379D7-55D9-43B5-AEB5-46704DCF9699}"/>
            </a:ext>
          </a:extLst>
        </xdr:cNvPr>
        <xdr:cNvSpPr txBox="1"/>
      </xdr:nvSpPr>
      <xdr:spPr>
        <a:xfrm>
          <a:off x="42164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EFD776D8-A02F-4B5C-AF02-3C9791202CC1}"/>
            </a:ext>
          </a:extLst>
        </xdr:cNvPr>
        <xdr:cNvCxnSpPr/>
      </xdr:nvCxnSpPr>
      <xdr:spPr>
        <a:xfrm>
          <a:off x="4108450" y="10643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F268FFFE-4A53-43B5-AB8B-BE51120651C0}"/>
            </a:ext>
          </a:extLst>
        </xdr:cNvPr>
        <xdr:cNvSpPr txBox="1"/>
      </xdr:nvSpPr>
      <xdr:spPr>
        <a:xfrm>
          <a:off x="4216400" y="893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C17EE1EC-1E66-454C-96F1-FDD43EB4E588}"/>
            </a:ext>
          </a:extLst>
        </xdr:cNvPr>
        <xdr:cNvCxnSpPr/>
      </xdr:nvCxnSpPr>
      <xdr:spPr>
        <a:xfrm>
          <a:off x="4108450" y="915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D1A84390-40D8-4E80-B8A8-314C2E71824A}"/>
            </a:ext>
          </a:extLst>
        </xdr:cNvPr>
        <xdr:cNvSpPr txBox="1"/>
      </xdr:nvSpPr>
      <xdr:spPr>
        <a:xfrm>
          <a:off x="4216400" y="977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D2357E56-39BC-4410-83E2-0392FA33A8A6}"/>
            </a:ext>
          </a:extLst>
        </xdr:cNvPr>
        <xdr:cNvSpPr/>
      </xdr:nvSpPr>
      <xdr:spPr>
        <a:xfrm>
          <a:off x="4127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E3297855-101F-438B-82A8-BFC83286F4DC}"/>
            </a:ext>
          </a:extLst>
        </xdr:cNvPr>
        <xdr:cNvSpPr/>
      </xdr:nvSpPr>
      <xdr:spPr>
        <a:xfrm>
          <a:off x="3384550" y="9909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114952</xdr:rowOff>
    </xdr:from>
    <xdr:ext cx="405111" cy="259045"/>
    <xdr:sp macro="" textlink="">
      <xdr:nvSpPr>
        <xdr:cNvPr id="177" name="n_1aveValue【体育館・プール】&#10;有形固定資産減価償却率">
          <a:extLst>
            <a:ext uri="{FF2B5EF4-FFF2-40B4-BE49-F238E27FC236}">
              <a16:creationId xmlns:a16="http://schemas.microsoft.com/office/drawing/2014/main" id="{6435DAE9-71F3-4A4D-8F40-6B482B1AB432}"/>
            </a:ext>
          </a:extLst>
        </xdr:cNvPr>
        <xdr:cNvSpPr txBox="1"/>
      </xdr:nvSpPr>
      <xdr:spPr>
        <a:xfrm>
          <a:off x="32391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124460</xdr:rowOff>
    </xdr:from>
    <xdr:to>
      <xdr:col>15</xdr:col>
      <xdr:colOff>101600</xdr:colOff>
      <xdr:row>60</xdr:row>
      <xdr:rowOff>54610</xdr:rowOff>
    </xdr:to>
    <xdr:sp macro="" textlink="">
      <xdr:nvSpPr>
        <xdr:cNvPr id="178" name="フローチャート: 判断 177">
          <a:extLst>
            <a:ext uri="{FF2B5EF4-FFF2-40B4-BE49-F238E27FC236}">
              <a16:creationId xmlns:a16="http://schemas.microsoft.com/office/drawing/2014/main" id="{CF4B3923-7784-4E16-A9A6-E5C03BC8A216}"/>
            </a:ext>
          </a:extLst>
        </xdr:cNvPr>
        <xdr:cNvSpPr/>
      </xdr:nvSpPr>
      <xdr:spPr>
        <a:xfrm>
          <a:off x="2571750" y="9871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71137</xdr:rowOff>
    </xdr:from>
    <xdr:ext cx="405111" cy="259045"/>
    <xdr:sp macro="" textlink="">
      <xdr:nvSpPr>
        <xdr:cNvPr id="179" name="n_2aveValue【体育館・プール】&#10;有形固定資産減価償却率">
          <a:extLst>
            <a:ext uri="{FF2B5EF4-FFF2-40B4-BE49-F238E27FC236}">
              <a16:creationId xmlns:a16="http://schemas.microsoft.com/office/drawing/2014/main" id="{85F320EC-CC6A-4DF0-A727-08DC00A1DD57}"/>
            </a:ext>
          </a:extLst>
        </xdr:cNvPr>
        <xdr:cNvSpPr txBox="1"/>
      </xdr:nvSpPr>
      <xdr:spPr>
        <a:xfrm>
          <a:off x="2439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114935</xdr:rowOff>
    </xdr:from>
    <xdr:to>
      <xdr:col>10</xdr:col>
      <xdr:colOff>165100</xdr:colOff>
      <xdr:row>60</xdr:row>
      <xdr:rowOff>45085</xdr:rowOff>
    </xdr:to>
    <xdr:sp macro="" textlink="">
      <xdr:nvSpPr>
        <xdr:cNvPr id="180" name="フローチャート: 判断 179">
          <a:extLst>
            <a:ext uri="{FF2B5EF4-FFF2-40B4-BE49-F238E27FC236}">
              <a16:creationId xmlns:a16="http://schemas.microsoft.com/office/drawing/2014/main" id="{E3B10F58-01FB-49CE-8CD1-A4ECFFA697D6}"/>
            </a:ext>
          </a:extLst>
        </xdr:cNvPr>
        <xdr:cNvSpPr/>
      </xdr:nvSpPr>
      <xdr:spPr>
        <a:xfrm>
          <a:off x="1778000" y="9862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61612</xdr:rowOff>
    </xdr:from>
    <xdr:ext cx="405111" cy="259045"/>
    <xdr:sp macro="" textlink="">
      <xdr:nvSpPr>
        <xdr:cNvPr id="181" name="n_3aveValue【体育館・プール】&#10;有形固定資産減価償却率">
          <a:extLst>
            <a:ext uri="{FF2B5EF4-FFF2-40B4-BE49-F238E27FC236}">
              <a16:creationId xmlns:a16="http://schemas.microsoft.com/office/drawing/2014/main" id="{C9698CDB-FB39-4CCF-9CD9-0C51E2BE09D5}"/>
            </a:ext>
          </a:extLst>
        </xdr:cNvPr>
        <xdr:cNvSpPr txBox="1"/>
      </xdr:nvSpPr>
      <xdr:spPr>
        <a:xfrm>
          <a:off x="164529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74930</xdr:rowOff>
    </xdr:from>
    <xdr:to>
      <xdr:col>6</xdr:col>
      <xdr:colOff>38100</xdr:colOff>
      <xdr:row>60</xdr:row>
      <xdr:rowOff>5080</xdr:rowOff>
    </xdr:to>
    <xdr:sp macro="" textlink="">
      <xdr:nvSpPr>
        <xdr:cNvPr id="182" name="フローチャート: 判断 181">
          <a:extLst>
            <a:ext uri="{FF2B5EF4-FFF2-40B4-BE49-F238E27FC236}">
              <a16:creationId xmlns:a16="http://schemas.microsoft.com/office/drawing/2014/main" id="{E516AE44-4F1D-4BF9-A74A-5200CC8138CF}"/>
            </a:ext>
          </a:extLst>
        </xdr:cNvPr>
        <xdr:cNvSpPr/>
      </xdr:nvSpPr>
      <xdr:spPr>
        <a:xfrm>
          <a:off x="984250" y="9822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21607</xdr:rowOff>
    </xdr:from>
    <xdr:ext cx="405111" cy="259045"/>
    <xdr:sp macro="" textlink="">
      <xdr:nvSpPr>
        <xdr:cNvPr id="183" name="n_4aveValue【体育館・プール】&#10;有形固定資産減価償却率">
          <a:extLst>
            <a:ext uri="{FF2B5EF4-FFF2-40B4-BE49-F238E27FC236}">
              <a16:creationId xmlns:a16="http://schemas.microsoft.com/office/drawing/2014/main" id="{705DF4F9-7E03-4BCD-AC6E-07CF13F235EB}"/>
            </a:ext>
          </a:extLst>
        </xdr:cNvPr>
        <xdr:cNvSpPr txBox="1"/>
      </xdr:nvSpPr>
      <xdr:spPr>
        <a:xfrm>
          <a:off x="8515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393555-C7DD-420A-8C7B-355E48B41A75}"/>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9F810BF-BFBE-4A3C-B59A-8F1F24661FA9}"/>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1A6F00D-7310-436D-AA98-BAD94E5C668C}"/>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1F5C351-A7E1-4DF4-912B-A738EEB7A125}"/>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6296025-EC9E-4726-8E3E-329C511CF68F}"/>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189" name="楕円 188">
          <a:extLst>
            <a:ext uri="{FF2B5EF4-FFF2-40B4-BE49-F238E27FC236}">
              <a16:creationId xmlns:a16="http://schemas.microsoft.com/office/drawing/2014/main" id="{2E04AC67-CBFB-46D7-98B4-06EEA9E71095}"/>
            </a:ext>
          </a:extLst>
        </xdr:cNvPr>
        <xdr:cNvSpPr/>
      </xdr:nvSpPr>
      <xdr:spPr>
        <a:xfrm>
          <a:off x="4127500" y="1017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80027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27CBA16F-40C6-4C7E-B736-C23DC5D3986C}"/>
            </a:ext>
          </a:extLst>
        </xdr:cNvPr>
        <xdr:cNvSpPr txBox="1"/>
      </xdr:nvSpPr>
      <xdr:spPr>
        <a:xfrm>
          <a:off x="421640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59690</xdr:rowOff>
    </xdr:from>
    <xdr:to>
      <xdr:col>20</xdr:col>
      <xdr:colOff>38100</xdr:colOff>
      <xdr:row>61</xdr:row>
      <xdr:rowOff>161290</xdr:rowOff>
    </xdr:to>
    <xdr:sp macro="" textlink="">
      <xdr:nvSpPr>
        <xdr:cNvPr id="191" name="楕円 190">
          <a:extLst>
            <a:ext uri="{FF2B5EF4-FFF2-40B4-BE49-F238E27FC236}">
              <a16:creationId xmlns:a16="http://schemas.microsoft.com/office/drawing/2014/main" id="{7A565633-7ADF-4698-97E4-9DAFF0DE1485}"/>
            </a:ext>
          </a:extLst>
        </xdr:cNvPr>
        <xdr:cNvSpPr/>
      </xdr:nvSpPr>
      <xdr:spPr>
        <a:xfrm>
          <a:off x="3384550" y="10137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110490</xdr:rowOff>
    </xdr:from>
    <xdr:to>
      <xdr:col>24</xdr:col>
      <xdr:colOff>63500</xdr:colOff>
      <xdr:row>61</xdr:row>
      <xdr:rowOff>152400</xdr:rowOff>
    </xdr:to>
    <xdr:cxnSp macro="">
      <xdr:nvCxnSpPr>
        <xdr:cNvPr id="192" name="直線コネクタ 191">
          <a:extLst>
            <a:ext uri="{FF2B5EF4-FFF2-40B4-BE49-F238E27FC236}">
              <a16:creationId xmlns:a16="http://schemas.microsoft.com/office/drawing/2014/main" id="{CB308331-151C-4F4F-9CB5-B93C489DA10A}"/>
            </a:ext>
          </a:extLst>
        </xdr:cNvPr>
        <xdr:cNvCxnSpPr/>
      </xdr:nvCxnSpPr>
      <xdr:spPr>
        <a:xfrm>
          <a:off x="3429000" y="10187940"/>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193" name="楕円 192">
          <a:extLst>
            <a:ext uri="{FF2B5EF4-FFF2-40B4-BE49-F238E27FC236}">
              <a16:creationId xmlns:a16="http://schemas.microsoft.com/office/drawing/2014/main" id="{AC515F81-E2FB-4355-91DD-48E01E1F56AF}"/>
            </a:ext>
          </a:extLst>
        </xdr:cNvPr>
        <xdr:cNvSpPr/>
      </xdr:nvSpPr>
      <xdr:spPr>
        <a:xfrm>
          <a:off x="257175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110490</xdr:rowOff>
    </xdr:to>
    <xdr:cxnSp macro="">
      <xdr:nvCxnSpPr>
        <xdr:cNvPr id="194" name="直線コネクタ 193">
          <a:extLst>
            <a:ext uri="{FF2B5EF4-FFF2-40B4-BE49-F238E27FC236}">
              <a16:creationId xmlns:a16="http://schemas.microsoft.com/office/drawing/2014/main" id="{9887837E-E563-4BD2-9AED-7D9D5F3226B8}"/>
            </a:ext>
          </a:extLst>
        </xdr:cNvPr>
        <xdr:cNvCxnSpPr/>
      </xdr:nvCxnSpPr>
      <xdr:spPr>
        <a:xfrm>
          <a:off x="2622550" y="10146030"/>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147320</xdr:rowOff>
    </xdr:from>
    <xdr:to>
      <xdr:col>10</xdr:col>
      <xdr:colOff>165100</xdr:colOff>
      <xdr:row>61</xdr:row>
      <xdr:rowOff>77470</xdr:rowOff>
    </xdr:to>
    <xdr:sp macro="" textlink="">
      <xdr:nvSpPr>
        <xdr:cNvPr id="195" name="楕円 194">
          <a:extLst>
            <a:ext uri="{FF2B5EF4-FFF2-40B4-BE49-F238E27FC236}">
              <a16:creationId xmlns:a16="http://schemas.microsoft.com/office/drawing/2014/main" id="{3DB9B7F8-E792-4513-87B0-FC5CDE536FDE}"/>
            </a:ext>
          </a:extLst>
        </xdr:cNvPr>
        <xdr:cNvSpPr/>
      </xdr:nvSpPr>
      <xdr:spPr>
        <a:xfrm>
          <a:off x="1778000" y="10059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26670</xdr:rowOff>
    </xdr:from>
    <xdr:to>
      <xdr:col>15</xdr:col>
      <xdr:colOff>50800</xdr:colOff>
      <xdr:row>61</xdr:row>
      <xdr:rowOff>68580</xdr:rowOff>
    </xdr:to>
    <xdr:cxnSp macro="">
      <xdr:nvCxnSpPr>
        <xdr:cNvPr id="196" name="直線コネクタ 195">
          <a:extLst>
            <a:ext uri="{FF2B5EF4-FFF2-40B4-BE49-F238E27FC236}">
              <a16:creationId xmlns:a16="http://schemas.microsoft.com/office/drawing/2014/main" id="{D647A9B5-856C-4097-9897-B693F5FCB327}"/>
            </a:ext>
          </a:extLst>
        </xdr:cNvPr>
        <xdr:cNvCxnSpPr/>
      </xdr:nvCxnSpPr>
      <xdr:spPr>
        <a:xfrm>
          <a:off x="1828800" y="1010412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105410</xdr:rowOff>
    </xdr:from>
    <xdr:to>
      <xdr:col>6</xdr:col>
      <xdr:colOff>38100</xdr:colOff>
      <xdr:row>61</xdr:row>
      <xdr:rowOff>35560</xdr:rowOff>
    </xdr:to>
    <xdr:sp macro="" textlink="">
      <xdr:nvSpPr>
        <xdr:cNvPr id="197" name="楕円 196">
          <a:extLst>
            <a:ext uri="{FF2B5EF4-FFF2-40B4-BE49-F238E27FC236}">
              <a16:creationId xmlns:a16="http://schemas.microsoft.com/office/drawing/2014/main" id="{65C1C7AD-78F6-4ECB-9CB6-32750366D1AE}"/>
            </a:ext>
          </a:extLst>
        </xdr:cNvPr>
        <xdr:cNvSpPr/>
      </xdr:nvSpPr>
      <xdr:spPr>
        <a:xfrm>
          <a:off x="984250" y="100177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156210</xdr:rowOff>
    </xdr:from>
    <xdr:to>
      <xdr:col>10</xdr:col>
      <xdr:colOff>114300</xdr:colOff>
      <xdr:row>61</xdr:row>
      <xdr:rowOff>26670</xdr:rowOff>
    </xdr:to>
    <xdr:cxnSp macro="">
      <xdr:nvCxnSpPr>
        <xdr:cNvPr id="198" name="直線コネクタ 197">
          <a:extLst>
            <a:ext uri="{FF2B5EF4-FFF2-40B4-BE49-F238E27FC236}">
              <a16:creationId xmlns:a16="http://schemas.microsoft.com/office/drawing/2014/main" id="{6AA63E33-4478-495C-8C71-E275EB48316D}"/>
            </a:ext>
          </a:extLst>
        </xdr:cNvPr>
        <xdr:cNvCxnSpPr/>
      </xdr:nvCxnSpPr>
      <xdr:spPr>
        <a:xfrm>
          <a:off x="1028700" y="10068560"/>
          <a:ext cx="8001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152417</xdr:rowOff>
    </xdr:from>
    <xdr:ext cx="405111" cy="259045"/>
    <xdr:sp macro="" textlink="">
      <xdr:nvSpPr>
        <xdr:cNvPr id="199" name="n_1mainValue【体育館・プール】&#10;有形固定資産減価償却率">
          <a:extLst>
            <a:ext uri="{FF2B5EF4-FFF2-40B4-BE49-F238E27FC236}">
              <a16:creationId xmlns:a16="http://schemas.microsoft.com/office/drawing/2014/main" id="{A91A2143-75CA-4553-965C-E56C34D79F02}"/>
            </a:ext>
          </a:extLst>
        </xdr:cNvPr>
        <xdr:cNvSpPr txBox="1"/>
      </xdr:nvSpPr>
      <xdr:spPr>
        <a:xfrm>
          <a:off x="32391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200" name="n_2mainValue【体育館・プール】&#10;有形固定資産減価償却率">
          <a:extLst>
            <a:ext uri="{FF2B5EF4-FFF2-40B4-BE49-F238E27FC236}">
              <a16:creationId xmlns:a16="http://schemas.microsoft.com/office/drawing/2014/main" id="{BB948EFC-BD36-48C0-923E-4A80C8C5CBB0}"/>
            </a:ext>
          </a:extLst>
        </xdr:cNvPr>
        <xdr:cNvSpPr txBox="1"/>
      </xdr:nvSpPr>
      <xdr:spPr>
        <a:xfrm>
          <a:off x="24390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68597</xdr:rowOff>
    </xdr:from>
    <xdr:ext cx="405111" cy="259045"/>
    <xdr:sp macro="" textlink="">
      <xdr:nvSpPr>
        <xdr:cNvPr id="201" name="n_3mainValue【体育館・プール】&#10;有形固定資産減価償却率">
          <a:extLst>
            <a:ext uri="{FF2B5EF4-FFF2-40B4-BE49-F238E27FC236}">
              <a16:creationId xmlns:a16="http://schemas.microsoft.com/office/drawing/2014/main" id="{4651C2D0-C559-4506-903E-A082CA5BD3B9}"/>
            </a:ext>
          </a:extLst>
        </xdr:cNvPr>
        <xdr:cNvSpPr txBox="1"/>
      </xdr:nvSpPr>
      <xdr:spPr>
        <a:xfrm>
          <a:off x="164529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26687</xdr:rowOff>
    </xdr:from>
    <xdr:ext cx="405111" cy="259045"/>
    <xdr:sp macro="" textlink="">
      <xdr:nvSpPr>
        <xdr:cNvPr id="202" name="n_4mainValue【体育館・プール】&#10;有形固定資産減価償却率">
          <a:extLst>
            <a:ext uri="{FF2B5EF4-FFF2-40B4-BE49-F238E27FC236}">
              <a16:creationId xmlns:a16="http://schemas.microsoft.com/office/drawing/2014/main" id="{7193A8E8-45EB-487B-A1E7-6E0D19DF0E17}"/>
            </a:ext>
          </a:extLst>
        </xdr:cNvPr>
        <xdr:cNvSpPr txBox="1"/>
      </xdr:nvSpPr>
      <xdr:spPr>
        <a:xfrm>
          <a:off x="8515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8BBB20AC-1A92-4770-9EB4-844F453948C1}"/>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E308CCF9-7B65-48B9-BDE2-7ED45B6E3EAF}"/>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92D46B3F-8570-4996-A90A-112B7D05CEE5}"/>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4BC2BD8F-9891-4357-A28E-E6DD04421CEF}"/>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593605B3-829C-4EC2-B95A-C1292D640738}"/>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A71578D6-8733-41F3-B0E5-F5016C0F0F9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E706877D-8E58-486A-96AC-70D790CD8DFF}"/>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5FA7CFDA-19D5-4551-82FD-19A525A2B909}"/>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CD0F9BB4-8B14-48B4-B62F-66AB28107FD1}"/>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A8B16902-1242-455A-9868-C84D16105CB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27007877-3AA9-420A-8F63-C1461C80B039}"/>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0EA03216-8A76-43A8-BB10-4F2320F33672}"/>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31DC0F03-A847-4AD6-AACB-EED009F7A00B}"/>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B92C1593-DF88-480B-A4B3-07546DF62990}"/>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A96CC123-8D36-4771-8DE0-099CB16EA282}"/>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DBAD5908-6130-44EC-B730-FF0120FB99BB}"/>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D30D2E6D-C493-46E8-8E52-57ED65D2BECE}"/>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7D61A4DA-7487-4641-9039-DCFB8F1CB993}"/>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3EAB7435-B137-4208-BA05-A87CF002A3FB}"/>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5DEDCB91-B112-4655-A3E9-DE1DF70AC855}"/>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2609B1B0-EE2C-4DB3-B9EA-F263EBBE94A2}"/>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33861525-6A13-42EE-B732-9954F996F658}"/>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973FB4A-6591-4CEE-9821-DD00AA9D7E15}"/>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7A25EB6F-0DC7-4CB3-90F8-6E345AE13D4A}"/>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E55AD660-99F9-43EE-81DF-8ABF7985EB91}"/>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0238DF59-E1C8-401F-9B29-D5D465E56CE5}"/>
            </a:ext>
          </a:extLst>
        </xdr:cNvPr>
        <xdr:cNvCxnSpPr/>
      </xdr:nvCxnSpPr>
      <xdr:spPr>
        <a:xfrm flipV="1">
          <a:off x="9429115" y="9245237"/>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BE976A51-7DAC-416F-8DCB-6D83B2F03145}"/>
            </a:ext>
          </a:extLst>
        </xdr:cNvPr>
        <xdr:cNvSpPr txBox="1"/>
      </xdr:nvSpPr>
      <xdr:spPr>
        <a:xfrm>
          <a:off x="9467850" y="106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54545324-D996-43DA-9354-8F38F528A4C7}"/>
            </a:ext>
          </a:extLst>
        </xdr:cNvPr>
        <xdr:cNvCxnSpPr/>
      </xdr:nvCxnSpPr>
      <xdr:spPr>
        <a:xfrm>
          <a:off x="9359900" y="106772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E74BC27D-2DC6-42CA-9A23-E9E255C57510}"/>
            </a:ext>
          </a:extLst>
        </xdr:cNvPr>
        <xdr:cNvSpPr txBox="1"/>
      </xdr:nvSpPr>
      <xdr:spPr>
        <a:xfrm>
          <a:off x="9467850" y="902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CD28B20D-4996-4C33-8644-E372802B4B8B}"/>
            </a:ext>
          </a:extLst>
        </xdr:cNvPr>
        <xdr:cNvCxnSpPr/>
      </xdr:nvCxnSpPr>
      <xdr:spPr>
        <a:xfrm>
          <a:off x="9359900" y="92452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a:extLst>
            <a:ext uri="{FF2B5EF4-FFF2-40B4-BE49-F238E27FC236}">
              <a16:creationId xmlns:a16="http://schemas.microsoft.com/office/drawing/2014/main" id="{6952FDF0-A247-4456-BAE5-BFB9412D5A68}"/>
            </a:ext>
          </a:extLst>
        </xdr:cNvPr>
        <xdr:cNvSpPr txBox="1"/>
      </xdr:nvSpPr>
      <xdr:spPr>
        <a:xfrm>
          <a:off x="9467850" y="10245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9E603539-8F5E-4447-8250-9D92462CB540}"/>
            </a:ext>
          </a:extLst>
        </xdr:cNvPr>
        <xdr:cNvSpPr/>
      </xdr:nvSpPr>
      <xdr:spPr>
        <a:xfrm>
          <a:off x="9398000" y="10394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EB977EE1-D13E-4481-A90B-EEF4D847BBB2}"/>
            </a:ext>
          </a:extLst>
        </xdr:cNvPr>
        <xdr:cNvSpPr/>
      </xdr:nvSpPr>
      <xdr:spPr>
        <a:xfrm>
          <a:off x="8636000" y="1040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117946</xdr:rowOff>
    </xdr:from>
    <xdr:ext cx="469744" cy="259045"/>
    <xdr:sp macro="" textlink="">
      <xdr:nvSpPr>
        <xdr:cNvPr id="236" name="n_1aveValue【体育館・プール】&#10;一人当たり面積">
          <a:extLst>
            <a:ext uri="{FF2B5EF4-FFF2-40B4-BE49-F238E27FC236}">
              <a16:creationId xmlns:a16="http://schemas.microsoft.com/office/drawing/2014/main" id="{542BBA02-B54C-410B-BBC4-17084292EE84}"/>
            </a:ext>
          </a:extLst>
        </xdr:cNvPr>
        <xdr:cNvSpPr txBox="1"/>
      </xdr:nvSpPr>
      <xdr:spPr>
        <a:xfrm>
          <a:off x="8458277" y="1019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171269</xdr:rowOff>
    </xdr:from>
    <xdr:to>
      <xdr:col>46</xdr:col>
      <xdr:colOff>38100</xdr:colOff>
      <xdr:row>63</xdr:row>
      <xdr:rowOff>101419</xdr:rowOff>
    </xdr:to>
    <xdr:sp macro="" textlink="">
      <xdr:nvSpPr>
        <xdr:cNvPr id="237" name="フローチャート: 判断 236">
          <a:extLst>
            <a:ext uri="{FF2B5EF4-FFF2-40B4-BE49-F238E27FC236}">
              <a16:creationId xmlns:a16="http://schemas.microsoft.com/office/drawing/2014/main" id="{5C1E4DD6-E9FC-4581-9D40-F72931DEA53B}"/>
            </a:ext>
          </a:extLst>
        </xdr:cNvPr>
        <xdr:cNvSpPr/>
      </xdr:nvSpPr>
      <xdr:spPr>
        <a:xfrm>
          <a:off x="7842250" y="104074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117946</xdr:rowOff>
    </xdr:from>
    <xdr:ext cx="469744" cy="259045"/>
    <xdr:sp macro="" textlink="">
      <xdr:nvSpPr>
        <xdr:cNvPr id="238" name="n_2aveValue【体育館・プール】&#10;一人当たり面積">
          <a:extLst>
            <a:ext uri="{FF2B5EF4-FFF2-40B4-BE49-F238E27FC236}">
              <a16:creationId xmlns:a16="http://schemas.microsoft.com/office/drawing/2014/main" id="{383D6AB1-C0E8-46FA-8563-8B24EE357910}"/>
            </a:ext>
          </a:extLst>
        </xdr:cNvPr>
        <xdr:cNvSpPr txBox="1"/>
      </xdr:nvSpPr>
      <xdr:spPr>
        <a:xfrm>
          <a:off x="7677227" y="1019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12881</xdr:rowOff>
    </xdr:from>
    <xdr:to>
      <xdr:col>41</xdr:col>
      <xdr:colOff>101600</xdr:colOff>
      <xdr:row>63</xdr:row>
      <xdr:rowOff>114481</xdr:rowOff>
    </xdr:to>
    <xdr:sp macro="" textlink="">
      <xdr:nvSpPr>
        <xdr:cNvPr id="239" name="フローチャート: 判断 238">
          <a:extLst>
            <a:ext uri="{FF2B5EF4-FFF2-40B4-BE49-F238E27FC236}">
              <a16:creationId xmlns:a16="http://schemas.microsoft.com/office/drawing/2014/main" id="{2C142360-CF92-4758-85A0-750A3ED51273}"/>
            </a:ext>
          </a:extLst>
        </xdr:cNvPr>
        <xdr:cNvSpPr/>
      </xdr:nvSpPr>
      <xdr:spPr>
        <a:xfrm>
          <a:off x="7029450" y="1042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131008</xdr:rowOff>
    </xdr:from>
    <xdr:ext cx="469744" cy="259045"/>
    <xdr:sp macro="" textlink="">
      <xdr:nvSpPr>
        <xdr:cNvPr id="240" name="n_3aveValue【体育館・プール】&#10;一人当たり面積">
          <a:extLst>
            <a:ext uri="{FF2B5EF4-FFF2-40B4-BE49-F238E27FC236}">
              <a16:creationId xmlns:a16="http://schemas.microsoft.com/office/drawing/2014/main" id="{E50891DD-D250-4A51-A8A5-86F311D60D24}"/>
            </a:ext>
          </a:extLst>
        </xdr:cNvPr>
        <xdr:cNvSpPr txBox="1"/>
      </xdr:nvSpPr>
      <xdr:spPr>
        <a:xfrm>
          <a:off x="6864427" y="1020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132080</xdr:rowOff>
    </xdr:from>
    <xdr:to>
      <xdr:col>36</xdr:col>
      <xdr:colOff>165100</xdr:colOff>
      <xdr:row>63</xdr:row>
      <xdr:rowOff>62230</xdr:rowOff>
    </xdr:to>
    <xdr:sp macro="" textlink="">
      <xdr:nvSpPr>
        <xdr:cNvPr id="241" name="フローチャート: 判断 240">
          <a:extLst>
            <a:ext uri="{FF2B5EF4-FFF2-40B4-BE49-F238E27FC236}">
              <a16:creationId xmlns:a16="http://schemas.microsoft.com/office/drawing/2014/main" id="{B82DCDC4-5283-4907-B6BF-299067FF72D3}"/>
            </a:ext>
          </a:extLst>
        </xdr:cNvPr>
        <xdr:cNvSpPr/>
      </xdr:nvSpPr>
      <xdr:spPr>
        <a:xfrm>
          <a:off x="623570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78757</xdr:rowOff>
    </xdr:from>
    <xdr:ext cx="469744" cy="259045"/>
    <xdr:sp macro="" textlink="">
      <xdr:nvSpPr>
        <xdr:cNvPr id="242" name="n_4aveValue【体育館・プール】&#10;一人当たり面積">
          <a:extLst>
            <a:ext uri="{FF2B5EF4-FFF2-40B4-BE49-F238E27FC236}">
              <a16:creationId xmlns:a16="http://schemas.microsoft.com/office/drawing/2014/main" id="{4078C59C-BC77-49E0-AC28-E23E88688CFF}"/>
            </a:ext>
          </a:extLst>
        </xdr:cNvPr>
        <xdr:cNvSpPr txBox="1"/>
      </xdr:nvSpPr>
      <xdr:spPr>
        <a:xfrm>
          <a:off x="607067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6F06FC2-247E-463A-99AC-3FBEB7297118}"/>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E5505F5-2753-40F3-BEBE-93C5FB85BE75}"/>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525B34F-36AE-4777-B0AE-1CA3637BFCA4}"/>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62F7480-F22F-40EE-B75B-82AB8D2AEFA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568C1C2-3BCD-4673-9B53-648695AC76B3}"/>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125549</xdr:rowOff>
    </xdr:from>
    <xdr:to>
      <xdr:col>55</xdr:col>
      <xdr:colOff>50800</xdr:colOff>
      <xdr:row>64</xdr:row>
      <xdr:rowOff>55699</xdr:rowOff>
    </xdr:to>
    <xdr:sp macro="" textlink="">
      <xdr:nvSpPr>
        <xdr:cNvPr id="248" name="楕円 247">
          <a:extLst>
            <a:ext uri="{FF2B5EF4-FFF2-40B4-BE49-F238E27FC236}">
              <a16:creationId xmlns:a16="http://schemas.microsoft.com/office/drawing/2014/main" id="{B11C1232-A273-4A36-8B99-A355BBDE37ED}"/>
            </a:ext>
          </a:extLst>
        </xdr:cNvPr>
        <xdr:cNvSpPr/>
      </xdr:nvSpPr>
      <xdr:spPr>
        <a:xfrm>
          <a:off x="9398000" y="105331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40476</xdr:rowOff>
    </xdr:from>
    <xdr:ext cx="469744" cy="259045"/>
    <xdr:sp macro="" textlink="">
      <xdr:nvSpPr>
        <xdr:cNvPr id="249" name="【体育館・プール】&#10;一人当たり面積該当値テキスト">
          <a:extLst>
            <a:ext uri="{FF2B5EF4-FFF2-40B4-BE49-F238E27FC236}">
              <a16:creationId xmlns:a16="http://schemas.microsoft.com/office/drawing/2014/main" id="{99181C63-5ED4-4AE7-BB1E-7899B71FB4C5}"/>
            </a:ext>
          </a:extLst>
        </xdr:cNvPr>
        <xdr:cNvSpPr txBox="1"/>
      </xdr:nvSpPr>
      <xdr:spPr>
        <a:xfrm>
          <a:off x="9467850" y="1044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127181</xdr:rowOff>
    </xdr:from>
    <xdr:to>
      <xdr:col>50</xdr:col>
      <xdr:colOff>165100</xdr:colOff>
      <xdr:row>64</xdr:row>
      <xdr:rowOff>57331</xdr:rowOff>
    </xdr:to>
    <xdr:sp macro="" textlink="">
      <xdr:nvSpPr>
        <xdr:cNvPr id="250" name="楕円 249">
          <a:extLst>
            <a:ext uri="{FF2B5EF4-FFF2-40B4-BE49-F238E27FC236}">
              <a16:creationId xmlns:a16="http://schemas.microsoft.com/office/drawing/2014/main" id="{74719DA9-141B-4EEC-B7F5-1B0C7143724A}"/>
            </a:ext>
          </a:extLst>
        </xdr:cNvPr>
        <xdr:cNvSpPr/>
      </xdr:nvSpPr>
      <xdr:spPr>
        <a:xfrm>
          <a:off x="8636000" y="105348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4899</xdr:rowOff>
    </xdr:from>
    <xdr:to>
      <xdr:col>55</xdr:col>
      <xdr:colOff>0</xdr:colOff>
      <xdr:row>64</xdr:row>
      <xdr:rowOff>6531</xdr:rowOff>
    </xdr:to>
    <xdr:cxnSp macro="">
      <xdr:nvCxnSpPr>
        <xdr:cNvPr id="251" name="直線コネクタ 250">
          <a:extLst>
            <a:ext uri="{FF2B5EF4-FFF2-40B4-BE49-F238E27FC236}">
              <a16:creationId xmlns:a16="http://schemas.microsoft.com/office/drawing/2014/main" id="{4F6E230C-54EA-4CD6-9C84-65F266879F82}"/>
            </a:ext>
          </a:extLst>
        </xdr:cNvPr>
        <xdr:cNvCxnSpPr/>
      </xdr:nvCxnSpPr>
      <xdr:spPr>
        <a:xfrm flipV="1">
          <a:off x="8686800" y="10577649"/>
          <a:ext cx="7429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127181</xdr:rowOff>
    </xdr:from>
    <xdr:to>
      <xdr:col>46</xdr:col>
      <xdr:colOff>38100</xdr:colOff>
      <xdr:row>64</xdr:row>
      <xdr:rowOff>57331</xdr:rowOff>
    </xdr:to>
    <xdr:sp macro="" textlink="">
      <xdr:nvSpPr>
        <xdr:cNvPr id="252" name="楕円 251">
          <a:extLst>
            <a:ext uri="{FF2B5EF4-FFF2-40B4-BE49-F238E27FC236}">
              <a16:creationId xmlns:a16="http://schemas.microsoft.com/office/drawing/2014/main" id="{635E313C-1EFA-4210-8B32-E17818A5D78B}"/>
            </a:ext>
          </a:extLst>
        </xdr:cNvPr>
        <xdr:cNvSpPr/>
      </xdr:nvSpPr>
      <xdr:spPr>
        <a:xfrm>
          <a:off x="7842250" y="105348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6531</xdr:rowOff>
    </xdr:from>
    <xdr:to>
      <xdr:col>50</xdr:col>
      <xdr:colOff>114300</xdr:colOff>
      <xdr:row>64</xdr:row>
      <xdr:rowOff>6531</xdr:rowOff>
    </xdr:to>
    <xdr:cxnSp macro="">
      <xdr:nvCxnSpPr>
        <xdr:cNvPr id="253" name="直線コネクタ 252">
          <a:extLst>
            <a:ext uri="{FF2B5EF4-FFF2-40B4-BE49-F238E27FC236}">
              <a16:creationId xmlns:a16="http://schemas.microsoft.com/office/drawing/2014/main" id="{3AF2FB66-F431-4FF8-A1BB-ED3277896B7C}"/>
            </a:ext>
          </a:extLst>
        </xdr:cNvPr>
        <xdr:cNvCxnSpPr/>
      </xdr:nvCxnSpPr>
      <xdr:spPr>
        <a:xfrm>
          <a:off x="7886700" y="1057928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128815</xdr:rowOff>
    </xdr:from>
    <xdr:to>
      <xdr:col>41</xdr:col>
      <xdr:colOff>101600</xdr:colOff>
      <xdr:row>64</xdr:row>
      <xdr:rowOff>58965</xdr:rowOff>
    </xdr:to>
    <xdr:sp macro="" textlink="">
      <xdr:nvSpPr>
        <xdr:cNvPr id="254" name="楕円 253">
          <a:extLst>
            <a:ext uri="{FF2B5EF4-FFF2-40B4-BE49-F238E27FC236}">
              <a16:creationId xmlns:a16="http://schemas.microsoft.com/office/drawing/2014/main" id="{5EF3E045-9A52-44C7-973D-0473C2FD4610}"/>
            </a:ext>
          </a:extLst>
        </xdr:cNvPr>
        <xdr:cNvSpPr/>
      </xdr:nvSpPr>
      <xdr:spPr>
        <a:xfrm>
          <a:off x="7029450" y="10536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6531</xdr:rowOff>
    </xdr:from>
    <xdr:to>
      <xdr:col>45</xdr:col>
      <xdr:colOff>177800</xdr:colOff>
      <xdr:row>64</xdr:row>
      <xdr:rowOff>8165</xdr:rowOff>
    </xdr:to>
    <xdr:cxnSp macro="">
      <xdr:nvCxnSpPr>
        <xdr:cNvPr id="255" name="直線コネクタ 254">
          <a:extLst>
            <a:ext uri="{FF2B5EF4-FFF2-40B4-BE49-F238E27FC236}">
              <a16:creationId xmlns:a16="http://schemas.microsoft.com/office/drawing/2014/main" id="{2D7A48BE-5EEB-4227-88A7-3DBE5FC79AFA}"/>
            </a:ext>
          </a:extLst>
        </xdr:cNvPr>
        <xdr:cNvCxnSpPr/>
      </xdr:nvCxnSpPr>
      <xdr:spPr>
        <a:xfrm flipV="1">
          <a:off x="7080250" y="10579281"/>
          <a:ext cx="80645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128815</xdr:rowOff>
    </xdr:from>
    <xdr:to>
      <xdr:col>36</xdr:col>
      <xdr:colOff>165100</xdr:colOff>
      <xdr:row>64</xdr:row>
      <xdr:rowOff>58965</xdr:rowOff>
    </xdr:to>
    <xdr:sp macro="" textlink="">
      <xdr:nvSpPr>
        <xdr:cNvPr id="256" name="楕円 255">
          <a:extLst>
            <a:ext uri="{FF2B5EF4-FFF2-40B4-BE49-F238E27FC236}">
              <a16:creationId xmlns:a16="http://schemas.microsoft.com/office/drawing/2014/main" id="{AAD3A296-219E-4F56-90C5-5FB99F61AAE2}"/>
            </a:ext>
          </a:extLst>
        </xdr:cNvPr>
        <xdr:cNvSpPr/>
      </xdr:nvSpPr>
      <xdr:spPr>
        <a:xfrm>
          <a:off x="6235700" y="10536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8165</xdr:rowOff>
    </xdr:from>
    <xdr:to>
      <xdr:col>41</xdr:col>
      <xdr:colOff>50800</xdr:colOff>
      <xdr:row>64</xdr:row>
      <xdr:rowOff>8165</xdr:rowOff>
    </xdr:to>
    <xdr:cxnSp macro="">
      <xdr:nvCxnSpPr>
        <xdr:cNvPr id="257" name="直線コネクタ 256">
          <a:extLst>
            <a:ext uri="{FF2B5EF4-FFF2-40B4-BE49-F238E27FC236}">
              <a16:creationId xmlns:a16="http://schemas.microsoft.com/office/drawing/2014/main" id="{826318DC-DD8A-45DB-AC98-8BC32738AA27}"/>
            </a:ext>
          </a:extLst>
        </xdr:cNvPr>
        <xdr:cNvCxnSpPr/>
      </xdr:nvCxnSpPr>
      <xdr:spPr>
        <a:xfrm>
          <a:off x="6286500" y="1058091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48458</xdr:rowOff>
    </xdr:from>
    <xdr:ext cx="469744" cy="259045"/>
    <xdr:sp macro="" textlink="">
      <xdr:nvSpPr>
        <xdr:cNvPr id="258" name="n_1mainValue【体育館・プール】&#10;一人当たり面積">
          <a:extLst>
            <a:ext uri="{FF2B5EF4-FFF2-40B4-BE49-F238E27FC236}">
              <a16:creationId xmlns:a16="http://schemas.microsoft.com/office/drawing/2014/main" id="{DBD686EB-F3CA-401D-8CAF-06AE29B79604}"/>
            </a:ext>
          </a:extLst>
        </xdr:cNvPr>
        <xdr:cNvSpPr txBox="1"/>
      </xdr:nvSpPr>
      <xdr:spPr>
        <a:xfrm>
          <a:off x="8458277" y="1062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48458</xdr:rowOff>
    </xdr:from>
    <xdr:ext cx="469744" cy="259045"/>
    <xdr:sp macro="" textlink="">
      <xdr:nvSpPr>
        <xdr:cNvPr id="259" name="n_2mainValue【体育館・プール】&#10;一人当たり面積">
          <a:extLst>
            <a:ext uri="{FF2B5EF4-FFF2-40B4-BE49-F238E27FC236}">
              <a16:creationId xmlns:a16="http://schemas.microsoft.com/office/drawing/2014/main" id="{C617EED6-C2FB-4B7D-974E-1F8441E6B7B9}"/>
            </a:ext>
          </a:extLst>
        </xdr:cNvPr>
        <xdr:cNvSpPr txBox="1"/>
      </xdr:nvSpPr>
      <xdr:spPr>
        <a:xfrm>
          <a:off x="7677227" y="1062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50092</xdr:rowOff>
    </xdr:from>
    <xdr:ext cx="469744" cy="259045"/>
    <xdr:sp macro="" textlink="">
      <xdr:nvSpPr>
        <xdr:cNvPr id="260" name="n_3mainValue【体育館・プール】&#10;一人当たり面積">
          <a:extLst>
            <a:ext uri="{FF2B5EF4-FFF2-40B4-BE49-F238E27FC236}">
              <a16:creationId xmlns:a16="http://schemas.microsoft.com/office/drawing/2014/main" id="{2F949A09-6675-4DAE-A912-286C8A308E8C}"/>
            </a:ext>
          </a:extLst>
        </xdr:cNvPr>
        <xdr:cNvSpPr txBox="1"/>
      </xdr:nvSpPr>
      <xdr:spPr>
        <a:xfrm>
          <a:off x="6864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50092</xdr:rowOff>
    </xdr:from>
    <xdr:ext cx="469744" cy="259045"/>
    <xdr:sp macro="" textlink="">
      <xdr:nvSpPr>
        <xdr:cNvPr id="261" name="n_4mainValue【体育館・プール】&#10;一人当たり面積">
          <a:extLst>
            <a:ext uri="{FF2B5EF4-FFF2-40B4-BE49-F238E27FC236}">
              <a16:creationId xmlns:a16="http://schemas.microsoft.com/office/drawing/2014/main" id="{82B4805D-9B88-4CBD-9D3F-93379AE5286A}"/>
            </a:ext>
          </a:extLst>
        </xdr:cNvPr>
        <xdr:cNvSpPr txBox="1"/>
      </xdr:nvSpPr>
      <xdr:spPr>
        <a:xfrm>
          <a:off x="607067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1E66BF9-EC1D-4660-9FEA-FA3E3D937C67}"/>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5C3B9EB-FE30-41D8-BC80-71689ED056C9}"/>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D4E5B79-1140-40EF-90A0-E03A70B261E3}"/>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D70AAA0-1CBC-4556-AFA0-83D78D011E3F}"/>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55F4F25-7BA0-4683-9807-F4E9DF1E8743}"/>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7C05D99-9029-4C4A-BB7C-3893B4E0428E}"/>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CCB3764-4ECC-4A2C-9582-6C60EA2505E6}"/>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F8E009A6-D694-4C40-B9DA-66C25210E8A3}"/>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CA142087-8E72-46B2-B97D-DEFB55C0C4E9}"/>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F20FA5B-05D0-4175-A2A7-3D4FF870B396}"/>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104F094F-34F8-4C6F-8D6F-F076BAB47CF7}"/>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31D43D4F-CD5B-465C-B532-1F256F84A33A}"/>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8B6FA644-0EDA-4D1C-AF60-EC80BCED0825}"/>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FE420167-C78E-4EFD-B947-B9A840AB51BF}"/>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32F06734-B3B2-4A87-B2C0-FADFC0A57ED4}"/>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84B9EED2-4D31-4192-B4D0-CFC76344B627}"/>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D9C6C43C-CB40-413A-BB67-FEB828089F9B}"/>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C1ACA1F5-16CA-40F3-83B9-43137D078A77}"/>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E29788B9-580A-4272-9F8E-B3B5E7DAB25F}"/>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CAB5EE57-479D-4F38-9B49-5E8E16569854}"/>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BB72E8D-99DA-473E-A69D-ABB3F20AD0CE}"/>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3E6AD305-20B9-4220-AC07-38DAD34DD79F}"/>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7EDEFB7A-000E-422A-82B9-7521304E4605}"/>
            </a:ext>
          </a:extLst>
        </xdr:cNvPr>
        <xdr:cNvCxnSpPr/>
      </xdr:nvCxnSpPr>
      <xdr:spPr>
        <a:xfrm flipV="1">
          <a:off x="4177665" y="12906248"/>
          <a:ext cx="0"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739DB524-6733-486A-AF09-FDAE84EBC280}"/>
            </a:ext>
          </a:extLst>
        </xdr:cNvPr>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7CD47086-5950-4E00-AFD2-27460AEC87DC}"/>
            </a:ext>
          </a:extLst>
        </xdr:cNvPr>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9E2ABAEB-D7EC-4673-8D13-A2951FA62739}"/>
            </a:ext>
          </a:extLst>
        </xdr:cNvPr>
        <xdr:cNvSpPr txBox="1"/>
      </xdr:nvSpPr>
      <xdr:spPr>
        <a:xfrm>
          <a:off x="4216400" y="1269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CAD6669F-2439-45FB-91BA-94464A407B2B}"/>
            </a:ext>
          </a:extLst>
        </xdr:cNvPr>
        <xdr:cNvCxnSpPr/>
      </xdr:nvCxnSpPr>
      <xdr:spPr>
        <a:xfrm>
          <a:off x="4108450" y="12906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F450D47A-9714-45ED-89D0-402A8151AB05}"/>
            </a:ext>
          </a:extLst>
        </xdr:cNvPr>
        <xdr:cNvSpPr txBox="1"/>
      </xdr:nvSpPr>
      <xdr:spPr>
        <a:xfrm>
          <a:off x="4216400" y="13310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704D409E-30C1-46AA-BCEC-9E26FB382DF4}"/>
            </a:ext>
          </a:extLst>
        </xdr:cNvPr>
        <xdr:cNvSpPr/>
      </xdr:nvSpPr>
      <xdr:spPr>
        <a:xfrm>
          <a:off x="4127500" y="133319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05B82346-D139-47C4-BF58-1212CBDAC6E3}"/>
            </a:ext>
          </a:extLst>
        </xdr:cNvPr>
        <xdr:cNvSpPr/>
      </xdr:nvSpPr>
      <xdr:spPr>
        <a:xfrm>
          <a:off x="3384550" y="132679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146321</xdr:rowOff>
    </xdr:from>
    <xdr:ext cx="405111" cy="259045"/>
    <xdr:sp macro="" textlink="">
      <xdr:nvSpPr>
        <xdr:cNvPr id="292" name="n_1aveValue【福祉施設】&#10;有形固定資産減価償却率">
          <a:extLst>
            <a:ext uri="{FF2B5EF4-FFF2-40B4-BE49-F238E27FC236}">
              <a16:creationId xmlns:a16="http://schemas.microsoft.com/office/drawing/2014/main" id="{85F99B27-8A22-4BE7-8138-572658473AAA}"/>
            </a:ext>
          </a:extLst>
        </xdr:cNvPr>
        <xdr:cNvSpPr txBox="1"/>
      </xdr:nvSpPr>
      <xdr:spPr>
        <a:xfrm>
          <a:off x="3239144" y="13360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49022</xdr:rowOff>
    </xdr:from>
    <xdr:to>
      <xdr:col>15</xdr:col>
      <xdr:colOff>101600</xdr:colOff>
      <xdr:row>80</xdr:row>
      <xdr:rowOff>150622</xdr:rowOff>
    </xdr:to>
    <xdr:sp macro="" textlink="">
      <xdr:nvSpPr>
        <xdr:cNvPr id="293" name="フローチャート: 判断 292">
          <a:extLst>
            <a:ext uri="{FF2B5EF4-FFF2-40B4-BE49-F238E27FC236}">
              <a16:creationId xmlns:a16="http://schemas.microsoft.com/office/drawing/2014/main" id="{87477643-4960-4171-BB29-83A9CB7656D3}"/>
            </a:ext>
          </a:extLst>
        </xdr:cNvPr>
        <xdr:cNvSpPr/>
      </xdr:nvSpPr>
      <xdr:spPr>
        <a:xfrm>
          <a:off x="2571750" y="1326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141749</xdr:rowOff>
    </xdr:from>
    <xdr:ext cx="405111" cy="259045"/>
    <xdr:sp macro="" textlink="">
      <xdr:nvSpPr>
        <xdr:cNvPr id="294" name="n_2aveValue【福祉施設】&#10;有形固定資産減価償却率">
          <a:extLst>
            <a:ext uri="{FF2B5EF4-FFF2-40B4-BE49-F238E27FC236}">
              <a16:creationId xmlns:a16="http://schemas.microsoft.com/office/drawing/2014/main" id="{0020B8C9-A912-44E8-B3D8-8BC73CA09BB0}"/>
            </a:ext>
          </a:extLst>
        </xdr:cNvPr>
        <xdr:cNvSpPr txBox="1"/>
      </xdr:nvSpPr>
      <xdr:spPr>
        <a:xfrm>
          <a:off x="2439044" y="13356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1015</xdr:rowOff>
    </xdr:from>
    <xdr:to>
      <xdr:col>10</xdr:col>
      <xdr:colOff>165100</xdr:colOff>
      <xdr:row>80</xdr:row>
      <xdr:rowOff>102615</xdr:rowOff>
    </xdr:to>
    <xdr:sp macro="" textlink="">
      <xdr:nvSpPr>
        <xdr:cNvPr id="295" name="フローチャート: 判断 294">
          <a:extLst>
            <a:ext uri="{FF2B5EF4-FFF2-40B4-BE49-F238E27FC236}">
              <a16:creationId xmlns:a16="http://schemas.microsoft.com/office/drawing/2014/main" id="{A9D50C98-F9CB-465B-8EA4-E3C08B553A85}"/>
            </a:ext>
          </a:extLst>
        </xdr:cNvPr>
        <xdr:cNvSpPr/>
      </xdr:nvSpPr>
      <xdr:spPr>
        <a:xfrm>
          <a:off x="1778000" y="1321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93742</xdr:rowOff>
    </xdr:from>
    <xdr:ext cx="405111" cy="259045"/>
    <xdr:sp macro="" textlink="">
      <xdr:nvSpPr>
        <xdr:cNvPr id="296" name="n_3aveValue【福祉施設】&#10;有形固定資産減価償却率">
          <a:extLst>
            <a:ext uri="{FF2B5EF4-FFF2-40B4-BE49-F238E27FC236}">
              <a16:creationId xmlns:a16="http://schemas.microsoft.com/office/drawing/2014/main" id="{59F21F6D-B435-4101-8DA3-FD353DC55D49}"/>
            </a:ext>
          </a:extLst>
        </xdr:cNvPr>
        <xdr:cNvSpPr txBox="1"/>
      </xdr:nvSpPr>
      <xdr:spPr>
        <a:xfrm>
          <a:off x="1645294" y="1330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147320</xdr:rowOff>
    </xdr:from>
    <xdr:to>
      <xdr:col>6</xdr:col>
      <xdr:colOff>38100</xdr:colOff>
      <xdr:row>80</xdr:row>
      <xdr:rowOff>77470</xdr:rowOff>
    </xdr:to>
    <xdr:sp macro="" textlink="">
      <xdr:nvSpPr>
        <xdr:cNvPr id="297" name="フローチャート: 判断 296">
          <a:extLst>
            <a:ext uri="{FF2B5EF4-FFF2-40B4-BE49-F238E27FC236}">
              <a16:creationId xmlns:a16="http://schemas.microsoft.com/office/drawing/2014/main" id="{DB1CB1B4-251E-4552-96FB-2DD0EC2FFADE}"/>
            </a:ext>
          </a:extLst>
        </xdr:cNvPr>
        <xdr:cNvSpPr/>
      </xdr:nvSpPr>
      <xdr:spPr>
        <a:xfrm>
          <a:off x="984250" y="13196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80</xdr:row>
      <xdr:rowOff>68597</xdr:rowOff>
    </xdr:from>
    <xdr:ext cx="405111" cy="259045"/>
    <xdr:sp macro="" textlink="">
      <xdr:nvSpPr>
        <xdr:cNvPr id="298" name="n_4aveValue【福祉施設】&#10;有形固定資産減価償却率">
          <a:extLst>
            <a:ext uri="{FF2B5EF4-FFF2-40B4-BE49-F238E27FC236}">
              <a16:creationId xmlns:a16="http://schemas.microsoft.com/office/drawing/2014/main" id="{DD7CD4E3-1889-403D-8FD3-8C5262A6E919}"/>
            </a:ext>
          </a:extLst>
        </xdr:cNvPr>
        <xdr:cNvSpPr txBox="1"/>
      </xdr:nvSpPr>
      <xdr:spPr>
        <a:xfrm>
          <a:off x="851544" y="1328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3421A60-E011-4E1E-9722-BD95C2294EE7}"/>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52F6EB5-C26E-400D-B7AD-17F0849A112C}"/>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28616F2-99DB-4ECA-9C18-19A21B595368}"/>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CF9C626-6B85-40F2-A190-CE6494301C51}"/>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5AF5EB1-6AB9-4450-9BD7-4151B106F123}"/>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5587</xdr:rowOff>
    </xdr:from>
    <xdr:to>
      <xdr:col>24</xdr:col>
      <xdr:colOff>114300</xdr:colOff>
      <xdr:row>80</xdr:row>
      <xdr:rowOff>107187</xdr:rowOff>
    </xdr:to>
    <xdr:sp macro="" textlink="">
      <xdr:nvSpPr>
        <xdr:cNvPr id="304" name="楕円 303">
          <a:extLst>
            <a:ext uri="{FF2B5EF4-FFF2-40B4-BE49-F238E27FC236}">
              <a16:creationId xmlns:a16="http://schemas.microsoft.com/office/drawing/2014/main" id="{03E75BA2-8AED-401A-A35D-89D5536B51B0}"/>
            </a:ext>
          </a:extLst>
        </xdr:cNvPr>
        <xdr:cNvSpPr/>
      </xdr:nvSpPr>
      <xdr:spPr>
        <a:xfrm>
          <a:off x="4127500" y="13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28464</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7AE7ECA-5A1A-41ED-9857-899F36A10C22}"/>
            </a:ext>
          </a:extLst>
        </xdr:cNvPr>
        <xdr:cNvSpPr txBox="1"/>
      </xdr:nvSpPr>
      <xdr:spPr>
        <a:xfrm>
          <a:off x="4216400" y="130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119887</xdr:rowOff>
    </xdr:from>
    <xdr:to>
      <xdr:col>20</xdr:col>
      <xdr:colOff>38100</xdr:colOff>
      <xdr:row>80</xdr:row>
      <xdr:rowOff>50037</xdr:rowOff>
    </xdr:to>
    <xdr:sp macro="" textlink="">
      <xdr:nvSpPr>
        <xdr:cNvPr id="306" name="楕円 305">
          <a:extLst>
            <a:ext uri="{FF2B5EF4-FFF2-40B4-BE49-F238E27FC236}">
              <a16:creationId xmlns:a16="http://schemas.microsoft.com/office/drawing/2014/main" id="{C49E03A5-DC75-4AA8-B8A0-F768D1E2330D}"/>
            </a:ext>
          </a:extLst>
        </xdr:cNvPr>
        <xdr:cNvSpPr/>
      </xdr:nvSpPr>
      <xdr:spPr>
        <a:xfrm>
          <a:off x="3384550" y="131691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170687</xdr:rowOff>
    </xdr:from>
    <xdr:to>
      <xdr:col>24</xdr:col>
      <xdr:colOff>63500</xdr:colOff>
      <xdr:row>80</xdr:row>
      <xdr:rowOff>56387</xdr:rowOff>
    </xdr:to>
    <xdr:cxnSp macro="">
      <xdr:nvCxnSpPr>
        <xdr:cNvPr id="307" name="直線コネクタ 306">
          <a:extLst>
            <a:ext uri="{FF2B5EF4-FFF2-40B4-BE49-F238E27FC236}">
              <a16:creationId xmlns:a16="http://schemas.microsoft.com/office/drawing/2014/main" id="{1783056D-B050-44EA-B70B-3558343EEB0F}"/>
            </a:ext>
          </a:extLst>
        </xdr:cNvPr>
        <xdr:cNvCxnSpPr/>
      </xdr:nvCxnSpPr>
      <xdr:spPr>
        <a:xfrm>
          <a:off x="3429000" y="13213587"/>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62737</xdr:rowOff>
    </xdr:from>
    <xdr:to>
      <xdr:col>15</xdr:col>
      <xdr:colOff>101600</xdr:colOff>
      <xdr:row>79</xdr:row>
      <xdr:rowOff>164337</xdr:rowOff>
    </xdr:to>
    <xdr:sp macro="" textlink="">
      <xdr:nvSpPr>
        <xdr:cNvPr id="308" name="楕円 307">
          <a:extLst>
            <a:ext uri="{FF2B5EF4-FFF2-40B4-BE49-F238E27FC236}">
              <a16:creationId xmlns:a16="http://schemas.microsoft.com/office/drawing/2014/main" id="{2A39C691-F32E-40B1-A05E-780A57C8D843}"/>
            </a:ext>
          </a:extLst>
        </xdr:cNvPr>
        <xdr:cNvSpPr/>
      </xdr:nvSpPr>
      <xdr:spPr>
        <a:xfrm>
          <a:off x="2571750" y="1311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113537</xdr:rowOff>
    </xdr:from>
    <xdr:to>
      <xdr:col>19</xdr:col>
      <xdr:colOff>177800</xdr:colOff>
      <xdr:row>79</xdr:row>
      <xdr:rowOff>170687</xdr:rowOff>
    </xdr:to>
    <xdr:cxnSp macro="">
      <xdr:nvCxnSpPr>
        <xdr:cNvPr id="309" name="直線コネクタ 308">
          <a:extLst>
            <a:ext uri="{FF2B5EF4-FFF2-40B4-BE49-F238E27FC236}">
              <a16:creationId xmlns:a16="http://schemas.microsoft.com/office/drawing/2014/main" id="{4D488548-B8ED-44A9-9F4B-1B55E2A8B446}"/>
            </a:ext>
          </a:extLst>
        </xdr:cNvPr>
        <xdr:cNvCxnSpPr/>
      </xdr:nvCxnSpPr>
      <xdr:spPr>
        <a:xfrm>
          <a:off x="2622550" y="13162787"/>
          <a:ext cx="8064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101600</xdr:rowOff>
    </xdr:from>
    <xdr:to>
      <xdr:col>10</xdr:col>
      <xdr:colOff>165100</xdr:colOff>
      <xdr:row>80</xdr:row>
      <xdr:rowOff>31750</xdr:rowOff>
    </xdr:to>
    <xdr:sp macro="" textlink="">
      <xdr:nvSpPr>
        <xdr:cNvPr id="310" name="楕円 309">
          <a:extLst>
            <a:ext uri="{FF2B5EF4-FFF2-40B4-BE49-F238E27FC236}">
              <a16:creationId xmlns:a16="http://schemas.microsoft.com/office/drawing/2014/main" id="{E78EA0AD-5CFA-447E-8162-97A820AE8875}"/>
            </a:ext>
          </a:extLst>
        </xdr:cNvPr>
        <xdr:cNvSpPr/>
      </xdr:nvSpPr>
      <xdr:spPr>
        <a:xfrm>
          <a:off x="1778000" y="13150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113537</xdr:rowOff>
    </xdr:from>
    <xdr:to>
      <xdr:col>15</xdr:col>
      <xdr:colOff>50800</xdr:colOff>
      <xdr:row>79</xdr:row>
      <xdr:rowOff>152400</xdr:rowOff>
    </xdr:to>
    <xdr:cxnSp macro="">
      <xdr:nvCxnSpPr>
        <xdr:cNvPr id="311" name="直線コネクタ 310">
          <a:extLst>
            <a:ext uri="{FF2B5EF4-FFF2-40B4-BE49-F238E27FC236}">
              <a16:creationId xmlns:a16="http://schemas.microsoft.com/office/drawing/2014/main" id="{C3CD47A3-23A1-48AF-AC1D-D6DF08A7966E}"/>
            </a:ext>
          </a:extLst>
        </xdr:cNvPr>
        <xdr:cNvCxnSpPr/>
      </xdr:nvCxnSpPr>
      <xdr:spPr>
        <a:xfrm flipV="1">
          <a:off x="1828800" y="13162787"/>
          <a:ext cx="79375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49022</xdr:rowOff>
    </xdr:from>
    <xdr:to>
      <xdr:col>6</xdr:col>
      <xdr:colOff>38100</xdr:colOff>
      <xdr:row>79</xdr:row>
      <xdr:rowOff>150622</xdr:rowOff>
    </xdr:to>
    <xdr:sp macro="" textlink="">
      <xdr:nvSpPr>
        <xdr:cNvPr id="312" name="楕円 311">
          <a:extLst>
            <a:ext uri="{FF2B5EF4-FFF2-40B4-BE49-F238E27FC236}">
              <a16:creationId xmlns:a16="http://schemas.microsoft.com/office/drawing/2014/main" id="{19525D12-B112-48CD-B319-0E839EDB1F40}"/>
            </a:ext>
          </a:extLst>
        </xdr:cNvPr>
        <xdr:cNvSpPr/>
      </xdr:nvSpPr>
      <xdr:spPr>
        <a:xfrm>
          <a:off x="984250" y="130982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99822</xdr:rowOff>
    </xdr:from>
    <xdr:to>
      <xdr:col>10</xdr:col>
      <xdr:colOff>114300</xdr:colOff>
      <xdr:row>79</xdr:row>
      <xdr:rowOff>152400</xdr:rowOff>
    </xdr:to>
    <xdr:cxnSp macro="">
      <xdr:nvCxnSpPr>
        <xdr:cNvPr id="313" name="直線コネクタ 312">
          <a:extLst>
            <a:ext uri="{FF2B5EF4-FFF2-40B4-BE49-F238E27FC236}">
              <a16:creationId xmlns:a16="http://schemas.microsoft.com/office/drawing/2014/main" id="{4E8F1013-AA90-4A0E-A97C-15C9BEBECDE9}"/>
            </a:ext>
          </a:extLst>
        </xdr:cNvPr>
        <xdr:cNvCxnSpPr/>
      </xdr:nvCxnSpPr>
      <xdr:spPr>
        <a:xfrm>
          <a:off x="1028700" y="13149072"/>
          <a:ext cx="8001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66564</xdr:rowOff>
    </xdr:from>
    <xdr:ext cx="405111" cy="259045"/>
    <xdr:sp macro="" textlink="">
      <xdr:nvSpPr>
        <xdr:cNvPr id="314" name="n_1mainValue【福祉施設】&#10;有形固定資産減価償却率">
          <a:extLst>
            <a:ext uri="{FF2B5EF4-FFF2-40B4-BE49-F238E27FC236}">
              <a16:creationId xmlns:a16="http://schemas.microsoft.com/office/drawing/2014/main" id="{E7C84A26-65D3-4524-BFA1-46F3A30E9D2B}"/>
            </a:ext>
          </a:extLst>
        </xdr:cNvPr>
        <xdr:cNvSpPr txBox="1"/>
      </xdr:nvSpPr>
      <xdr:spPr>
        <a:xfrm>
          <a:off x="3239144" y="1295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9414</xdr:rowOff>
    </xdr:from>
    <xdr:ext cx="405111" cy="259045"/>
    <xdr:sp macro="" textlink="">
      <xdr:nvSpPr>
        <xdr:cNvPr id="315" name="n_2mainValue【福祉施設】&#10;有形固定資産減価償却率">
          <a:extLst>
            <a:ext uri="{FF2B5EF4-FFF2-40B4-BE49-F238E27FC236}">
              <a16:creationId xmlns:a16="http://schemas.microsoft.com/office/drawing/2014/main" id="{A328B18F-57BA-45F2-9A2E-ED1934A0CF73}"/>
            </a:ext>
          </a:extLst>
        </xdr:cNvPr>
        <xdr:cNvSpPr txBox="1"/>
      </xdr:nvSpPr>
      <xdr:spPr>
        <a:xfrm>
          <a:off x="2439044" y="1289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48277</xdr:rowOff>
    </xdr:from>
    <xdr:ext cx="405111" cy="259045"/>
    <xdr:sp macro="" textlink="">
      <xdr:nvSpPr>
        <xdr:cNvPr id="316" name="n_3mainValue【福祉施設】&#10;有形固定資産減価償却率">
          <a:extLst>
            <a:ext uri="{FF2B5EF4-FFF2-40B4-BE49-F238E27FC236}">
              <a16:creationId xmlns:a16="http://schemas.microsoft.com/office/drawing/2014/main" id="{5B4B08D4-D30C-4E05-A134-6959247B028A}"/>
            </a:ext>
          </a:extLst>
        </xdr:cNvPr>
        <xdr:cNvSpPr txBox="1"/>
      </xdr:nvSpPr>
      <xdr:spPr>
        <a:xfrm>
          <a:off x="1645294" y="1293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7" name="n_4mainValue【福祉施設】&#10;有形固定資産減価償却率">
          <a:extLst>
            <a:ext uri="{FF2B5EF4-FFF2-40B4-BE49-F238E27FC236}">
              <a16:creationId xmlns:a16="http://schemas.microsoft.com/office/drawing/2014/main" id="{B543116A-713D-490F-BF75-168249F06737}"/>
            </a:ext>
          </a:extLst>
        </xdr:cNvPr>
        <xdr:cNvSpPr txBox="1"/>
      </xdr:nvSpPr>
      <xdr:spPr>
        <a:xfrm>
          <a:off x="851544" y="12886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D1211829-9989-4F2D-AD1A-435D13F168A4}"/>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AB787AD1-6936-415C-A2FF-CAE499471336}"/>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1200D618-0096-4F20-AC2D-20ACF2E1A581}"/>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9AD27ADC-F547-4522-9791-83DBFE0A3748}"/>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4CA1F6B8-64D1-4BE9-82D3-FE9A0C5065F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41D00485-1BF3-4E61-879A-8D4C4BC66A2B}"/>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FCD59F72-388F-4274-82D1-6E456740F8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E91FD402-11D5-4459-A737-CB65DDC61B14}"/>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FA14CBC1-D95E-49C2-BB9F-A3542C25E29F}"/>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25184848-9488-44F4-A792-46C6EE358BD3}"/>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6C3841E4-CB2A-4260-9805-DB30D9CA38F3}"/>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3048583E-AF80-4025-A5E4-57BC3ED9C8C6}"/>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5E856CA2-90A7-4AD5-84DF-F9054EBFECE5}"/>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1AA8F46A-91CC-40DA-9907-129F83B74902}"/>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CF09DAC0-1D79-4B2B-88A2-AF10E2F25C47}"/>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6FC295CF-8E73-4F92-A74A-91902F25CA50}"/>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FFA41B7C-68DD-4468-91A5-8C0EDDCD35CF}"/>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C8F94C26-A0FE-4BA0-B4E1-2E00BC53B051}"/>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6E3A40C1-91FC-446F-9E50-4F77B36BA41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40FA0B16-7CF9-4C79-9102-6382B3D565F6}"/>
            </a:ext>
          </a:extLst>
        </xdr:cNvPr>
        <xdr:cNvCxnSpPr/>
      </xdr:nvCxnSpPr>
      <xdr:spPr>
        <a:xfrm flipV="1">
          <a:off x="9429115" y="12962255"/>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3ECE32A9-8DCC-49D0-8FFD-09077A2E43C6}"/>
            </a:ext>
          </a:extLst>
        </xdr:cNvPr>
        <xdr:cNvSpPr txBox="1"/>
      </xdr:nvSpPr>
      <xdr:spPr>
        <a:xfrm>
          <a:off x="9467850" y="1412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DD1D1A23-A292-46B8-9DD1-C60915970FBC}"/>
            </a:ext>
          </a:extLst>
        </xdr:cNvPr>
        <xdr:cNvCxnSpPr/>
      </xdr:nvCxnSpPr>
      <xdr:spPr>
        <a:xfrm>
          <a:off x="935990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4B84B7CF-D40F-4AB8-B55D-E4A5B24F6856}"/>
            </a:ext>
          </a:extLst>
        </xdr:cNvPr>
        <xdr:cNvSpPr txBox="1"/>
      </xdr:nvSpPr>
      <xdr:spPr>
        <a:xfrm>
          <a:off x="9467850" y="1274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5E61116A-33E8-4D2B-A25C-5533B3902DAB}"/>
            </a:ext>
          </a:extLst>
        </xdr:cNvPr>
        <xdr:cNvCxnSpPr/>
      </xdr:nvCxnSpPr>
      <xdr:spPr>
        <a:xfrm>
          <a:off x="9359900" y="12962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a:extLst>
            <a:ext uri="{FF2B5EF4-FFF2-40B4-BE49-F238E27FC236}">
              <a16:creationId xmlns:a16="http://schemas.microsoft.com/office/drawing/2014/main" id="{DFAEB3BE-A101-449F-AE12-8045451A2355}"/>
            </a:ext>
          </a:extLst>
        </xdr:cNvPr>
        <xdr:cNvSpPr txBox="1"/>
      </xdr:nvSpPr>
      <xdr:spPr>
        <a:xfrm>
          <a:off x="9467850" y="13726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8AC35248-0D84-46A1-AD56-9F224A6E1E15}"/>
            </a:ext>
          </a:extLst>
        </xdr:cNvPr>
        <xdr:cNvSpPr/>
      </xdr:nvSpPr>
      <xdr:spPr>
        <a:xfrm>
          <a:off x="9398000" y="137483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7387D24B-D999-437B-BD21-36E33EBA440B}"/>
            </a:ext>
          </a:extLst>
        </xdr:cNvPr>
        <xdr:cNvSpPr/>
      </xdr:nvSpPr>
      <xdr:spPr>
        <a:xfrm>
          <a:off x="8636000" y="1376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148607</xdr:rowOff>
    </xdr:from>
    <xdr:ext cx="469744" cy="259045"/>
    <xdr:sp macro="" textlink="">
      <xdr:nvSpPr>
        <xdr:cNvPr id="345" name="n_1aveValue【福祉施設】&#10;一人当たり面積">
          <a:extLst>
            <a:ext uri="{FF2B5EF4-FFF2-40B4-BE49-F238E27FC236}">
              <a16:creationId xmlns:a16="http://schemas.microsoft.com/office/drawing/2014/main" id="{3804BFD7-EACC-48AB-9795-98F84830D6BE}"/>
            </a:ext>
          </a:extLst>
        </xdr:cNvPr>
        <xdr:cNvSpPr txBox="1"/>
      </xdr:nvSpPr>
      <xdr:spPr>
        <a:xfrm>
          <a:off x="8458277" y="1385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50164</xdr:rowOff>
    </xdr:from>
    <xdr:to>
      <xdr:col>46</xdr:col>
      <xdr:colOff>38100</xdr:colOff>
      <xdr:row>83</xdr:row>
      <xdr:rowOff>151764</xdr:rowOff>
    </xdr:to>
    <xdr:sp macro="" textlink="">
      <xdr:nvSpPr>
        <xdr:cNvPr id="346" name="フローチャート: 判断 345">
          <a:extLst>
            <a:ext uri="{FF2B5EF4-FFF2-40B4-BE49-F238E27FC236}">
              <a16:creationId xmlns:a16="http://schemas.microsoft.com/office/drawing/2014/main" id="{6F31505D-2EC2-4DC8-98F7-130E5B21C7E4}"/>
            </a:ext>
          </a:extLst>
        </xdr:cNvPr>
        <xdr:cNvSpPr/>
      </xdr:nvSpPr>
      <xdr:spPr>
        <a:xfrm>
          <a:off x="7842250" y="137598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142891</xdr:rowOff>
    </xdr:from>
    <xdr:ext cx="469744" cy="259045"/>
    <xdr:sp macro="" textlink="">
      <xdr:nvSpPr>
        <xdr:cNvPr id="347" name="n_2aveValue【福祉施設】&#10;一人当たり面積">
          <a:extLst>
            <a:ext uri="{FF2B5EF4-FFF2-40B4-BE49-F238E27FC236}">
              <a16:creationId xmlns:a16="http://schemas.microsoft.com/office/drawing/2014/main" id="{6DA671A2-2971-4B25-AD18-93FAE731A047}"/>
            </a:ext>
          </a:extLst>
        </xdr:cNvPr>
        <xdr:cNvSpPr txBox="1"/>
      </xdr:nvSpPr>
      <xdr:spPr>
        <a:xfrm>
          <a:off x="7677227" y="1385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44450</xdr:rowOff>
    </xdr:from>
    <xdr:to>
      <xdr:col>41</xdr:col>
      <xdr:colOff>101600</xdr:colOff>
      <xdr:row>83</xdr:row>
      <xdr:rowOff>146050</xdr:rowOff>
    </xdr:to>
    <xdr:sp macro="" textlink="">
      <xdr:nvSpPr>
        <xdr:cNvPr id="348" name="フローチャート: 判断 347">
          <a:extLst>
            <a:ext uri="{FF2B5EF4-FFF2-40B4-BE49-F238E27FC236}">
              <a16:creationId xmlns:a16="http://schemas.microsoft.com/office/drawing/2014/main" id="{1986DFFC-950C-4A4F-8E8F-E7FCFD4CEE7B}"/>
            </a:ext>
          </a:extLst>
        </xdr:cNvPr>
        <xdr:cNvSpPr/>
      </xdr:nvSpPr>
      <xdr:spPr>
        <a:xfrm>
          <a:off x="702945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137177</xdr:rowOff>
    </xdr:from>
    <xdr:ext cx="469744" cy="259045"/>
    <xdr:sp macro="" textlink="">
      <xdr:nvSpPr>
        <xdr:cNvPr id="349" name="n_3aveValue【福祉施設】&#10;一人当たり面積">
          <a:extLst>
            <a:ext uri="{FF2B5EF4-FFF2-40B4-BE49-F238E27FC236}">
              <a16:creationId xmlns:a16="http://schemas.microsoft.com/office/drawing/2014/main" id="{69004752-EEB8-475F-B5D5-D0384AA95F25}"/>
            </a:ext>
          </a:extLst>
        </xdr:cNvPr>
        <xdr:cNvSpPr txBox="1"/>
      </xdr:nvSpPr>
      <xdr:spPr>
        <a:xfrm>
          <a:off x="6864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21589</xdr:rowOff>
    </xdr:from>
    <xdr:to>
      <xdr:col>36</xdr:col>
      <xdr:colOff>165100</xdr:colOff>
      <xdr:row>83</xdr:row>
      <xdr:rowOff>123189</xdr:rowOff>
    </xdr:to>
    <xdr:sp macro="" textlink="">
      <xdr:nvSpPr>
        <xdr:cNvPr id="350" name="フローチャート: 判断 349">
          <a:extLst>
            <a:ext uri="{FF2B5EF4-FFF2-40B4-BE49-F238E27FC236}">
              <a16:creationId xmlns:a16="http://schemas.microsoft.com/office/drawing/2014/main" id="{9BF68021-40D1-4C1C-9FC1-A3DCC25CC80B}"/>
            </a:ext>
          </a:extLst>
        </xdr:cNvPr>
        <xdr:cNvSpPr/>
      </xdr:nvSpPr>
      <xdr:spPr>
        <a:xfrm>
          <a:off x="62357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114316</xdr:rowOff>
    </xdr:from>
    <xdr:ext cx="469744" cy="259045"/>
    <xdr:sp macro="" textlink="">
      <xdr:nvSpPr>
        <xdr:cNvPr id="351" name="n_4aveValue【福祉施設】&#10;一人当たり面積">
          <a:extLst>
            <a:ext uri="{FF2B5EF4-FFF2-40B4-BE49-F238E27FC236}">
              <a16:creationId xmlns:a16="http://schemas.microsoft.com/office/drawing/2014/main" id="{5ED6EE14-3818-4790-BB4B-902353C3F48B}"/>
            </a:ext>
          </a:extLst>
        </xdr:cNvPr>
        <xdr:cNvSpPr txBox="1"/>
      </xdr:nvSpPr>
      <xdr:spPr>
        <a:xfrm>
          <a:off x="6070677" y="1382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AC52970-F720-4E50-8318-24A27694BED6}"/>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11BAE12-3D72-4FA4-B3E1-403A55F53A64}"/>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DF07B83-58D5-40C3-B5FB-168733BA52EF}"/>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296B24B-194D-4C94-80A2-1D8377D2ABB1}"/>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9BF20D9-B065-4CD0-AD76-A4BC58A8F0D3}"/>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95886</xdr:rowOff>
    </xdr:from>
    <xdr:to>
      <xdr:col>55</xdr:col>
      <xdr:colOff>50800</xdr:colOff>
      <xdr:row>83</xdr:row>
      <xdr:rowOff>26036</xdr:rowOff>
    </xdr:to>
    <xdr:sp macro="" textlink="">
      <xdr:nvSpPr>
        <xdr:cNvPr id="357" name="楕円 356">
          <a:extLst>
            <a:ext uri="{FF2B5EF4-FFF2-40B4-BE49-F238E27FC236}">
              <a16:creationId xmlns:a16="http://schemas.microsoft.com/office/drawing/2014/main" id="{80E4EE99-C9CC-455B-B629-A8D9C2EEB3C1}"/>
            </a:ext>
          </a:extLst>
        </xdr:cNvPr>
        <xdr:cNvSpPr/>
      </xdr:nvSpPr>
      <xdr:spPr>
        <a:xfrm>
          <a:off x="9398000" y="136404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118763</xdr:rowOff>
    </xdr:from>
    <xdr:ext cx="469744" cy="259045"/>
    <xdr:sp macro="" textlink="">
      <xdr:nvSpPr>
        <xdr:cNvPr id="358" name="【福祉施設】&#10;一人当たり面積該当値テキスト">
          <a:extLst>
            <a:ext uri="{FF2B5EF4-FFF2-40B4-BE49-F238E27FC236}">
              <a16:creationId xmlns:a16="http://schemas.microsoft.com/office/drawing/2014/main" id="{AEB555A7-C167-4AE3-834C-8B238E427B51}"/>
            </a:ext>
          </a:extLst>
        </xdr:cNvPr>
        <xdr:cNvSpPr txBox="1"/>
      </xdr:nvSpPr>
      <xdr:spPr>
        <a:xfrm>
          <a:off x="9467850" y="134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59" name="楕円 358">
          <a:extLst>
            <a:ext uri="{FF2B5EF4-FFF2-40B4-BE49-F238E27FC236}">
              <a16:creationId xmlns:a16="http://schemas.microsoft.com/office/drawing/2014/main" id="{C1B13BBE-C519-48AA-9F1D-EDCC23BCED48}"/>
            </a:ext>
          </a:extLst>
        </xdr:cNvPr>
        <xdr:cNvSpPr/>
      </xdr:nvSpPr>
      <xdr:spPr>
        <a:xfrm>
          <a:off x="863600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146686</xdr:rowOff>
    </xdr:from>
    <xdr:to>
      <xdr:col>55</xdr:col>
      <xdr:colOff>0</xdr:colOff>
      <xdr:row>82</xdr:row>
      <xdr:rowOff>152400</xdr:rowOff>
    </xdr:to>
    <xdr:cxnSp macro="">
      <xdr:nvCxnSpPr>
        <xdr:cNvPr id="360" name="直線コネクタ 359">
          <a:extLst>
            <a:ext uri="{FF2B5EF4-FFF2-40B4-BE49-F238E27FC236}">
              <a16:creationId xmlns:a16="http://schemas.microsoft.com/office/drawing/2014/main" id="{58A82715-5BE2-4635-8986-845CD0F9C1DE}"/>
            </a:ext>
          </a:extLst>
        </xdr:cNvPr>
        <xdr:cNvCxnSpPr/>
      </xdr:nvCxnSpPr>
      <xdr:spPr>
        <a:xfrm flipV="1">
          <a:off x="8686800" y="13691236"/>
          <a:ext cx="7429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61" name="楕円 360">
          <a:extLst>
            <a:ext uri="{FF2B5EF4-FFF2-40B4-BE49-F238E27FC236}">
              <a16:creationId xmlns:a16="http://schemas.microsoft.com/office/drawing/2014/main" id="{ED3C8DC9-33BA-4F0F-8C98-2B76108E08EC}"/>
            </a:ext>
          </a:extLst>
        </xdr:cNvPr>
        <xdr:cNvSpPr/>
      </xdr:nvSpPr>
      <xdr:spPr>
        <a:xfrm>
          <a:off x="7842250" y="13646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152400</xdr:rowOff>
    </xdr:from>
    <xdr:to>
      <xdr:col>50</xdr:col>
      <xdr:colOff>114300</xdr:colOff>
      <xdr:row>82</xdr:row>
      <xdr:rowOff>152400</xdr:rowOff>
    </xdr:to>
    <xdr:cxnSp macro="">
      <xdr:nvCxnSpPr>
        <xdr:cNvPr id="362" name="直線コネクタ 361">
          <a:extLst>
            <a:ext uri="{FF2B5EF4-FFF2-40B4-BE49-F238E27FC236}">
              <a16:creationId xmlns:a16="http://schemas.microsoft.com/office/drawing/2014/main" id="{70850BB1-2B16-4F30-9E3C-213989D59205}"/>
            </a:ext>
          </a:extLst>
        </xdr:cNvPr>
        <xdr:cNvCxnSpPr/>
      </xdr:nvCxnSpPr>
      <xdr:spPr>
        <a:xfrm>
          <a:off x="7886700" y="13696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107314</xdr:rowOff>
    </xdr:from>
    <xdr:to>
      <xdr:col>41</xdr:col>
      <xdr:colOff>101600</xdr:colOff>
      <xdr:row>83</xdr:row>
      <xdr:rowOff>37464</xdr:rowOff>
    </xdr:to>
    <xdr:sp macro="" textlink="">
      <xdr:nvSpPr>
        <xdr:cNvPr id="363" name="楕円 362">
          <a:extLst>
            <a:ext uri="{FF2B5EF4-FFF2-40B4-BE49-F238E27FC236}">
              <a16:creationId xmlns:a16="http://schemas.microsoft.com/office/drawing/2014/main" id="{E37520BD-6361-490A-BAE3-A31AC12C61EF}"/>
            </a:ext>
          </a:extLst>
        </xdr:cNvPr>
        <xdr:cNvSpPr/>
      </xdr:nvSpPr>
      <xdr:spPr>
        <a:xfrm>
          <a:off x="7029450" y="136518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152400</xdr:rowOff>
    </xdr:from>
    <xdr:to>
      <xdr:col>45</xdr:col>
      <xdr:colOff>177800</xdr:colOff>
      <xdr:row>82</xdr:row>
      <xdr:rowOff>158114</xdr:rowOff>
    </xdr:to>
    <xdr:cxnSp macro="">
      <xdr:nvCxnSpPr>
        <xdr:cNvPr id="364" name="直線コネクタ 363">
          <a:extLst>
            <a:ext uri="{FF2B5EF4-FFF2-40B4-BE49-F238E27FC236}">
              <a16:creationId xmlns:a16="http://schemas.microsoft.com/office/drawing/2014/main" id="{2D0DE38A-2012-4911-A5FF-B44BB6AC5276}"/>
            </a:ext>
          </a:extLst>
        </xdr:cNvPr>
        <xdr:cNvCxnSpPr/>
      </xdr:nvCxnSpPr>
      <xdr:spPr>
        <a:xfrm flipV="1">
          <a:off x="7080250" y="13696950"/>
          <a:ext cx="8064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107314</xdr:rowOff>
    </xdr:from>
    <xdr:to>
      <xdr:col>36</xdr:col>
      <xdr:colOff>165100</xdr:colOff>
      <xdr:row>83</xdr:row>
      <xdr:rowOff>37464</xdr:rowOff>
    </xdr:to>
    <xdr:sp macro="" textlink="">
      <xdr:nvSpPr>
        <xdr:cNvPr id="365" name="楕円 364">
          <a:extLst>
            <a:ext uri="{FF2B5EF4-FFF2-40B4-BE49-F238E27FC236}">
              <a16:creationId xmlns:a16="http://schemas.microsoft.com/office/drawing/2014/main" id="{AAF5786A-2CD0-4234-838B-AFF29A81D122}"/>
            </a:ext>
          </a:extLst>
        </xdr:cNvPr>
        <xdr:cNvSpPr/>
      </xdr:nvSpPr>
      <xdr:spPr>
        <a:xfrm>
          <a:off x="6235700" y="136518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158114</xdr:rowOff>
    </xdr:from>
    <xdr:to>
      <xdr:col>41</xdr:col>
      <xdr:colOff>50800</xdr:colOff>
      <xdr:row>82</xdr:row>
      <xdr:rowOff>158114</xdr:rowOff>
    </xdr:to>
    <xdr:cxnSp macro="">
      <xdr:nvCxnSpPr>
        <xdr:cNvPr id="366" name="直線コネクタ 365">
          <a:extLst>
            <a:ext uri="{FF2B5EF4-FFF2-40B4-BE49-F238E27FC236}">
              <a16:creationId xmlns:a16="http://schemas.microsoft.com/office/drawing/2014/main" id="{64898CB5-051E-40A3-BC95-199FA5AC796E}"/>
            </a:ext>
          </a:extLst>
        </xdr:cNvPr>
        <xdr:cNvCxnSpPr/>
      </xdr:nvCxnSpPr>
      <xdr:spPr>
        <a:xfrm>
          <a:off x="6286500" y="1370266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48277</xdr:rowOff>
    </xdr:from>
    <xdr:ext cx="469744" cy="259045"/>
    <xdr:sp macro="" textlink="">
      <xdr:nvSpPr>
        <xdr:cNvPr id="367" name="n_1mainValue【福祉施設】&#10;一人当たり面積">
          <a:extLst>
            <a:ext uri="{FF2B5EF4-FFF2-40B4-BE49-F238E27FC236}">
              <a16:creationId xmlns:a16="http://schemas.microsoft.com/office/drawing/2014/main" id="{45F97F35-98DC-4C23-98AC-7ACEEB56968A}"/>
            </a:ext>
          </a:extLst>
        </xdr:cNvPr>
        <xdr:cNvSpPr txBox="1"/>
      </xdr:nvSpPr>
      <xdr:spPr>
        <a:xfrm>
          <a:off x="845827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68" name="n_2mainValue【福祉施設】&#10;一人当たり面積">
          <a:extLst>
            <a:ext uri="{FF2B5EF4-FFF2-40B4-BE49-F238E27FC236}">
              <a16:creationId xmlns:a16="http://schemas.microsoft.com/office/drawing/2014/main" id="{97EAF5DE-59E5-4FDA-8108-65610D07553C}"/>
            </a:ext>
          </a:extLst>
        </xdr:cNvPr>
        <xdr:cNvSpPr txBox="1"/>
      </xdr:nvSpPr>
      <xdr:spPr>
        <a:xfrm>
          <a:off x="76772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53991</xdr:rowOff>
    </xdr:from>
    <xdr:ext cx="469744" cy="259045"/>
    <xdr:sp macro="" textlink="">
      <xdr:nvSpPr>
        <xdr:cNvPr id="369" name="n_3mainValue【福祉施設】&#10;一人当たり面積">
          <a:extLst>
            <a:ext uri="{FF2B5EF4-FFF2-40B4-BE49-F238E27FC236}">
              <a16:creationId xmlns:a16="http://schemas.microsoft.com/office/drawing/2014/main" id="{36F4E72B-2D3A-4C52-BEA8-378855FD8AE3}"/>
            </a:ext>
          </a:extLst>
        </xdr:cNvPr>
        <xdr:cNvSpPr txBox="1"/>
      </xdr:nvSpPr>
      <xdr:spPr>
        <a:xfrm>
          <a:off x="6864427" y="1343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53991</xdr:rowOff>
    </xdr:from>
    <xdr:ext cx="469744" cy="259045"/>
    <xdr:sp macro="" textlink="">
      <xdr:nvSpPr>
        <xdr:cNvPr id="370" name="n_4mainValue【福祉施設】&#10;一人当たり面積">
          <a:extLst>
            <a:ext uri="{FF2B5EF4-FFF2-40B4-BE49-F238E27FC236}">
              <a16:creationId xmlns:a16="http://schemas.microsoft.com/office/drawing/2014/main" id="{E99E166D-9E94-4CAF-9E64-599698D9022C}"/>
            </a:ext>
          </a:extLst>
        </xdr:cNvPr>
        <xdr:cNvSpPr txBox="1"/>
      </xdr:nvSpPr>
      <xdr:spPr>
        <a:xfrm>
          <a:off x="6070677" y="1343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AA1301C-0AB3-494D-ADB9-777E402BED17}"/>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E82AD243-8535-49B6-BB19-BFEFC4EC1DC1}"/>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54061C9B-5453-44D2-B588-7A998C9DDF36}"/>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9C001C19-13D8-4ACA-BFF9-FEE4E8F22D2F}"/>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189C0D27-CC47-408E-9D67-C5B23CC19F47}"/>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7438E838-7747-4878-800F-149F9D9FCA56}"/>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BE3E1AA9-6CEB-4C28-B8B8-21D20349111B}"/>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A21D9D5-90A9-4A29-92FB-E716164765A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0356EF94-764B-4368-9EB8-EF158B901BCF}"/>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A2747671-CEFC-4982-8FCF-ACD1BC5B3119}"/>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742FCBC5-C50B-4BC1-9BDC-81C7BF271060}"/>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DFE1414F-65B9-4BE4-8F4A-C3C2B07B9ABD}"/>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CA8AFECF-B9D8-46A9-9A60-5FD611E24CFF}"/>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018137BA-1D2F-4409-9012-E7E16B84E1BC}"/>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19AB84A5-014F-4804-966D-01802DDA93DD}"/>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14D799CE-C05F-4DC9-98AB-38F89BB271CC}"/>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BF2355E9-B066-4D68-98A9-233E34B66C52}"/>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53520053-79DB-4256-877C-24384062A512}"/>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C9606FF2-EB3F-40E6-A31E-39BB1733CE1A}"/>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5E7C9DF7-ECE1-469F-8393-40C52A9E3CBE}"/>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965E93DA-6C48-46ED-B11C-F107F3CB585D}"/>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76315651-2416-4E67-AF48-CDDC0CECBA01}"/>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77184DFF-F3FC-4741-A1D4-873E70C987C4}"/>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C2364F82-2FBE-4B2E-A8B5-1272F1FBBFB4}"/>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BAEC2D4A-F82E-41B9-8616-D5AC5C4EA65D}"/>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9DB338CE-464A-4D45-806E-4E2114D40952}"/>
            </a:ext>
          </a:extLst>
        </xdr:cNvPr>
        <xdr:cNvCxnSpPr/>
      </xdr:nvCxnSpPr>
      <xdr:spPr>
        <a:xfrm flipV="1">
          <a:off x="4177665" y="166480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2F2E2E3B-615E-4E7B-8B28-41E7AD02E440}"/>
            </a:ext>
          </a:extLst>
        </xdr:cNvPr>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E863CE1F-8DA9-4E4E-B44D-FB86FB981D71}"/>
            </a:ext>
          </a:extLst>
        </xdr:cNvPr>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C4B878BF-BD4F-4815-9685-69AC9BE6091D}"/>
            </a:ext>
          </a:extLst>
        </xdr:cNvPr>
        <xdr:cNvSpPr txBox="1"/>
      </xdr:nvSpPr>
      <xdr:spPr>
        <a:xfrm>
          <a:off x="4216400" y="16423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7281C614-F1A6-4378-A101-C1F00ACEE57E}"/>
            </a:ext>
          </a:extLst>
        </xdr:cNvPr>
        <xdr:cNvCxnSpPr/>
      </xdr:nvCxnSpPr>
      <xdr:spPr>
        <a:xfrm>
          <a:off x="4108450" y="166480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885A4BE2-D7DB-4D15-AB8C-389B2BF4FF6D}"/>
            </a:ext>
          </a:extLst>
        </xdr:cNvPr>
        <xdr:cNvSpPr txBox="1"/>
      </xdr:nvSpPr>
      <xdr:spPr>
        <a:xfrm>
          <a:off x="4216400" y="17388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A4838777-0BED-41D4-8809-17F883A1517C}"/>
            </a:ext>
          </a:extLst>
        </xdr:cNvPr>
        <xdr:cNvSpPr/>
      </xdr:nvSpPr>
      <xdr:spPr>
        <a:xfrm>
          <a:off x="4127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525AE7E2-096F-4DAB-898D-10206BB82A01}"/>
            </a:ext>
          </a:extLst>
        </xdr:cNvPr>
        <xdr:cNvSpPr/>
      </xdr:nvSpPr>
      <xdr:spPr>
        <a:xfrm>
          <a:off x="3384550" y="174234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85470</xdr:rowOff>
    </xdr:from>
    <xdr:ext cx="405111" cy="259045"/>
    <xdr:sp macro="" textlink="">
      <xdr:nvSpPr>
        <xdr:cNvPr id="404" name="n_1aveValue【市民会館】&#10;有形固定資産減価償却率">
          <a:extLst>
            <a:ext uri="{FF2B5EF4-FFF2-40B4-BE49-F238E27FC236}">
              <a16:creationId xmlns:a16="http://schemas.microsoft.com/office/drawing/2014/main" id="{F14FCC16-2493-47C9-8FD8-9AF4AB8108B2}"/>
            </a:ext>
          </a:extLst>
        </xdr:cNvPr>
        <xdr:cNvSpPr txBox="1"/>
      </xdr:nvSpPr>
      <xdr:spPr>
        <a:xfrm>
          <a:off x="3239144" y="1751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141332</xdr:rowOff>
    </xdr:from>
    <xdr:to>
      <xdr:col>15</xdr:col>
      <xdr:colOff>101600</xdr:colOff>
      <xdr:row>105</xdr:row>
      <xdr:rowOff>71482</xdr:rowOff>
    </xdr:to>
    <xdr:sp macro="" textlink="">
      <xdr:nvSpPr>
        <xdr:cNvPr id="405" name="フローチャート: 判断 404">
          <a:extLst>
            <a:ext uri="{FF2B5EF4-FFF2-40B4-BE49-F238E27FC236}">
              <a16:creationId xmlns:a16="http://schemas.microsoft.com/office/drawing/2014/main" id="{273F4FAF-42A2-4ECB-B9EE-39969FFFE7BA}"/>
            </a:ext>
          </a:extLst>
        </xdr:cNvPr>
        <xdr:cNvSpPr/>
      </xdr:nvSpPr>
      <xdr:spPr>
        <a:xfrm>
          <a:off x="2571750" y="1740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62609</xdr:rowOff>
    </xdr:from>
    <xdr:ext cx="405111" cy="259045"/>
    <xdr:sp macro="" textlink="">
      <xdr:nvSpPr>
        <xdr:cNvPr id="406" name="n_2aveValue【市民会館】&#10;有形固定資産減価償却率">
          <a:extLst>
            <a:ext uri="{FF2B5EF4-FFF2-40B4-BE49-F238E27FC236}">
              <a16:creationId xmlns:a16="http://schemas.microsoft.com/office/drawing/2014/main" id="{24CEDABA-9288-4BC0-9020-B26F6139C7FA}"/>
            </a:ext>
          </a:extLst>
        </xdr:cNvPr>
        <xdr:cNvSpPr txBox="1"/>
      </xdr:nvSpPr>
      <xdr:spPr>
        <a:xfrm>
          <a:off x="2439044" y="17493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72752</xdr:rowOff>
    </xdr:from>
    <xdr:to>
      <xdr:col>10</xdr:col>
      <xdr:colOff>165100</xdr:colOff>
      <xdr:row>105</xdr:row>
      <xdr:rowOff>2902</xdr:rowOff>
    </xdr:to>
    <xdr:sp macro="" textlink="">
      <xdr:nvSpPr>
        <xdr:cNvPr id="407" name="フローチャート: 判断 406">
          <a:extLst>
            <a:ext uri="{FF2B5EF4-FFF2-40B4-BE49-F238E27FC236}">
              <a16:creationId xmlns:a16="http://schemas.microsoft.com/office/drawing/2014/main" id="{9A9D99C4-2E32-417A-84E6-1661D16F7F8E}"/>
            </a:ext>
          </a:extLst>
        </xdr:cNvPr>
        <xdr:cNvSpPr/>
      </xdr:nvSpPr>
      <xdr:spPr>
        <a:xfrm>
          <a:off x="1778000" y="1733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165479</xdr:rowOff>
    </xdr:from>
    <xdr:ext cx="405111" cy="259045"/>
    <xdr:sp macro="" textlink="">
      <xdr:nvSpPr>
        <xdr:cNvPr id="408" name="n_3aveValue【市民会館】&#10;有形固定資産減価償却率">
          <a:extLst>
            <a:ext uri="{FF2B5EF4-FFF2-40B4-BE49-F238E27FC236}">
              <a16:creationId xmlns:a16="http://schemas.microsoft.com/office/drawing/2014/main" id="{1AB833A7-347E-470D-A57F-83C3E5F24DD4}"/>
            </a:ext>
          </a:extLst>
        </xdr:cNvPr>
        <xdr:cNvSpPr txBox="1"/>
      </xdr:nvSpPr>
      <xdr:spPr>
        <a:xfrm>
          <a:off x="1645294" y="1742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105411</xdr:rowOff>
    </xdr:from>
    <xdr:to>
      <xdr:col>6</xdr:col>
      <xdr:colOff>38100</xdr:colOff>
      <xdr:row>105</xdr:row>
      <xdr:rowOff>35561</xdr:rowOff>
    </xdr:to>
    <xdr:sp macro="" textlink="">
      <xdr:nvSpPr>
        <xdr:cNvPr id="409" name="フローチャート: 判断 408">
          <a:extLst>
            <a:ext uri="{FF2B5EF4-FFF2-40B4-BE49-F238E27FC236}">
              <a16:creationId xmlns:a16="http://schemas.microsoft.com/office/drawing/2014/main" id="{C7F6827B-090A-41C1-8634-00494BF894E8}"/>
            </a:ext>
          </a:extLst>
        </xdr:cNvPr>
        <xdr:cNvSpPr/>
      </xdr:nvSpPr>
      <xdr:spPr>
        <a:xfrm>
          <a:off x="984250" y="17364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105</xdr:row>
      <xdr:rowOff>26688</xdr:rowOff>
    </xdr:from>
    <xdr:ext cx="405111" cy="259045"/>
    <xdr:sp macro="" textlink="">
      <xdr:nvSpPr>
        <xdr:cNvPr id="410" name="n_4aveValue【市民会館】&#10;有形固定資産減価償却率">
          <a:extLst>
            <a:ext uri="{FF2B5EF4-FFF2-40B4-BE49-F238E27FC236}">
              <a16:creationId xmlns:a16="http://schemas.microsoft.com/office/drawing/2014/main" id="{EE3AEECB-DF32-4B71-AEAC-54A480671363}"/>
            </a:ext>
          </a:extLst>
        </xdr:cNvPr>
        <xdr:cNvSpPr txBox="1"/>
      </xdr:nvSpPr>
      <xdr:spPr>
        <a:xfrm>
          <a:off x="851544" y="1745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B2AADD0D-2CE8-42B3-A2A2-17DB68133114}"/>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BCA3BCD2-3BDD-4EB1-9716-F6CF3569FD0B}"/>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A4B3192-5A23-409B-9BC6-E35BC8575A6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B79B5A8-D639-46B4-8BDB-FF445A613AE3}"/>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DB7225C-E9EA-4EC0-977C-A1DAF1C2371F}"/>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72752</xdr:rowOff>
    </xdr:from>
    <xdr:to>
      <xdr:col>24</xdr:col>
      <xdr:colOff>114300</xdr:colOff>
      <xdr:row>101</xdr:row>
      <xdr:rowOff>2902</xdr:rowOff>
    </xdr:to>
    <xdr:sp macro="" textlink="">
      <xdr:nvSpPr>
        <xdr:cNvPr id="416" name="楕円 415">
          <a:extLst>
            <a:ext uri="{FF2B5EF4-FFF2-40B4-BE49-F238E27FC236}">
              <a16:creationId xmlns:a16="http://schemas.microsoft.com/office/drawing/2014/main" id="{882D06AC-C178-463E-ADB8-69389DF1FC96}"/>
            </a:ext>
          </a:extLst>
        </xdr:cNvPr>
        <xdr:cNvSpPr/>
      </xdr:nvSpPr>
      <xdr:spPr>
        <a:xfrm>
          <a:off x="4127500" y="166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159129</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F6A52E02-B4EE-4890-B9C2-2CA93F1AC1A0}"/>
            </a:ext>
          </a:extLst>
        </xdr:cNvPr>
        <xdr:cNvSpPr txBox="1"/>
      </xdr:nvSpPr>
      <xdr:spPr>
        <a:xfrm>
          <a:off x="4216400" y="1656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35198</xdr:rowOff>
    </xdr:from>
    <xdr:to>
      <xdr:col>20</xdr:col>
      <xdr:colOff>38100</xdr:colOff>
      <xdr:row>100</xdr:row>
      <xdr:rowOff>136798</xdr:rowOff>
    </xdr:to>
    <xdr:sp macro="" textlink="">
      <xdr:nvSpPr>
        <xdr:cNvPr id="418" name="楕円 417">
          <a:extLst>
            <a:ext uri="{FF2B5EF4-FFF2-40B4-BE49-F238E27FC236}">
              <a16:creationId xmlns:a16="http://schemas.microsoft.com/office/drawing/2014/main" id="{BE005F0D-110C-43B2-AD46-EDC5F3EFB4EC}"/>
            </a:ext>
          </a:extLst>
        </xdr:cNvPr>
        <xdr:cNvSpPr/>
      </xdr:nvSpPr>
      <xdr:spPr>
        <a:xfrm>
          <a:off x="3384550" y="166086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85998</xdr:rowOff>
    </xdr:from>
    <xdr:to>
      <xdr:col>24</xdr:col>
      <xdr:colOff>63500</xdr:colOff>
      <xdr:row>100</xdr:row>
      <xdr:rowOff>123552</xdr:rowOff>
    </xdr:to>
    <xdr:cxnSp macro="">
      <xdr:nvCxnSpPr>
        <xdr:cNvPr id="419" name="直線コネクタ 418">
          <a:extLst>
            <a:ext uri="{FF2B5EF4-FFF2-40B4-BE49-F238E27FC236}">
              <a16:creationId xmlns:a16="http://schemas.microsoft.com/office/drawing/2014/main" id="{83D9B9F6-DED8-4D7E-A793-54D8CA389FD4}"/>
            </a:ext>
          </a:extLst>
        </xdr:cNvPr>
        <xdr:cNvCxnSpPr/>
      </xdr:nvCxnSpPr>
      <xdr:spPr>
        <a:xfrm>
          <a:off x="3429000" y="16659498"/>
          <a:ext cx="7493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170724</xdr:rowOff>
    </xdr:from>
    <xdr:to>
      <xdr:col>15</xdr:col>
      <xdr:colOff>101600</xdr:colOff>
      <xdr:row>100</xdr:row>
      <xdr:rowOff>100874</xdr:rowOff>
    </xdr:to>
    <xdr:sp macro="" textlink="">
      <xdr:nvSpPr>
        <xdr:cNvPr id="420" name="楕円 419">
          <a:extLst>
            <a:ext uri="{FF2B5EF4-FFF2-40B4-BE49-F238E27FC236}">
              <a16:creationId xmlns:a16="http://schemas.microsoft.com/office/drawing/2014/main" id="{E111E190-F1D1-47C1-A660-5DB85B47A985}"/>
            </a:ext>
          </a:extLst>
        </xdr:cNvPr>
        <xdr:cNvSpPr/>
      </xdr:nvSpPr>
      <xdr:spPr>
        <a:xfrm>
          <a:off x="2571750" y="1657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50074</xdr:rowOff>
    </xdr:from>
    <xdr:to>
      <xdr:col>19</xdr:col>
      <xdr:colOff>177800</xdr:colOff>
      <xdr:row>100</xdr:row>
      <xdr:rowOff>85998</xdr:rowOff>
    </xdr:to>
    <xdr:cxnSp macro="">
      <xdr:nvCxnSpPr>
        <xdr:cNvPr id="421" name="直線コネクタ 420">
          <a:extLst>
            <a:ext uri="{FF2B5EF4-FFF2-40B4-BE49-F238E27FC236}">
              <a16:creationId xmlns:a16="http://schemas.microsoft.com/office/drawing/2014/main" id="{493A1999-D765-441E-BD5C-5031B0883339}"/>
            </a:ext>
          </a:extLst>
        </xdr:cNvPr>
        <xdr:cNvCxnSpPr/>
      </xdr:nvCxnSpPr>
      <xdr:spPr>
        <a:xfrm>
          <a:off x="2622550" y="16623574"/>
          <a:ext cx="8064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134801</xdr:rowOff>
    </xdr:from>
    <xdr:to>
      <xdr:col>10</xdr:col>
      <xdr:colOff>165100</xdr:colOff>
      <xdr:row>100</xdr:row>
      <xdr:rowOff>64951</xdr:rowOff>
    </xdr:to>
    <xdr:sp macro="" textlink="">
      <xdr:nvSpPr>
        <xdr:cNvPr id="422" name="楕円 421">
          <a:extLst>
            <a:ext uri="{FF2B5EF4-FFF2-40B4-BE49-F238E27FC236}">
              <a16:creationId xmlns:a16="http://schemas.microsoft.com/office/drawing/2014/main" id="{5A448A74-6932-40F0-A15D-1230F5D987CF}"/>
            </a:ext>
          </a:extLst>
        </xdr:cNvPr>
        <xdr:cNvSpPr/>
      </xdr:nvSpPr>
      <xdr:spPr>
        <a:xfrm>
          <a:off x="1778000" y="1653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14151</xdr:rowOff>
    </xdr:from>
    <xdr:to>
      <xdr:col>15</xdr:col>
      <xdr:colOff>50800</xdr:colOff>
      <xdr:row>100</xdr:row>
      <xdr:rowOff>50074</xdr:rowOff>
    </xdr:to>
    <xdr:cxnSp macro="">
      <xdr:nvCxnSpPr>
        <xdr:cNvPr id="423" name="直線コネクタ 422">
          <a:extLst>
            <a:ext uri="{FF2B5EF4-FFF2-40B4-BE49-F238E27FC236}">
              <a16:creationId xmlns:a16="http://schemas.microsoft.com/office/drawing/2014/main" id="{37D6EE29-5929-48A7-A1F8-6DF2B41F221F}"/>
            </a:ext>
          </a:extLst>
        </xdr:cNvPr>
        <xdr:cNvCxnSpPr/>
      </xdr:nvCxnSpPr>
      <xdr:spPr>
        <a:xfrm>
          <a:off x="1828800" y="16587651"/>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169092</xdr:rowOff>
    </xdr:from>
    <xdr:to>
      <xdr:col>6</xdr:col>
      <xdr:colOff>38100</xdr:colOff>
      <xdr:row>104</xdr:row>
      <xdr:rowOff>99242</xdr:rowOff>
    </xdr:to>
    <xdr:sp macro="" textlink="">
      <xdr:nvSpPr>
        <xdr:cNvPr id="424" name="楕円 423">
          <a:extLst>
            <a:ext uri="{FF2B5EF4-FFF2-40B4-BE49-F238E27FC236}">
              <a16:creationId xmlns:a16="http://schemas.microsoft.com/office/drawing/2014/main" id="{B41F746F-6F07-40D0-9F95-822AE3EA55EB}"/>
            </a:ext>
          </a:extLst>
        </xdr:cNvPr>
        <xdr:cNvSpPr/>
      </xdr:nvSpPr>
      <xdr:spPr>
        <a:xfrm>
          <a:off x="984250" y="172569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14151</xdr:rowOff>
    </xdr:from>
    <xdr:to>
      <xdr:col>10</xdr:col>
      <xdr:colOff>114300</xdr:colOff>
      <xdr:row>104</xdr:row>
      <xdr:rowOff>48442</xdr:rowOff>
    </xdr:to>
    <xdr:cxnSp macro="">
      <xdr:nvCxnSpPr>
        <xdr:cNvPr id="425" name="直線コネクタ 424">
          <a:extLst>
            <a:ext uri="{FF2B5EF4-FFF2-40B4-BE49-F238E27FC236}">
              <a16:creationId xmlns:a16="http://schemas.microsoft.com/office/drawing/2014/main" id="{19DF43CD-9C85-428D-B5A7-0AAA6F35370C}"/>
            </a:ext>
          </a:extLst>
        </xdr:cNvPr>
        <xdr:cNvCxnSpPr/>
      </xdr:nvCxnSpPr>
      <xdr:spPr>
        <a:xfrm flipV="1">
          <a:off x="1028700" y="16587651"/>
          <a:ext cx="800100" cy="7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98</xdr:row>
      <xdr:rowOff>153325</xdr:rowOff>
    </xdr:from>
    <xdr:ext cx="340478" cy="259045"/>
    <xdr:sp macro="" textlink="">
      <xdr:nvSpPr>
        <xdr:cNvPr id="426" name="n_1mainValue【市民会館】&#10;有形固定資産減価償却率">
          <a:extLst>
            <a:ext uri="{FF2B5EF4-FFF2-40B4-BE49-F238E27FC236}">
              <a16:creationId xmlns:a16="http://schemas.microsoft.com/office/drawing/2014/main" id="{44F72DDB-F54F-411A-B252-35BF9F911B55}"/>
            </a:ext>
          </a:extLst>
        </xdr:cNvPr>
        <xdr:cNvSpPr txBox="1"/>
      </xdr:nvSpPr>
      <xdr:spPr>
        <a:xfrm>
          <a:off x="3258761" y="16383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117401</xdr:rowOff>
    </xdr:from>
    <xdr:ext cx="340478" cy="259045"/>
    <xdr:sp macro="" textlink="">
      <xdr:nvSpPr>
        <xdr:cNvPr id="427" name="n_2mainValue【市民会館】&#10;有形固定資産減価償却率">
          <a:extLst>
            <a:ext uri="{FF2B5EF4-FFF2-40B4-BE49-F238E27FC236}">
              <a16:creationId xmlns:a16="http://schemas.microsoft.com/office/drawing/2014/main" id="{44CFF917-1EA6-4C96-9147-3680E7D8FA7E}"/>
            </a:ext>
          </a:extLst>
        </xdr:cNvPr>
        <xdr:cNvSpPr txBox="1"/>
      </xdr:nvSpPr>
      <xdr:spPr>
        <a:xfrm>
          <a:off x="2471361" y="163480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81478</xdr:rowOff>
    </xdr:from>
    <xdr:ext cx="340478" cy="259045"/>
    <xdr:sp macro="" textlink="">
      <xdr:nvSpPr>
        <xdr:cNvPr id="428" name="n_3mainValue【市民会館】&#10;有形固定資産減価償却率">
          <a:extLst>
            <a:ext uri="{FF2B5EF4-FFF2-40B4-BE49-F238E27FC236}">
              <a16:creationId xmlns:a16="http://schemas.microsoft.com/office/drawing/2014/main" id="{E10E761E-6F9F-4A49-8B0E-9767DC39D48A}"/>
            </a:ext>
          </a:extLst>
        </xdr:cNvPr>
        <xdr:cNvSpPr txBox="1"/>
      </xdr:nvSpPr>
      <xdr:spPr>
        <a:xfrm>
          <a:off x="1677611" y="163120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115769</xdr:rowOff>
    </xdr:from>
    <xdr:ext cx="405111" cy="259045"/>
    <xdr:sp macro="" textlink="">
      <xdr:nvSpPr>
        <xdr:cNvPr id="429" name="n_4mainValue【市民会館】&#10;有形固定資産減価償却率">
          <a:extLst>
            <a:ext uri="{FF2B5EF4-FFF2-40B4-BE49-F238E27FC236}">
              <a16:creationId xmlns:a16="http://schemas.microsoft.com/office/drawing/2014/main" id="{14E90FB0-C305-41D7-82C9-A4DAE42F6964}"/>
            </a:ext>
          </a:extLst>
        </xdr:cNvPr>
        <xdr:cNvSpPr txBox="1"/>
      </xdr:nvSpPr>
      <xdr:spPr>
        <a:xfrm>
          <a:off x="851544" y="1703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CFF3F442-F3EE-44B9-B4D9-DB665315CCE1}"/>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D086D2A0-029E-4856-BF2F-D2AC71F755F5}"/>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AF8BC413-479A-4A52-9B13-71E538920C49}"/>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15B4E99A-3D74-4FB5-9544-70A28686350F}"/>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B291D65-2144-47B3-B81D-5AD2568D3E86}"/>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60C2B073-29D9-4BA6-984B-61333B5B6CE5}"/>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85F77FF1-95BE-42D2-A572-7C4B190E8D6A}"/>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AA84AD58-1398-4F0D-BEB5-29417F3BF1BA}"/>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DDBDA908-8917-4587-BAF6-8441155A2949}"/>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3E666622-BDC1-4870-BB08-9E021F3684ED}"/>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7DDC1AB6-0BD6-4194-858E-CC96C8744903}"/>
            </a:ext>
          </a:extLst>
        </xdr:cNvPr>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FD243D18-2AF1-44E3-9E5A-FD1916DB8297}"/>
            </a:ext>
          </a:extLst>
        </xdr:cNvPr>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ECCA53D5-1F7D-40D4-93DB-184A287E6235}"/>
            </a:ext>
          </a:extLst>
        </xdr:cNvPr>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2D9232F5-1D20-4D22-9C07-34C476131C38}"/>
            </a:ext>
          </a:extLst>
        </xdr:cNvPr>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0DE2B01C-894A-44BD-9470-29478A69A2E3}"/>
            </a:ext>
          </a:extLst>
        </xdr:cNvPr>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ACC5608A-7C2B-44F6-9151-A5F6D923184E}"/>
            </a:ext>
          </a:extLst>
        </xdr:cNvPr>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A4344531-DB6E-4B3B-8B86-BE4F2EE50215}"/>
            </a:ext>
          </a:extLst>
        </xdr:cNvPr>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752A3CC6-C3D0-42CB-9E33-ACB1D5F04E2C}"/>
            </a:ext>
          </a:extLst>
        </xdr:cNvPr>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4FEBCE5D-9F98-4515-A672-A327D117A73C}"/>
            </a:ext>
          </a:extLst>
        </xdr:cNvPr>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CD35F1E9-E5FF-4455-8B5F-A0F540C075C9}"/>
            </a:ext>
          </a:extLst>
        </xdr:cNvPr>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4BA2B92A-C9B8-4A82-8CA6-72A3C45F0827}"/>
            </a:ext>
          </a:extLst>
        </xdr:cNvPr>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E836B808-FB93-4A6F-BCE1-BBF887A977B2}"/>
            </a:ext>
          </a:extLst>
        </xdr:cNvPr>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10D30320-CF01-4F2C-AB11-1E9AEC622E19}"/>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4FE12900-1EB7-4934-B416-CC8CA82A7C3D}"/>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E315BC4B-345B-4198-A236-8A1EDA668E28}"/>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99CD16CD-1E8C-4EA9-81AA-F30329B85E72}"/>
            </a:ext>
          </a:extLst>
        </xdr:cNvPr>
        <xdr:cNvCxnSpPr/>
      </xdr:nvCxnSpPr>
      <xdr:spPr>
        <a:xfrm flipV="1">
          <a:off x="9429115" y="165451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6257BD1D-DCAF-4A93-AC16-53A4820997DB}"/>
            </a:ext>
          </a:extLst>
        </xdr:cNvPr>
        <xdr:cNvSpPr txBox="1"/>
      </xdr:nvSpPr>
      <xdr:spPr>
        <a:xfrm>
          <a:off x="9467850" y="1810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A2E61EC1-660A-49F5-A715-0A49811D8FF8}"/>
            </a:ext>
          </a:extLst>
        </xdr:cNvPr>
        <xdr:cNvCxnSpPr/>
      </xdr:nvCxnSpPr>
      <xdr:spPr>
        <a:xfrm>
          <a:off x="9359900" y="180964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4406AA95-1C09-427C-8B6E-344F80FEBA28}"/>
            </a:ext>
          </a:extLst>
        </xdr:cNvPr>
        <xdr:cNvSpPr txBox="1"/>
      </xdr:nvSpPr>
      <xdr:spPr>
        <a:xfrm>
          <a:off x="9467850" y="1632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0682952B-A853-4D8A-8465-06DAD91A1BBE}"/>
            </a:ext>
          </a:extLst>
        </xdr:cNvPr>
        <xdr:cNvCxnSpPr/>
      </xdr:nvCxnSpPr>
      <xdr:spPr>
        <a:xfrm>
          <a:off x="9359900" y="16545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0" name="【市民会館】&#10;一人当たり面積平均値テキスト">
          <a:extLst>
            <a:ext uri="{FF2B5EF4-FFF2-40B4-BE49-F238E27FC236}">
              <a16:creationId xmlns:a16="http://schemas.microsoft.com/office/drawing/2014/main" id="{C8FF3270-643E-45F7-8809-4B127353068D}"/>
            </a:ext>
          </a:extLst>
        </xdr:cNvPr>
        <xdr:cNvSpPr txBox="1"/>
      </xdr:nvSpPr>
      <xdr:spPr>
        <a:xfrm>
          <a:off x="9467850" y="17651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D925D76E-B027-418D-B25C-1D5841ABD4E9}"/>
            </a:ext>
          </a:extLst>
        </xdr:cNvPr>
        <xdr:cNvSpPr/>
      </xdr:nvSpPr>
      <xdr:spPr>
        <a:xfrm>
          <a:off x="9398000" y="1767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77B43C39-B780-4B7C-B8DA-97E6E8A1F4B1}"/>
            </a:ext>
          </a:extLst>
        </xdr:cNvPr>
        <xdr:cNvSpPr/>
      </xdr:nvSpPr>
      <xdr:spPr>
        <a:xfrm>
          <a:off x="86360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8726</xdr:rowOff>
    </xdr:from>
    <xdr:ext cx="469744" cy="259045"/>
    <xdr:sp macro="" textlink="">
      <xdr:nvSpPr>
        <xdr:cNvPr id="463" name="n_1aveValue【市民会館】&#10;一人当たり面積">
          <a:extLst>
            <a:ext uri="{FF2B5EF4-FFF2-40B4-BE49-F238E27FC236}">
              <a16:creationId xmlns:a16="http://schemas.microsoft.com/office/drawing/2014/main" id="{6306D87D-DF32-41C8-8521-862441A37B6C}"/>
            </a:ext>
          </a:extLst>
        </xdr:cNvPr>
        <xdr:cNvSpPr txBox="1"/>
      </xdr:nvSpPr>
      <xdr:spPr>
        <a:xfrm>
          <a:off x="8458277" y="17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87449</xdr:rowOff>
    </xdr:from>
    <xdr:to>
      <xdr:col>46</xdr:col>
      <xdr:colOff>38100</xdr:colOff>
      <xdr:row>107</xdr:row>
      <xdr:rowOff>17599</xdr:rowOff>
    </xdr:to>
    <xdr:sp macro="" textlink="">
      <xdr:nvSpPr>
        <xdr:cNvPr id="464" name="フローチャート: 判断 463">
          <a:extLst>
            <a:ext uri="{FF2B5EF4-FFF2-40B4-BE49-F238E27FC236}">
              <a16:creationId xmlns:a16="http://schemas.microsoft.com/office/drawing/2014/main" id="{D8EFA644-4CE0-4C81-A22F-FA08FDF42911}"/>
            </a:ext>
          </a:extLst>
        </xdr:cNvPr>
        <xdr:cNvSpPr/>
      </xdr:nvSpPr>
      <xdr:spPr>
        <a:xfrm>
          <a:off x="7842250" y="176896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8726</xdr:rowOff>
    </xdr:from>
    <xdr:ext cx="469744" cy="259045"/>
    <xdr:sp macro="" textlink="">
      <xdr:nvSpPr>
        <xdr:cNvPr id="465" name="n_2aveValue【市民会館】&#10;一人当たり面積">
          <a:extLst>
            <a:ext uri="{FF2B5EF4-FFF2-40B4-BE49-F238E27FC236}">
              <a16:creationId xmlns:a16="http://schemas.microsoft.com/office/drawing/2014/main" id="{4A313956-E61D-4FB7-9559-BD6D97055C10}"/>
            </a:ext>
          </a:extLst>
        </xdr:cNvPr>
        <xdr:cNvSpPr txBox="1"/>
      </xdr:nvSpPr>
      <xdr:spPr>
        <a:xfrm>
          <a:off x="7677227" y="17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84182</xdr:rowOff>
    </xdr:from>
    <xdr:to>
      <xdr:col>41</xdr:col>
      <xdr:colOff>101600</xdr:colOff>
      <xdr:row>107</xdr:row>
      <xdr:rowOff>14332</xdr:rowOff>
    </xdr:to>
    <xdr:sp macro="" textlink="">
      <xdr:nvSpPr>
        <xdr:cNvPr id="466" name="フローチャート: 判断 465">
          <a:extLst>
            <a:ext uri="{FF2B5EF4-FFF2-40B4-BE49-F238E27FC236}">
              <a16:creationId xmlns:a16="http://schemas.microsoft.com/office/drawing/2014/main" id="{41AD5FAE-A357-407C-8953-4D0BDACA9E78}"/>
            </a:ext>
          </a:extLst>
        </xdr:cNvPr>
        <xdr:cNvSpPr/>
      </xdr:nvSpPr>
      <xdr:spPr>
        <a:xfrm>
          <a:off x="702945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5459</xdr:rowOff>
    </xdr:from>
    <xdr:ext cx="469744" cy="259045"/>
    <xdr:sp macro="" textlink="">
      <xdr:nvSpPr>
        <xdr:cNvPr id="467" name="n_3aveValue【市民会館】&#10;一人当たり面積">
          <a:extLst>
            <a:ext uri="{FF2B5EF4-FFF2-40B4-BE49-F238E27FC236}">
              <a16:creationId xmlns:a16="http://schemas.microsoft.com/office/drawing/2014/main" id="{CF0B493D-F5FC-4339-A433-7BC18C0B21C4}"/>
            </a:ext>
          </a:extLst>
        </xdr:cNvPr>
        <xdr:cNvSpPr txBox="1"/>
      </xdr:nvSpPr>
      <xdr:spPr>
        <a:xfrm>
          <a:off x="6864427" y="1777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74386</xdr:rowOff>
    </xdr:from>
    <xdr:to>
      <xdr:col>36</xdr:col>
      <xdr:colOff>165100</xdr:colOff>
      <xdr:row>107</xdr:row>
      <xdr:rowOff>4536</xdr:rowOff>
    </xdr:to>
    <xdr:sp macro="" textlink="">
      <xdr:nvSpPr>
        <xdr:cNvPr id="468" name="フローチャート: 判断 467">
          <a:extLst>
            <a:ext uri="{FF2B5EF4-FFF2-40B4-BE49-F238E27FC236}">
              <a16:creationId xmlns:a16="http://schemas.microsoft.com/office/drawing/2014/main" id="{534B8B57-B1A4-48B4-B73C-F5C6E1C419A6}"/>
            </a:ext>
          </a:extLst>
        </xdr:cNvPr>
        <xdr:cNvSpPr/>
      </xdr:nvSpPr>
      <xdr:spPr>
        <a:xfrm>
          <a:off x="62357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106</xdr:row>
      <xdr:rowOff>167113</xdr:rowOff>
    </xdr:from>
    <xdr:ext cx="469744" cy="259045"/>
    <xdr:sp macro="" textlink="">
      <xdr:nvSpPr>
        <xdr:cNvPr id="469" name="n_4aveValue【市民会館】&#10;一人当たり面積">
          <a:extLst>
            <a:ext uri="{FF2B5EF4-FFF2-40B4-BE49-F238E27FC236}">
              <a16:creationId xmlns:a16="http://schemas.microsoft.com/office/drawing/2014/main" id="{F15C25DB-DF11-48DD-8AED-809B10F485D0}"/>
            </a:ext>
          </a:extLst>
        </xdr:cNvPr>
        <xdr:cNvSpPr txBox="1"/>
      </xdr:nvSpPr>
      <xdr:spPr>
        <a:xfrm>
          <a:off x="6070677" y="1776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A33E350-165E-461E-B723-8BCCF2B5B2D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9CB4D18-14DE-4082-B58C-C36C68637E0E}"/>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2B854A09-2EA9-4D4F-8BD0-64714FFF9C1A}"/>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6E28969-C8FD-455E-9D41-62DD744ADFEB}"/>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760D776-7C0E-4ABE-947C-9345719E0C4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92348</xdr:rowOff>
    </xdr:from>
    <xdr:to>
      <xdr:col>55</xdr:col>
      <xdr:colOff>50800</xdr:colOff>
      <xdr:row>104</xdr:row>
      <xdr:rowOff>22498</xdr:rowOff>
    </xdr:to>
    <xdr:sp macro="" textlink="">
      <xdr:nvSpPr>
        <xdr:cNvPr id="475" name="楕円 474">
          <a:extLst>
            <a:ext uri="{FF2B5EF4-FFF2-40B4-BE49-F238E27FC236}">
              <a16:creationId xmlns:a16="http://schemas.microsoft.com/office/drawing/2014/main" id="{50DD0C3D-06B5-481A-9786-8EEC249302FB}"/>
            </a:ext>
          </a:extLst>
        </xdr:cNvPr>
        <xdr:cNvSpPr/>
      </xdr:nvSpPr>
      <xdr:spPr>
        <a:xfrm>
          <a:off x="9398000" y="171801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115225</xdr:rowOff>
    </xdr:from>
    <xdr:ext cx="469744" cy="259045"/>
    <xdr:sp macro="" textlink="">
      <xdr:nvSpPr>
        <xdr:cNvPr id="476" name="【市民会館】&#10;一人当たり面積該当値テキスト">
          <a:extLst>
            <a:ext uri="{FF2B5EF4-FFF2-40B4-BE49-F238E27FC236}">
              <a16:creationId xmlns:a16="http://schemas.microsoft.com/office/drawing/2014/main" id="{E4A9FE33-1C7E-4FF9-B37D-91E1D08B211A}"/>
            </a:ext>
          </a:extLst>
        </xdr:cNvPr>
        <xdr:cNvSpPr txBox="1"/>
      </xdr:nvSpPr>
      <xdr:spPr>
        <a:xfrm>
          <a:off x="9467850" y="1703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95613</xdr:rowOff>
    </xdr:from>
    <xdr:to>
      <xdr:col>50</xdr:col>
      <xdr:colOff>165100</xdr:colOff>
      <xdr:row>104</xdr:row>
      <xdr:rowOff>25763</xdr:rowOff>
    </xdr:to>
    <xdr:sp macro="" textlink="">
      <xdr:nvSpPr>
        <xdr:cNvPr id="477" name="楕円 476">
          <a:extLst>
            <a:ext uri="{FF2B5EF4-FFF2-40B4-BE49-F238E27FC236}">
              <a16:creationId xmlns:a16="http://schemas.microsoft.com/office/drawing/2014/main" id="{C9F0C99B-0369-4250-A30C-599B2B46B196}"/>
            </a:ext>
          </a:extLst>
        </xdr:cNvPr>
        <xdr:cNvSpPr/>
      </xdr:nvSpPr>
      <xdr:spPr>
        <a:xfrm>
          <a:off x="86360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143148</xdr:rowOff>
    </xdr:from>
    <xdr:to>
      <xdr:col>55</xdr:col>
      <xdr:colOff>0</xdr:colOff>
      <xdr:row>103</xdr:row>
      <xdr:rowOff>146413</xdr:rowOff>
    </xdr:to>
    <xdr:cxnSp macro="">
      <xdr:nvCxnSpPr>
        <xdr:cNvPr id="478" name="直線コネクタ 477">
          <a:extLst>
            <a:ext uri="{FF2B5EF4-FFF2-40B4-BE49-F238E27FC236}">
              <a16:creationId xmlns:a16="http://schemas.microsoft.com/office/drawing/2014/main" id="{7D721A74-CD71-46CB-94CB-7106CBA599FD}"/>
            </a:ext>
          </a:extLst>
        </xdr:cNvPr>
        <xdr:cNvCxnSpPr/>
      </xdr:nvCxnSpPr>
      <xdr:spPr>
        <a:xfrm flipV="1">
          <a:off x="8686800" y="17230998"/>
          <a:ext cx="7429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102144</xdr:rowOff>
    </xdr:from>
    <xdr:to>
      <xdr:col>46</xdr:col>
      <xdr:colOff>38100</xdr:colOff>
      <xdr:row>104</xdr:row>
      <xdr:rowOff>32294</xdr:rowOff>
    </xdr:to>
    <xdr:sp macro="" textlink="">
      <xdr:nvSpPr>
        <xdr:cNvPr id="479" name="楕円 478">
          <a:extLst>
            <a:ext uri="{FF2B5EF4-FFF2-40B4-BE49-F238E27FC236}">
              <a16:creationId xmlns:a16="http://schemas.microsoft.com/office/drawing/2014/main" id="{C232E2B7-3773-440D-8971-744081DBB939}"/>
            </a:ext>
          </a:extLst>
        </xdr:cNvPr>
        <xdr:cNvSpPr/>
      </xdr:nvSpPr>
      <xdr:spPr>
        <a:xfrm>
          <a:off x="7842250" y="171899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146413</xdr:rowOff>
    </xdr:from>
    <xdr:to>
      <xdr:col>50</xdr:col>
      <xdr:colOff>114300</xdr:colOff>
      <xdr:row>103</xdr:row>
      <xdr:rowOff>152944</xdr:rowOff>
    </xdr:to>
    <xdr:cxnSp macro="">
      <xdr:nvCxnSpPr>
        <xdr:cNvPr id="480" name="直線コネクタ 479">
          <a:extLst>
            <a:ext uri="{FF2B5EF4-FFF2-40B4-BE49-F238E27FC236}">
              <a16:creationId xmlns:a16="http://schemas.microsoft.com/office/drawing/2014/main" id="{BFD3D0E3-EC0D-45A3-AD06-29A8380EB4C0}"/>
            </a:ext>
          </a:extLst>
        </xdr:cNvPr>
        <xdr:cNvCxnSpPr/>
      </xdr:nvCxnSpPr>
      <xdr:spPr>
        <a:xfrm flipV="1">
          <a:off x="7886700" y="17234263"/>
          <a:ext cx="8001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108676</xdr:rowOff>
    </xdr:from>
    <xdr:to>
      <xdr:col>41</xdr:col>
      <xdr:colOff>101600</xdr:colOff>
      <xdr:row>104</xdr:row>
      <xdr:rowOff>38826</xdr:rowOff>
    </xdr:to>
    <xdr:sp macro="" textlink="">
      <xdr:nvSpPr>
        <xdr:cNvPr id="481" name="楕円 480">
          <a:extLst>
            <a:ext uri="{FF2B5EF4-FFF2-40B4-BE49-F238E27FC236}">
              <a16:creationId xmlns:a16="http://schemas.microsoft.com/office/drawing/2014/main" id="{CB31D511-F2CB-4797-9B97-BD38A738BF82}"/>
            </a:ext>
          </a:extLst>
        </xdr:cNvPr>
        <xdr:cNvSpPr/>
      </xdr:nvSpPr>
      <xdr:spPr>
        <a:xfrm>
          <a:off x="702945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152944</xdr:rowOff>
    </xdr:from>
    <xdr:to>
      <xdr:col>45</xdr:col>
      <xdr:colOff>177800</xdr:colOff>
      <xdr:row>103</xdr:row>
      <xdr:rowOff>159476</xdr:rowOff>
    </xdr:to>
    <xdr:cxnSp macro="">
      <xdr:nvCxnSpPr>
        <xdr:cNvPr id="482" name="直線コネクタ 481">
          <a:extLst>
            <a:ext uri="{FF2B5EF4-FFF2-40B4-BE49-F238E27FC236}">
              <a16:creationId xmlns:a16="http://schemas.microsoft.com/office/drawing/2014/main" id="{E662ABF8-22B9-41F3-BE5C-981295FE7247}"/>
            </a:ext>
          </a:extLst>
        </xdr:cNvPr>
        <xdr:cNvCxnSpPr/>
      </xdr:nvCxnSpPr>
      <xdr:spPr>
        <a:xfrm flipV="1">
          <a:off x="7080250" y="17240794"/>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115207</xdr:rowOff>
    </xdr:from>
    <xdr:to>
      <xdr:col>36</xdr:col>
      <xdr:colOff>165100</xdr:colOff>
      <xdr:row>104</xdr:row>
      <xdr:rowOff>45357</xdr:rowOff>
    </xdr:to>
    <xdr:sp macro="" textlink="">
      <xdr:nvSpPr>
        <xdr:cNvPr id="483" name="楕円 482">
          <a:extLst>
            <a:ext uri="{FF2B5EF4-FFF2-40B4-BE49-F238E27FC236}">
              <a16:creationId xmlns:a16="http://schemas.microsoft.com/office/drawing/2014/main" id="{A976BE9A-D684-428B-B1FB-B346B29FACD1}"/>
            </a:ext>
          </a:extLst>
        </xdr:cNvPr>
        <xdr:cNvSpPr/>
      </xdr:nvSpPr>
      <xdr:spPr>
        <a:xfrm>
          <a:off x="6235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159476</xdr:rowOff>
    </xdr:from>
    <xdr:to>
      <xdr:col>41</xdr:col>
      <xdr:colOff>50800</xdr:colOff>
      <xdr:row>103</xdr:row>
      <xdr:rowOff>166007</xdr:rowOff>
    </xdr:to>
    <xdr:cxnSp macro="">
      <xdr:nvCxnSpPr>
        <xdr:cNvPr id="484" name="直線コネクタ 483">
          <a:extLst>
            <a:ext uri="{FF2B5EF4-FFF2-40B4-BE49-F238E27FC236}">
              <a16:creationId xmlns:a16="http://schemas.microsoft.com/office/drawing/2014/main" id="{D4F21034-2BA0-4B4A-AEFF-59FF53BA7A6B}"/>
            </a:ext>
          </a:extLst>
        </xdr:cNvPr>
        <xdr:cNvCxnSpPr/>
      </xdr:nvCxnSpPr>
      <xdr:spPr>
        <a:xfrm flipV="1">
          <a:off x="6286500" y="17247326"/>
          <a:ext cx="7937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42290</xdr:rowOff>
    </xdr:from>
    <xdr:ext cx="469744" cy="259045"/>
    <xdr:sp macro="" textlink="">
      <xdr:nvSpPr>
        <xdr:cNvPr id="485" name="n_1mainValue【市民会館】&#10;一人当たり面積">
          <a:extLst>
            <a:ext uri="{FF2B5EF4-FFF2-40B4-BE49-F238E27FC236}">
              <a16:creationId xmlns:a16="http://schemas.microsoft.com/office/drawing/2014/main" id="{0EA33576-4A9C-479D-A250-7106B2C92A14}"/>
            </a:ext>
          </a:extLst>
        </xdr:cNvPr>
        <xdr:cNvSpPr txBox="1"/>
      </xdr:nvSpPr>
      <xdr:spPr>
        <a:xfrm>
          <a:off x="8458277" y="1695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48821</xdr:rowOff>
    </xdr:from>
    <xdr:ext cx="469744" cy="259045"/>
    <xdr:sp macro="" textlink="">
      <xdr:nvSpPr>
        <xdr:cNvPr id="486" name="n_2mainValue【市民会館】&#10;一人当たり面積">
          <a:extLst>
            <a:ext uri="{FF2B5EF4-FFF2-40B4-BE49-F238E27FC236}">
              <a16:creationId xmlns:a16="http://schemas.microsoft.com/office/drawing/2014/main" id="{8BA38879-F5E1-4573-A632-9FCA084C4B7A}"/>
            </a:ext>
          </a:extLst>
        </xdr:cNvPr>
        <xdr:cNvSpPr txBox="1"/>
      </xdr:nvSpPr>
      <xdr:spPr>
        <a:xfrm>
          <a:off x="7677227" y="1696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55353</xdr:rowOff>
    </xdr:from>
    <xdr:ext cx="469744" cy="259045"/>
    <xdr:sp macro="" textlink="">
      <xdr:nvSpPr>
        <xdr:cNvPr id="487" name="n_3mainValue【市民会館】&#10;一人当たり面積">
          <a:extLst>
            <a:ext uri="{FF2B5EF4-FFF2-40B4-BE49-F238E27FC236}">
              <a16:creationId xmlns:a16="http://schemas.microsoft.com/office/drawing/2014/main" id="{9BE810D1-504A-4D43-90FE-AE8B4B734B8E}"/>
            </a:ext>
          </a:extLst>
        </xdr:cNvPr>
        <xdr:cNvSpPr txBox="1"/>
      </xdr:nvSpPr>
      <xdr:spPr>
        <a:xfrm>
          <a:off x="6864427" y="1697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61884</xdr:rowOff>
    </xdr:from>
    <xdr:ext cx="469744" cy="259045"/>
    <xdr:sp macro="" textlink="">
      <xdr:nvSpPr>
        <xdr:cNvPr id="488" name="n_4mainValue【市民会館】&#10;一人当たり面積">
          <a:extLst>
            <a:ext uri="{FF2B5EF4-FFF2-40B4-BE49-F238E27FC236}">
              <a16:creationId xmlns:a16="http://schemas.microsoft.com/office/drawing/2014/main" id="{31C6E55B-0403-494A-AD81-E2CF7EEC3A25}"/>
            </a:ext>
          </a:extLst>
        </xdr:cNvPr>
        <xdr:cNvSpPr txBox="1"/>
      </xdr:nvSpPr>
      <xdr:spPr>
        <a:xfrm>
          <a:off x="6070677" y="1697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C848CAA0-746E-4CE9-9CCB-49092A68501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CA3C7B5D-D22C-4AA1-A1B9-01AFC1DC883F}"/>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55EBA267-7C67-4F58-9C53-79D879DE95A6}"/>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34A24B44-E248-47A8-8A76-C837A84D2F57}"/>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EB5BCB37-7767-4734-9885-D2F38B8C2CE3}"/>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30D62E20-3FD3-434F-85F0-3CB2546FB5E4}"/>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8E2E8506-65FF-40CB-A21A-B741CF263C15}"/>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F2F85017-5EE9-4DC7-A3BD-7D029112D135}"/>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93A85A00-A59E-4703-AE64-0CD8F67B2927}"/>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9BA89F3B-F7F4-4B9D-87F5-8DA906BBEAFC}"/>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40CA6C87-49A8-476A-9D68-2F0A5936591E}"/>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55492DBB-6D49-465B-B77A-436671AE49F7}"/>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267D10A1-6D09-4CB2-AFA6-3897E4341FAA}"/>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99D388A8-EE08-4FF6-8966-22E8D2C0EF36}"/>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43A49F95-22E5-4598-9858-0EED63CCC4C7}"/>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CEA1E839-A51E-4F18-B809-B1EC94EF5059}"/>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97643F81-6762-4FF0-A537-4A18A8FC2466}"/>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AAE09CED-08E4-4B05-AA8D-E748DE09DCA3}"/>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DBE54767-937B-47E6-AFBC-C75B04A855A4}"/>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954B2FBD-261B-4E92-A6BF-39740C409E14}"/>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D115DC2-D7F4-4C94-BB46-1CA69640DBB7}"/>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AFFCA7DF-34EB-4DCE-B441-5362BEDEA011}"/>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710219EA-9D68-4549-8338-1619B7AC9625}"/>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FEEF2ACB-49D6-4307-A703-D7A2601F45F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36F89EB7-1AAB-4A66-A700-B928E7ED13EA}"/>
            </a:ext>
          </a:extLst>
        </xdr:cNvPr>
        <xdr:cNvCxnSpPr/>
      </xdr:nvCxnSpPr>
      <xdr:spPr>
        <a:xfrm flipV="1">
          <a:off x="14699614" y="545528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FFAC72E2-AD59-4EAE-955A-EFC8144790C8}"/>
            </a:ext>
          </a:extLst>
        </xdr:cNvPr>
        <xdr:cNvSpPr txBox="1"/>
      </xdr:nvSpPr>
      <xdr:spPr>
        <a:xfrm>
          <a:off x="14738350"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7DB95AB6-933E-4C69-BF7B-E04DBAEFD460}"/>
            </a:ext>
          </a:extLst>
        </xdr:cNvPr>
        <xdr:cNvCxnSpPr/>
      </xdr:nvCxnSpPr>
      <xdr:spPr>
        <a:xfrm>
          <a:off x="14611350" y="6878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2FC94AF0-0D92-4201-BC95-065D603DD581}"/>
            </a:ext>
          </a:extLst>
        </xdr:cNvPr>
        <xdr:cNvSpPr txBox="1"/>
      </xdr:nvSpPr>
      <xdr:spPr>
        <a:xfrm>
          <a:off x="14738350" y="523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F72C89FA-7053-4A07-A6CC-E6F17278ED63}"/>
            </a:ext>
          </a:extLst>
        </xdr:cNvPr>
        <xdr:cNvCxnSpPr/>
      </xdr:nvCxnSpPr>
      <xdr:spPr>
        <a:xfrm>
          <a:off x="14611350" y="5455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1BE6A7C4-8972-4200-B039-95911F81B9A1}"/>
            </a:ext>
          </a:extLst>
        </xdr:cNvPr>
        <xdr:cNvSpPr txBox="1"/>
      </xdr:nvSpPr>
      <xdr:spPr>
        <a:xfrm>
          <a:off x="14738350" y="6093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3E06CC99-E93E-407B-B2A1-4C7F63F97206}"/>
            </a:ext>
          </a:extLst>
        </xdr:cNvPr>
        <xdr:cNvSpPr/>
      </xdr:nvSpPr>
      <xdr:spPr>
        <a:xfrm>
          <a:off x="14649450" y="62357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FB88B170-8560-4DA0-8CF0-C8630DA17E2C}"/>
            </a:ext>
          </a:extLst>
        </xdr:cNvPr>
        <xdr:cNvSpPr/>
      </xdr:nvSpPr>
      <xdr:spPr>
        <a:xfrm>
          <a:off x="1388745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12082</xdr:rowOff>
    </xdr:from>
    <xdr:ext cx="405111" cy="259045"/>
    <xdr:sp macro="" textlink="">
      <xdr:nvSpPr>
        <xdr:cNvPr id="521" name="n_1aveValue【一般廃棄物処理施設】&#10;有形固定資産減価償却率">
          <a:extLst>
            <a:ext uri="{FF2B5EF4-FFF2-40B4-BE49-F238E27FC236}">
              <a16:creationId xmlns:a16="http://schemas.microsoft.com/office/drawing/2014/main" id="{324C1BB8-B20B-40D7-A3BE-ECC13433C4AB}"/>
            </a:ext>
          </a:extLst>
        </xdr:cNvPr>
        <xdr:cNvSpPr txBox="1"/>
      </xdr:nvSpPr>
      <xdr:spPr>
        <a:xfrm>
          <a:off x="13742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38735</xdr:rowOff>
    </xdr:from>
    <xdr:to>
      <xdr:col>76</xdr:col>
      <xdr:colOff>165100</xdr:colOff>
      <xdr:row>37</xdr:row>
      <xdr:rowOff>140335</xdr:rowOff>
    </xdr:to>
    <xdr:sp macro="" textlink="">
      <xdr:nvSpPr>
        <xdr:cNvPr id="522" name="フローチャート: 判断 521">
          <a:extLst>
            <a:ext uri="{FF2B5EF4-FFF2-40B4-BE49-F238E27FC236}">
              <a16:creationId xmlns:a16="http://schemas.microsoft.com/office/drawing/2014/main" id="{EB9A7118-344E-4361-A54E-C115B10D4C9E}"/>
            </a:ext>
          </a:extLst>
        </xdr:cNvPr>
        <xdr:cNvSpPr/>
      </xdr:nvSpPr>
      <xdr:spPr>
        <a:xfrm>
          <a:off x="130937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156862</xdr:rowOff>
    </xdr:from>
    <xdr:ext cx="405111" cy="259045"/>
    <xdr:sp macro="" textlink="">
      <xdr:nvSpPr>
        <xdr:cNvPr id="523" name="n_2aveValue【一般廃棄物処理施設】&#10;有形固定資産減価償却率">
          <a:extLst>
            <a:ext uri="{FF2B5EF4-FFF2-40B4-BE49-F238E27FC236}">
              <a16:creationId xmlns:a16="http://schemas.microsoft.com/office/drawing/2014/main" id="{C77EF8D2-14BC-4CE8-8EF8-1EBE7CC3891D}"/>
            </a:ext>
          </a:extLst>
        </xdr:cNvPr>
        <xdr:cNvSpPr txBox="1"/>
      </xdr:nvSpPr>
      <xdr:spPr>
        <a:xfrm>
          <a:off x="12960994" y="5941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65405</xdr:rowOff>
    </xdr:from>
    <xdr:to>
      <xdr:col>72</xdr:col>
      <xdr:colOff>38100</xdr:colOff>
      <xdr:row>37</xdr:row>
      <xdr:rowOff>167005</xdr:rowOff>
    </xdr:to>
    <xdr:sp macro="" textlink="">
      <xdr:nvSpPr>
        <xdr:cNvPr id="524" name="フローチャート: 判断 523">
          <a:extLst>
            <a:ext uri="{FF2B5EF4-FFF2-40B4-BE49-F238E27FC236}">
              <a16:creationId xmlns:a16="http://schemas.microsoft.com/office/drawing/2014/main" id="{F913CF0E-331D-4300-A885-907DA222A29E}"/>
            </a:ext>
          </a:extLst>
        </xdr:cNvPr>
        <xdr:cNvSpPr/>
      </xdr:nvSpPr>
      <xdr:spPr>
        <a:xfrm>
          <a:off x="12299950" y="61804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12082</xdr:rowOff>
    </xdr:from>
    <xdr:ext cx="405111" cy="259045"/>
    <xdr:sp macro="" textlink="">
      <xdr:nvSpPr>
        <xdr:cNvPr id="525" name="n_3aveValue【一般廃棄物処理施設】&#10;有形固定資産減価償却率">
          <a:extLst>
            <a:ext uri="{FF2B5EF4-FFF2-40B4-BE49-F238E27FC236}">
              <a16:creationId xmlns:a16="http://schemas.microsoft.com/office/drawing/2014/main" id="{86E901AE-3FAB-4022-926E-264240220026}"/>
            </a:ext>
          </a:extLst>
        </xdr:cNvPr>
        <xdr:cNvSpPr txBox="1"/>
      </xdr:nvSpPr>
      <xdr:spPr>
        <a:xfrm>
          <a:off x="121672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80645</xdr:rowOff>
    </xdr:from>
    <xdr:to>
      <xdr:col>67</xdr:col>
      <xdr:colOff>101600</xdr:colOff>
      <xdr:row>38</xdr:row>
      <xdr:rowOff>10795</xdr:rowOff>
    </xdr:to>
    <xdr:sp macro="" textlink="">
      <xdr:nvSpPr>
        <xdr:cNvPr id="526" name="フローチャート: 判断 525">
          <a:extLst>
            <a:ext uri="{FF2B5EF4-FFF2-40B4-BE49-F238E27FC236}">
              <a16:creationId xmlns:a16="http://schemas.microsoft.com/office/drawing/2014/main" id="{E5C039D5-D35C-4E80-AC63-3C6AAAB62070}"/>
            </a:ext>
          </a:extLst>
        </xdr:cNvPr>
        <xdr:cNvSpPr/>
      </xdr:nvSpPr>
      <xdr:spPr>
        <a:xfrm>
          <a:off x="11487150" y="6195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36</xdr:row>
      <xdr:rowOff>27322</xdr:rowOff>
    </xdr:from>
    <xdr:ext cx="405111" cy="259045"/>
    <xdr:sp macro="" textlink="">
      <xdr:nvSpPr>
        <xdr:cNvPr id="527" name="n_4aveValue【一般廃棄物処理施設】&#10;有形固定資産減価償却率">
          <a:extLst>
            <a:ext uri="{FF2B5EF4-FFF2-40B4-BE49-F238E27FC236}">
              <a16:creationId xmlns:a16="http://schemas.microsoft.com/office/drawing/2014/main" id="{0C4F61D2-F798-4C4A-97B8-1C75FB242A5E}"/>
            </a:ext>
          </a:extLst>
        </xdr:cNvPr>
        <xdr:cNvSpPr txBox="1"/>
      </xdr:nvSpPr>
      <xdr:spPr>
        <a:xfrm>
          <a:off x="11354444"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5AEDD381-E920-4F70-B5AB-E797EB34891B}"/>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1058DD9-D2DE-471F-BA00-4BFE75C8567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8C298BF1-E0B4-418A-8B9F-E137DE14F6D5}"/>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3665A0C-CE53-4B3D-81C8-FE3B1FB16B66}"/>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919F219-C5B1-4BAD-8599-A49FAB01C10A}"/>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52070</xdr:rowOff>
    </xdr:from>
    <xdr:to>
      <xdr:col>85</xdr:col>
      <xdr:colOff>177800</xdr:colOff>
      <xdr:row>41</xdr:row>
      <xdr:rowOff>153670</xdr:rowOff>
    </xdr:to>
    <xdr:sp macro="" textlink="">
      <xdr:nvSpPr>
        <xdr:cNvPr id="533" name="楕円 532">
          <a:extLst>
            <a:ext uri="{FF2B5EF4-FFF2-40B4-BE49-F238E27FC236}">
              <a16:creationId xmlns:a16="http://schemas.microsoft.com/office/drawing/2014/main" id="{10A2EC2C-B711-4E36-AFB5-444E7A1251B6}"/>
            </a:ext>
          </a:extLst>
        </xdr:cNvPr>
        <xdr:cNvSpPr/>
      </xdr:nvSpPr>
      <xdr:spPr>
        <a:xfrm>
          <a:off x="14649450" y="68275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138447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76379C48-5C1C-481B-9023-FCA8F89BCEA8}"/>
            </a:ext>
          </a:extLst>
        </xdr:cNvPr>
        <xdr:cNvSpPr txBox="1"/>
      </xdr:nvSpPr>
      <xdr:spPr>
        <a:xfrm>
          <a:off x="14738350" y="674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xdr:rowOff>
    </xdr:from>
    <xdr:to>
      <xdr:col>81</xdr:col>
      <xdr:colOff>101600</xdr:colOff>
      <xdr:row>41</xdr:row>
      <xdr:rowOff>115570</xdr:rowOff>
    </xdr:to>
    <xdr:sp macro="" textlink="">
      <xdr:nvSpPr>
        <xdr:cNvPr id="535" name="楕円 534">
          <a:extLst>
            <a:ext uri="{FF2B5EF4-FFF2-40B4-BE49-F238E27FC236}">
              <a16:creationId xmlns:a16="http://schemas.microsoft.com/office/drawing/2014/main" id="{207621E1-941C-427E-95C0-50150E29F508}"/>
            </a:ext>
          </a:extLst>
        </xdr:cNvPr>
        <xdr:cNvSpPr/>
      </xdr:nvSpPr>
      <xdr:spPr>
        <a:xfrm>
          <a:off x="1388745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64770</xdr:rowOff>
    </xdr:from>
    <xdr:to>
      <xdr:col>85</xdr:col>
      <xdr:colOff>127000</xdr:colOff>
      <xdr:row>41</xdr:row>
      <xdr:rowOff>102870</xdr:rowOff>
    </xdr:to>
    <xdr:cxnSp macro="">
      <xdr:nvCxnSpPr>
        <xdr:cNvPr id="536" name="直線コネクタ 535">
          <a:extLst>
            <a:ext uri="{FF2B5EF4-FFF2-40B4-BE49-F238E27FC236}">
              <a16:creationId xmlns:a16="http://schemas.microsoft.com/office/drawing/2014/main" id="{9B12B6BD-45CE-4FB5-AA42-5136CB63BEF8}"/>
            </a:ext>
          </a:extLst>
        </xdr:cNvPr>
        <xdr:cNvCxnSpPr/>
      </xdr:nvCxnSpPr>
      <xdr:spPr>
        <a:xfrm>
          <a:off x="13938250" y="684022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149225</xdr:rowOff>
    </xdr:from>
    <xdr:to>
      <xdr:col>76</xdr:col>
      <xdr:colOff>165100</xdr:colOff>
      <xdr:row>41</xdr:row>
      <xdr:rowOff>79375</xdr:rowOff>
    </xdr:to>
    <xdr:sp macro="" textlink="">
      <xdr:nvSpPr>
        <xdr:cNvPr id="537" name="楕円 536">
          <a:extLst>
            <a:ext uri="{FF2B5EF4-FFF2-40B4-BE49-F238E27FC236}">
              <a16:creationId xmlns:a16="http://schemas.microsoft.com/office/drawing/2014/main" id="{65FA9381-AFF1-4253-B247-8EF7906B3287}"/>
            </a:ext>
          </a:extLst>
        </xdr:cNvPr>
        <xdr:cNvSpPr/>
      </xdr:nvSpPr>
      <xdr:spPr>
        <a:xfrm>
          <a:off x="13093700" y="67595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28575</xdr:rowOff>
    </xdr:from>
    <xdr:to>
      <xdr:col>81</xdr:col>
      <xdr:colOff>50800</xdr:colOff>
      <xdr:row>41</xdr:row>
      <xdr:rowOff>64770</xdr:rowOff>
    </xdr:to>
    <xdr:cxnSp macro="">
      <xdr:nvCxnSpPr>
        <xdr:cNvPr id="538" name="直線コネクタ 537">
          <a:extLst>
            <a:ext uri="{FF2B5EF4-FFF2-40B4-BE49-F238E27FC236}">
              <a16:creationId xmlns:a16="http://schemas.microsoft.com/office/drawing/2014/main" id="{8DF6EAE0-3843-42DC-B99A-8AE644547D99}"/>
            </a:ext>
          </a:extLst>
        </xdr:cNvPr>
        <xdr:cNvCxnSpPr/>
      </xdr:nvCxnSpPr>
      <xdr:spPr>
        <a:xfrm>
          <a:off x="13144500" y="6804025"/>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143510</xdr:rowOff>
    </xdr:from>
    <xdr:to>
      <xdr:col>72</xdr:col>
      <xdr:colOff>38100</xdr:colOff>
      <xdr:row>41</xdr:row>
      <xdr:rowOff>73660</xdr:rowOff>
    </xdr:to>
    <xdr:sp macro="" textlink="">
      <xdr:nvSpPr>
        <xdr:cNvPr id="539" name="楕円 538">
          <a:extLst>
            <a:ext uri="{FF2B5EF4-FFF2-40B4-BE49-F238E27FC236}">
              <a16:creationId xmlns:a16="http://schemas.microsoft.com/office/drawing/2014/main" id="{21133757-A5C1-4281-BF54-57EFBCD49F4B}"/>
            </a:ext>
          </a:extLst>
        </xdr:cNvPr>
        <xdr:cNvSpPr/>
      </xdr:nvSpPr>
      <xdr:spPr>
        <a:xfrm>
          <a:off x="12299950" y="67538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22860</xdr:rowOff>
    </xdr:from>
    <xdr:to>
      <xdr:col>76</xdr:col>
      <xdr:colOff>114300</xdr:colOff>
      <xdr:row>41</xdr:row>
      <xdr:rowOff>28575</xdr:rowOff>
    </xdr:to>
    <xdr:cxnSp macro="">
      <xdr:nvCxnSpPr>
        <xdr:cNvPr id="540" name="直線コネクタ 539">
          <a:extLst>
            <a:ext uri="{FF2B5EF4-FFF2-40B4-BE49-F238E27FC236}">
              <a16:creationId xmlns:a16="http://schemas.microsoft.com/office/drawing/2014/main" id="{F53FF4FA-A17B-4EFC-9888-F9E0AA76AF14}"/>
            </a:ext>
          </a:extLst>
        </xdr:cNvPr>
        <xdr:cNvCxnSpPr/>
      </xdr:nvCxnSpPr>
      <xdr:spPr>
        <a:xfrm>
          <a:off x="12344400" y="6798310"/>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113030</xdr:rowOff>
    </xdr:from>
    <xdr:to>
      <xdr:col>67</xdr:col>
      <xdr:colOff>101600</xdr:colOff>
      <xdr:row>41</xdr:row>
      <xdr:rowOff>43180</xdr:rowOff>
    </xdr:to>
    <xdr:sp macro="" textlink="">
      <xdr:nvSpPr>
        <xdr:cNvPr id="541" name="楕円 540">
          <a:extLst>
            <a:ext uri="{FF2B5EF4-FFF2-40B4-BE49-F238E27FC236}">
              <a16:creationId xmlns:a16="http://schemas.microsoft.com/office/drawing/2014/main" id="{C069C368-4856-4331-BB9F-BB2243709598}"/>
            </a:ext>
          </a:extLst>
        </xdr:cNvPr>
        <xdr:cNvSpPr/>
      </xdr:nvSpPr>
      <xdr:spPr>
        <a:xfrm>
          <a:off x="11487150" y="6723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163830</xdr:rowOff>
    </xdr:from>
    <xdr:to>
      <xdr:col>71</xdr:col>
      <xdr:colOff>177800</xdr:colOff>
      <xdr:row>41</xdr:row>
      <xdr:rowOff>22860</xdr:rowOff>
    </xdr:to>
    <xdr:cxnSp macro="">
      <xdr:nvCxnSpPr>
        <xdr:cNvPr id="542" name="直線コネクタ 541">
          <a:extLst>
            <a:ext uri="{FF2B5EF4-FFF2-40B4-BE49-F238E27FC236}">
              <a16:creationId xmlns:a16="http://schemas.microsoft.com/office/drawing/2014/main" id="{31D44F1F-A608-4BE4-A9C2-A35425114CFA}"/>
            </a:ext>
          </a:extLst>
        </xdr:cNvPr>
        <xdr:cNvCxnSpPr/>
      </xdr:nvCxnSpPr>
      <xdr:spPr>
        <a:xfrm>
          <a:off x="11537950" y="6774180"/>
          <a:ext cx="8064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106697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16B94018-FC5B-4B23-B119-84DC7C87C4FC}"/>
            </a:ext>
          </a:extLst>
        </xdr:cNvPr>
        <xdr:cNvSpPr txBox="1"/>
      </xdr:nvSpPr>
      <xdr:spPr>
        <a:xfrm>
          <a:off x="13742044"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70502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9649CCE6-464F-49C5-BD61-6EA89914D4BB}"/>
            </a:ext>
          </a:extLst>
        </xdr:cNvPr>
        <xdr:cNvSpPr txBox="1"/>
      </xdr:nvSpPr>
      <xdr:spPr>
        <a:xfrm>
          <a:off x="12960994"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64787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F070E44E-D293-44C3-AE54-0823152D708C}"/>
            </a:ext>
          </a:extLst>
        </xdr:cNvPr>
        <xdr:cNvSpPr txBox="1"/>
      </xdr:nvSpPr>
      <xdr:spPr>
        <a:xfrm>
          <a:off x="12167244" y="684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34307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18DEAA8A-1D4A-4064-9E01-855A912EBD1A}"/>
            </a:ext>
          </a:extLst>
        </xdr:cNvPr>
        <xdr:cNvSpPr txBox="1"/>
      </xdr:nvSpPr>
      <xdr:spPr>
        <a:xfrm>
          <a:off x="11354444" y="680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44C8A3AD-09F0-4D76-BA1A-4D1F7C0A1824}"/>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82C3649-7DEA-421D-9988-745926504CC5}"/>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C33E64EC-EDF2-4DCC-B055-743B23074BAC}"/>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8FC469E0-9D84-4912-8BDB-98D2E7B299C8}"/>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66EA8020-C09E-4F2F-9E3A-E92EAB910682}"/>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6E80855E-7FF3-409B-8B7D-B10DCE34F2C9}"/>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E9BDCF2C-206B-42E7-B1CD-5699E54F1092}"/>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21DC33F2-DD5A-4FD8-98E1-D60E4289EB07}"/>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C76A58D7-AC45-4DB4-B8BF-C0FDB9CA2659}"/>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DC2F1F96-0374-4683-9255-CD3A64B6723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503C640F-19D6-4F73-82EC-C5ED46F9C7E2}"/>
            </a:ext>
          </a:extLst>
        </xdr:cNvPr>
        <xdr:cNvCxnSpPr/>
      </xdr:nvCxnSpPr>
      <xdr:spPr>
        <a:xfrm>
          <a:off x="164592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F876279A-33DC-427F-82DE-7747CB6EDB93}"/>
            </a:ext>
          </a:extLst>
        </xdr:cNvPr>
        <xdr:cNvSpPr txBox="1"/>
      </xdr:nvSpPr>
      <xdr:spPr>
        <a:xfrm>
          <a:off x="16248514" y="6658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BF232C2D-68C3-46E7-A1B6-9712542F093A}"/>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0A29B544-9F0D-42BA-9A37-150D46B05BF7}"/>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D47985E7-7988-4FB9-8549-3D320F095D71}"/>
            </a:ext>
          </a:extLst>
        </xdr:cNvPr>
        <xdr:cNvCxnSpPr/>
      </xdr:nvCxnSpPr>
      <xdr:spPr>
        <a:xfrm>
          <a:off x="164592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41F8CBD7-2484-401E-A02D-719EF857F0D4}"/>
            </a:ext>
          </a:extLst>
        </xdr:cNvPr>
        <xdr:cNvSpPr txBox="1"/>
      </xdr:nvSpPr>
      <xdr:spPr>
        <a:xfrm>
          <a:off x="15939981" y="556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6D9AD28A-C68B-4039-93E2-301FD3E6AE86}"/>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FA89EB1E-2F35-4B89-B116-B993B1F5DE0A}"/>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679D97AB-2183-49B2-A411-326C41008FE4}"/>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6EAB6D53-CA4D-4882-9DFE-6EF306B5EA5B}"/>
            </a:ext>
          </a:extLst>
        </xdr:cNvPr>
        <xdr:cNvCxnSpPr/>
      </xdr:nvCxnSpPr>
      <xdr:spPr>
        <a:xfrm flipV="1">
          <a:off x="19951064" y="5640886"/>
          <a:ext cx="0" cy="1153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47BA8FD2-0765-4DD4-9F62-5776165A80CA}"/>
            </a:ext>
          </a:extLst>
        </xdr:cNvPr>
        <xdr:cNvSpPr txBox="1"/>
      </xdr:nvSpPr>
      <xdr:spPr>
        <a:xfrm>
          <a:off x="19989800" y="6797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DAD40D84-8824-4C9E-8DC1-43C3D55FEFDC}"/>
            </a:ext>
          </a:extLst>
        </xdr:cNvPr>
        <xdr:cNvCxnSpPr/>
      </xdr:nvCxnSpPr>
      <xdr:spPr>
        <a:xfrm>
          <a:off x="19881850" y="67940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805A9D8B-68B1-41BE-8743-DAB2C7C7BB8F}"/>
            </a:ext>
          </a:extLst>
        </xdr:cNvPr>
        <xdr:cNvSpPr txBox="1"/>
      </xdr:nvSpPr>
      <xdr:spPr>
        <a:xfrm>
          <a:off x="19989800" y="542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2B60F4B8-C2CD-4F7A-9A49-BA8FD818F711}"/>
            </a:ext>
          </a:extLst>
        </xdr:cNvPr>
        <xdr:cNvCxnSpPr/>
      </xdr:nvCxnSpPr>
      <xdr:spPr>
        <a:xfrm>
          <a:off x="19881850" y="5640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AC20A00-9B99-4D2F-975D-DE77F634C0BD}"/>
            </a:ext>
          </a:extLst>
        </xdr:cNvPr>
        <xdr:cNvSpPr txBox="1"/>
      </xdr:nvSpPr>
      <xdr:spPr>
        <a:xfrm>
          <a:off x="19989800" y="62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912F0D4D-898C-435D-ADB1-EDC2959566A7}"/>
            </a:ext>
          </a:extLst>
        </xdr:cNvPr>
        <xdr:cNvSpPr/>
      </xdr:nvSpPr>
      <xdr:spPr>
        <a:xfrm>
          <a:off x="19900900" y="63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238FF317-E401-4A48-AD10-FEC485C12F44}"/>
            </a:ext>
          </a:extLst>
        </xdr:cNvPr>
        <xdr:cNvSpPr/>
      </xdr:nvSpPr>
      <xdr:spPr>
        <a:xfrm>
          <a:off x="19157950" y="63503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16911</xdr:rowOff>
    </xdr:from>
    <xdr:ext cx="534377" cy="259045"/>
    <xdr:sp macro="" textlink="">
      <xdr:nvSpPr>
        <xdr:cNvPr id="574" name="n_1aveValue【一般廃棄物処理施設】&#10;一人当たり有形固定資産（償却資産）額">
          <a:extLst>
            <a:ext uri="{FF2B5EF4-FFF2-40B4-BE49-F238E27FC236}">
              <a16:creationId xmlns:a16="http://schemas.microsoft.com/office/drawing/2014/main" id="{9895ED69-A40C-4DE8-8EEE-D61EE946A7D1}"/>
            </a:ext>
          </a:extLst>
        </xdr:cNvPr>
        <xdr:cNvSpPr txBox="1"/>
      </xdr:nvSpPr>
      <xdr:spPr>
        <a:xfrm>
          <a:off x="18947911" y="613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84539</xdr:rowOff>
    </xdr:from>
    <xdr:to>
      <xdr:col>107</xdr:col>
      <xdr:colOff>101600</xdr:colOff>
      <xdr:row>39</xdr:row>
      <xdr:rowOff>14689</xdr:rowOff>
    </xdr:to>
    <xdr:sp macro="" textlink="">
      <xdr:nvSpPr>
        <xdr:cNvPr id="575" name="フローチャート: 判断 574">
          <a:extLst>
            <a:ext uri="{FF2B5EF4-FFF2-40B4-BE49-F238E27FC236}">
              <a16:creationId xmlns:a16="http://schemas.microsoft.com/office/drawing/2014/main" id="{1488BB0C-97AE-4E5B-8167-CE2B3DA66D73}"/>
            </a:ext>
          </a:extLst>
        </xdr:cNvPr>
        <xdr:cNvSpPr/>
      </xdr:nvSpPr>
      <xdr:spPr>
        <a:xfrm>
          <a:off x="18345150" y="63646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31216</xdr:rowOff>
    </xdr:from>
    <xdr:ext cx="534377" cy="259045"/>
    <xdr:sp macro="" textlink="">
      <xdr:nvSpPr>
        <xdr:cNvPr id="576" name="n_2aveValue【一般廃棄物処理施設】&#10;一人当たり有形固定資産（償却資産）額">
          <a:extLst>
            <a:ext uri="{FF2B5EF4-FFF2-40B4-BE49-F238E27FC236}">
              <a16:creationId xmlns:a16="http://schemas.microsoft.com/office/drawing/2014/main" id="{FEB72D22-B317-4DA6-A245-7A15CB1F5773}"/>
            </a:ext>
          </a:extLst>
        </xdr:cNvPr>
        <xdr:cNvSpPr txBox="1"/>
      </xdr:nvSpPr>
      <xdr:spPr>
        <a:xfrm>
          <a:off x="18166861" y="614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99964</xdr:rowOff>
    </xdr:from>
    <xdr:to>
      <xdr:col>102</xdr:col>
      <xdr:colOff>165100</xdr:colOff>
      <xdr:row>39</xdr:row>
      <xdr:rowOff>30114</xdr:rowOff>
    </xdr:to>
    <xdr:sp macro="" textlink="">
      <xdr:nvSpPr>
        <xdr:cNvPr id="577" name="フローチャート: 判断 576">
          <a:extLst>
            <a:ext uri="{FF2B5EF4-FFF2-40B4-BE49-F238E27FC236}">
              <a16:creationId xmlns:a16="http://schemas.microsoft.com/office/drawing/2014/main" id="{C33E1DDA-FFA2-40D6-9C03-B5CC6BD55C9C}"/>
            </a:ext>
          </a:extLst>
        </xdr:cNvPr>
        <xdr:cNvSpPr/>
      </xdr:nvSpPr>
      <xdr:spPr>
        <a:xfrm>
          <a:off x="17551400" y="6380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46641</xdr:rowOff>
    </xdr:from>
    <xdr:ext cx="534377" cy="259045"/>
    <xdr:sp macro="" textlink="">
      <xdr:nvSpPr>
        <xdr:cNvPr id="578" name="n_3aveValue【一般廃棄物処理施設】&#10;一人当たり有形固定資産（償却資産）額">
          <a:extLst>
            <a:ext uri="{FF2B5EF4-FFF2-40B4-BE49-F238E27FC236}">
              <a16:creationId xmlns:a16="http://schemas.microsoft.com/office/drawing/2014/main" id="{6FB8FE0C-D8D6-4190-A027-A99CF5D964B4}"/>
            </a:ext>
          </a:extLst>
        </xdr:cNvPr>
        <xdr:cNvSpPr txBox="1"/>
      </xdr:nvSpPr>
      <xdr:spPr>
        <a:xfrm>
          <a:off x="17354061" y="616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106238</xdr:rowOff>
    </xdr:from>
    <xdr:to>
      <xdr:col>98</xdr:col>
      <xdr:colOff>38100</xdr:colOff>
      <xdr:row>39</xdr:row>
      <xdr:rowOff>36388</xdr:rowOff>
    </xdr:to>
    <xdr:sp macro="" textlink="">
      <xdr:nvSpPr>
        <xdr:cNvPr id="579" name="フローチャート: 判断 578">
          <a:extLst>
            <a:ext uri="{FF2B5EF4-FFF2-40B4-BE49-F238E27FC236}">
              <a16:creationId xmlns:a16="http://schemas.microsoft.com/office/drawing/2014/main" id="{DA057065-9632-4367-80B8-3EA4B6797D8F}"/>
            </a:ext>
          </a:extLst>
        </xdr:cNvPr>
        <xdr:cNvSpPr/>
      </xdr:nvSpPr>
      <xdr:spPr>
        <a:xfrm>
          <a:off x="16757650" y="63863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52916</xdr:rowOff>
    </xdr:from>
    <xdr:ext cx="534377" cy="259045"/>
    <xdr:sp macro="" textlink="">
      <xdr:nvSpPr>
        <xdr:cNvPr id="580" name="n_4aveValue【一般廃棄物処理施設】&#10;一人当たり有形固定資産（償却資産）額">
          <a:extLst>
            <a:ext uri="{FF2B5EF4-FFF2-40B4-BE49-F238E27FC236}">
              <a16:creationId xmlns:a16="http://schemas.microsoft.com/office/drawing/2014/main" id="{DFB3127C-AFC9-4FA0-8130-121CEE789E09}"/>
            </a:ext>
          </a:extLst>
        </xdr:cNvPr>
        <xdr:cNvSpPr txBox="1"/>
      </xdr:nvSpPr>
      <xdr:spPr>
        <a:xfrm>
          <a:off x="16560311" y="616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739F7609-51A2-4996-94E7-D2A9807C4AEA}"/>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A901DC2-85F8-4D67-96FF-F4B80823D327}"/>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D37D6F72-888A-47C0-A1D8-C45B3C42DA3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B52E02DF-9DD9-4BE8-950D-B105CF2259A8}"/>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C4073AC-F91E-4388-B608-5A299297B475}"/>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129516</xdr:rowOff>
    </xdr:from>
    <xdr:to>
      <xdr:col>116</xdr:col>
      <xdr:colOff>114300</xdr:colOff>
      <xdr:row>41</xdr:row>
      <xdr:rowOff>59666</xdr:rowOff>
    </xdr:to>
    <xdr:sp macro="" textlink="">
      <xdr:nvSpPr>
        <xdr:cNvPr id="586" name="楕円 585">
          <a:extLst>
            <a:ext uri="{FF2B5EF4-FFF2-40B4-BE49-F238E27FC236}">
              <a16:creationId xmlns:a16="http://schemas.microsoft.com/office/drawing/2014/main" id="{0138D559-CD0E-4893-883F-B91A786549EF}"/>
            </a:ext>
          </a:extLst>
        </xdr:cNvPr>
        <xdr:cNvSpPr/>
      </xdr:nvSpPr>
      <xdr:spPr>
        <a:xfrm>
          <a:off x="19900900" y="67398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44443</xdr:rowOff>
    </xdr:from>
    <xdr:ext cx="469744" cy="259045"/>
    <xdr:sp macro="" textlink="">
      <xdr:nvSpPr>
        <xdr:cNvPr id="587" name="【一般廃棄物処理施設】&#10;一人当たり有形固定資産（償却資産）額該当値テキスト">
          <a:extLst>
            <a:ext uri="{FF2B5EF4-FFF2-40B4-BE49-F238E27FC236}">
              <a16:creationId xmlns:a16="http://schemas.microsoft.com/office/drawing/2014/main" id="{1249D7D1-8AA7-4CDC-AC26-085CE6256ECD}"/>
            </a:ext>
          </a:extLst>
        </xdr:cNvPr>
        <xdr:cNvSpPr txBox="1"/>
      </xdr:nvSpPr>
      <xdr:spPr>
        <a:xfrm>
          <a:off x="19989800" y="665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129556</xdr:rowOff>
    </xdr:from>
    <xdr:to>
      <xdr:col>112</xdr:col>
      <xdr:colOff>38100</xdr:colOff>
      <xdr:row>41</xdr:row>
      <xdr:rowOff>59706</xdr:rowOff>
    </xdr:to>
    <xdr:sp macro="" textlink="">
      <xdr:nvSpPr>
        <xdr:cNvPr id="588" name="楕円 587">
          <a:extLst>
            <a:ext uri="{FF2B5EF4-FFF2-40B4-BE49-F238E27FC236}">
              <a16:creationId xmlns:a16="http://schemas.microsoft.com/office/drawing/2014/main" id="{FA3CE931-2675-42D9-8034-5FBA2A89DA05}"/>
            </a:ext>
          </a:extLst>
        </xdr:cNvPr>
        <xdr:cNvSpPr/>
      </xdr:nvSpPr>
      <xdr:spPr>
        <a:xfrm>
          <a:off x="19157950" y="67399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8866</xdr:rowOff>
    </xdr:from>
    <xdr:to>
      <xdr:col>116</xdr:col>
      <xdr:colOff>63500</xdr:colOff>
      <xdr:row>41</xdr:row>
      <xdr:rowOff>8906</xdr:rowOff>
    </xdr:to>
    <xdr:cxnSp macro="">
      <xdr:nvCxnSpPr>
        <xdr:cNvPr id="589" name="直線コネクタ 588">
          <a:extLst>
            <a:ext uri="{FF2B5EF4-FFF2-40B4-BE49-F238E27FC236}">
              <a16:creationId xmlns:a16="http://schemas.microsoft.com/office/drawing/2014/main" id="{14C686F3-F266-473A-8501-B309F919BE05}"/>
            </a:ext>
          </a:extLst>
        </xdr:cNvPr>
        <xdr:cNvCxnSpPr/>
      </xdr:nvCxnSpPr>
      <xdr:spPr>
        <a:xfrm flipV="1">
          <a:off x="19202400" y="6784316"/>
          <a:ext cx="7493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129608</xdr:rowOff>
    </xdr:from>
    <xdr:to>
      <xdr:col>107</xdr:col>
      <xdr:colOff>101600</xdr:colOff>
      <xdr:row>41</xdr:row>
      <xdr:rowOff>59758</xdr:rowOff>
    </xdr:to>
    <xdr:sp macro="" textlink="">
      <xdr:nvSpPr>
        <xdr:cNvPr id="590" name="楕円 589">
          <a:extLst>
            <a:ext uri="{FF2B5EF4-FFF2-40B4-BE49-F238E27FC236}">
              <a16:creationId xmlns:a16="http://schemas.microsoft.com/office/drawing/2014/main" id="{FB95B818-5581-4C76-86C4-B42B3264F8C8}"/>
            </a:ext>
          </a:extLst>
        </xdr:cNvPr>
        <xdr:cNvSpPr/>
      </xdr:nvSpPr>
      <xdr:spPr>
        <a:xfrm>
          <a:off x="18345150" y="67399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8906</xdr:rowOff>
    </xdr:from>
    <xdr:to>
      <xdr:col>111</xdr:col>
      <xdr:colOff>177800</xdr:colOff>
      <xdr:row>41</xdr:row>
      <xdr:rowOff>8958</xdr:rowOff>
    </xdr:to>
    <xdr:cxnSp macro="">
      <xdr:nvCxnSpPr>
        <xdr:cNvPr id="591" name="直線コネクタ 590">
          <a:extLst>
            <a:ext uri="{FF2B5EF4-FFF2-40B4-BE49-F238E27FC236}">
              <a16:creationId xmlns:a16="http://schemas.microsoft.com/office/drawing/2014/main" id="{51BC3E5B-A485-40FD-9C45-51C2E0567815}"/>
            </a:ext>
          </a:extLst>
        </xdr:cNvPr>
        <xdr:cNvCxnSpPr/>
      </xdr:nvCxnSpPr>
      <xdr:spPr>
        <a:xfrm flipV="1">
          <a:off x="18395950" y="6784356"/>
          <a:ext cx="80645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128007</xdr:rowOff>
    </xdr:from>
    <xdr:to>
      <xdr:col>102</xdr:col>
      <xdr:colOff>165100</xdr:colOff>
      <xdr:row>41</xdr:row>
      <xdr:rowOff>58157</xdr:rowOff>
    </xdr:to>
    <xdr:sp macro="" textlink="">
      <xdr:nvSpPr>
        <xdr:cNvPr id="592" name="楕円 591">
          <a:extLst>
            <a:ext uri="{FF2B5EF4-FFF2-40B4-BE49-F238E27FC236}">
              <a16:creationId xmlns:a16="http://schemas.microsoft.com/office/drawing/2014/main" id="{11760A84-3574-4D6C-BBB3-04A311C9C9C3}"/>
            </a:ext>
          </a:extLst>
        </xdr:cNvPr>
        <xdr:cNvSpPr/>
      </xdr:nvSpPr>
      <xdr:spPr>
        <a:xfrm>
          <a:off x="17551400" y="67383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7357</xdr:rowOff>
    </xdr:from>
    <xdr:to>
      <xdr:col>107</xdr:col>
      <xdr:colOff>50800</xdr:colOff>
      <xdr:row>41</xdr:row>
      <xdr:rowOff>8958</xdr:rowOff>
    </xdr:to>
    <xdr:cxnSp macro="">
      <xdr:nvCxnSpPr>
        <xdr:cNvPr id="593" name="直線コネクタ 592">
          <a:extLst>
            <a:ext uri="{FF2B5EF4-FFF2-40B4-BE49-F238E27FC236}">
              <a16:creationId xmlns:a16="http://schemas.microsoft.com/office/drawing/2014/main" id="{BD07082B-43C2-416A-B70B-34CC416E2759}"/>
            </a:ext>
          </a:extLst>
        </xdr:cNvPr>
        <xdr:cNvCxnSpPr/>
      </xdr:nvCxnSpPr>
      <xdr:spPr>
        <a:xfrm>
          <a:off x="17602200" y="6782807"/>
          <a:ext cx="79375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128093</xdr:rowOff>
    </xdr:from>
    <xdr:to>
      <xdr:col>98</xdr:col>
      <xdr:colOff>38100</xdr:colOff>
      <xdr:row>41</xdr:row>
      <xdr:rowOff>58243</xdr:rowOff>
    </xdr:to>
    <xdr:sp macro="" textlink="">
      <xdr:nvSpPr>
        <xdr:cNvPr id="594" name="楕円 593">
          <a:extLst>
            <a:ext uri="{FF2B5EF4-FFF2-40B4-BE49-F238E27FC236}">
              <a16:creationId xmlns:a16="http://schemas.microsoft.com/office/drawing/2014/main" id="{7FFAB401-3F29-425E-B65B-DAE40DAD85EB}"/>
            </a:ext>
          </a:extLst>
        </xdr:cNvPr>
        <xdr:cNvSpPr/>
      </xdr:nvSpPr>
      <xdr:spPr>
        <a:xfrm>
          <a:off x="16757650" y="67384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7357</xdr:rowOff>
    </xdr:from>
    <xdr:to>
      <xdr:col>102</xdr:col>
      <xdr:colOff>114300</xdr:colOff>
      <xdr:row>41</xdr:row>
      <xdr:rowOff>7443</xdr:rowOff>
    </xdr:to>
    <xdr:cxnSp macro="">
      <xdr:nvCxnSpPr>
        <xdr:cNvPr id="595" name="直線コネクタ 594">
          <a:extLst>
            <a:ext uri="{FF2B5EF4-FFF2-40B4-BE49-F238E27FC236}">
              <a16:creationId xmlns:a16="http://schemas.microsoft.com/office/drawing/2014/main" id="{1B000208-CB61-41F0-BE44-5BB1A47A111C}"/>
            </a:ext>
          </a:extLst>
        </xdr:cNvPr>
        <xdr:cNvCxnSpPr/>
      </xdr:nvCxnSpPr>
      <xdr:spPr>
        <a:xfrm flipV="1">
          <a:off x="16802100" y="6782807"/>
          <a:ext cx="8001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41</xdr:row>
      <xdr:rowOff>50833</xdr:rowOff>
    </xdr:from>
    <xdr:ext cx="469744" cy="259045"/>
    <xdr:sp macro="" textlink="">
      <xdr:nvSpPr>
        <xdr:cNvPr id="596" name="n_1mainValue【一般廃棄物処理施設】&#10;一人当たり有形固定資産（償却資産）額">
          <a:extLst>
            <a:ext uri="{FF2B5EF4-FFF2-40B4-BE49-F238E27FC236}">
              <a16:creationId xmlns:a16="http://schemas.microsoft.com/office/drawing/2014/main" id="{117B5D5D-AF9E-4A99-AD87-0F5FDCB6D745}"/>
            </a:ext>
          </a:extLst>
        </xdr:cNvPr>
        <xdr:cNvSpPr txBox="1"/>
      </xdr:nvSpPr>
      <xdr:spPr>
        <a:xfrm>
          <a:off x="18980228" y="682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50885</xdr:rowOff>
    </xdr:from>
    <xdr:ext cx="469744" cy="259045"/>
    <xdr:sp macro="" textlink="">
      <xdr:nvSpPr>
        <xdr:cNvPr id="597" name="n_2mainValue【一般廃棄物処理施設】&#10;一人当たり有形固定資産（償却資産）額">
          <a:extLst>
            <a:ext uri="{FF2B5EF4-FFF2-40B4-BE49-F238E27FC236}">
              <a16:creationId xmlns:a16="http://schemas.microsoft.com/office/drawing/2014/main" id="{D7A268A4-A2FF-4537-BCA2-917721022E55}"/>
            </a:ext>
          </a:extLst>
        </xdr:cNvPr>
        <xdr:cNvSpPr txBox="1"/>
      </xdr:nvSpPr>
      <xdr:spPr>
        <a:xfrm>
          <a:off x="18180128" y="682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49284</xdr:rowOff>
    </xdr:from>
    <xdr:ext cx="469744" cy="259045"/>
    <xdr:sp macro="" textlink="">
      <xdr:nvSpPr>
        <xdr:cNvPr id="598" name="n_3mainValue【一般廃棄物処理施設】&#10;一人当たり有形固定資産（償却資産）額">
          <a:extLst>
            <a:ext uri="{FF2B5EF4-FFF2-40B4-BE49-F238E27FC236}">
              <a16:creationId xmlns:a16="http://schemas.microsoft.com/office/drawing/2014/main" id="{24F07107-85E2-4C49-B677-861801461705}"/>
            </a:ext>
          </a:extLst>
        </xdr:cNvPr>
        <xdr:cNvSpPr txBox="1"/>
      </xdr:nvSpPr>
      <xdr:spPr>
        <a:xfrm>
          <a:off x="17386378" y="682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49370</xdr:rowOff>
    </xdr:from>
    <xdr:ext cx="469744" cy="259045"/>
    <xdr:sp macro="" textlink="">
      <xdr:nvSpPr>
        <xdr:cNvPr id="599" name="n_4mainValue【一般廃棄物処理施設】&#10;一人当たり有形固定資産（償却資産）額">
          <a:extLst>
            <a:ext uri="{FF2B5EF4-FFF2-40B4-BE49-F238E27FC236}">
              <a16:creationId xmlns:a16="http://schemas.microsoft.com/office/drawing/2014/main" id="{C83CCAB3-9A65-4A9F-B8EC-EAD8B43F4C25}"/>
            </a:ext>
          </a:extLst>
        </xdr:cNvPr>
        <xdr:cNvSpPr txBox="1"/>
      </xdr:nvSpPr>
      <xdr:spPr>
        <a:xfrm>
          <a:off x="16592628" y="68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946CC19E-FC1F-4BD3-B0C8-88D779B65044}"/>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4C098D8-2A82-4A5A-95B6-4FE08BF95A4F}"/>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E1AFF6EA-1075-4B2A-9921-198996FB8C52}"/>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B23966F-F7AC-45EC-A155-307D1DC0F22F}"/>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3D80469F-5FF5-4851-819B-C9E15482731F}"/>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E6B55D1-319C-4C4D-B9AD-A7B8339DEBBB}"/>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ACFE4929-EA17-427C-ABDC-CA44E05F2B51}"/>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10ABC93D-5458-4219-AE29-5D0BB80E88B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B1B17975-4CC0-4E6D-B2DD-6877D416848F}"/>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F27B490F-BF09-4B55-9951-CF08C55DCA7B}"/>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11F43486-CB9E-4FCF-993B-D90D43B9D5B6}"/>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9684B7B3-A114-4E1F-B489-849FEA52CDDB}"/>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89DCF30E-B734-4DCB-8B15-08A74D42A704}"/>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397DB11D-E200-43EB-B8FC-A6F6C953E902}"/>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364E5994-E454-488B-A71C-71D7B24EC5DB}"/>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2B89E8AA-5DC0-4790-AC5E-C28013810C83}"/>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7BDE231F-0265-4FFC-9157-3879092754EA}"/>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58E87481-4363-44F2-B86C-D6A0726191FF}"/>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FE88FE92-C977-4F98-92D8-0E1C787CEFB6}"/>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FBBB061C-53DA-4A57-B08B-3B1603CD5247}"/>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a16="http://schemas.microsoft.com/office/drawing/2014/main" id="{910B441F-1ABC-457E-A093-2B8F23B91CD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3DEF52F3-0EBA-493B-AAED-5DE25E109CB2}"/>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BA1C40C4-16CE-49C6-BD3A-A89103E4445E}"/>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0E2B007D-F4B6-4E21-AA61-29560F54294A}"/>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a:extLst>
            <a:ext uri="{FF2B5EF4-FFF2-40B4-BE49-F238E27FC236}">
              <a16:creationId xmlns:a16="http://schemas.microsoft.com/office/drawing/2014/main" id="{DCBA2CEC-57E0-4DBC-8136-FCAD00635FAF}"/>
            </a:ext>
          </a:extLst>
        </xdr:cNvPr>
        <xdr:cNvCxnSpPr/>
      </xdr:nvCxnSpPr>
      <xdr:spPr>
        <a:xfrm flipV="1">
          <a:off x="14699614" y="9098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F7E98923-7CA0-4E7D-9D8F-D256EBAFAB15}"/>
            </a:ext>
          </a:extLst>
        </xdr:cNvPr>
        <xdr:cNvSpPr txBox="1"/>
      </xdr:nvSpPr>
      <xdr:spPr>
        <a:xfrm>
          <a:off x="1473835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a16="http://schemas.microsoft.com/office/drawing/2014/main" id="{F5DAF2CD-D21B-4ED1-9F64-9EDECA76E596}"/>
            </a:ext>
          </a:extLst>
        </xdr:cNvPr>
        <xdr:cNvCxnSpPr/>
      </xdr:nvCxnSpPr>
      <xdr:spPr>
        <a:xfrm>
          <a:off x="146113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76C91A6E-A798-4BE6-B80F-FA0C7681D86E}"/>
            </a:ext>
          </a:extLst>
        </xdr:cNvPr>
        <xdr:cNvSpPr txBox="1"/>
      </xdr:nvSpPr>
      <xdr:spPr>
        <a:xfrm>
          <a:off x="14738350" y="888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a16="http://schemas.microsoft.com/office/drawing/2014/main" id="{80E0660C-E851-4B40-B89B-51E61792BC72}"/>
            </a:ext>
          </a:extLst>
        </xdr:cNvPr>
        <xdr:cNvCxnSpPr/>
      </xdr:nvCxnSpPr>
      <xdr:spPr>
        <a:xfrm>
          <a:off x="14611350" y="9098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F9DD7781-7FAF-4628-979F-C40999F95EAE}"/>
            </a:ext>
          </a:extLst>
        </xdr:cNvPr>
        <xdr:cNvSpPr txBox="1"/>
      </xdr:nvSpPr>
      <xdr:spPr>
        <a:xfrm>
          <a:off x="14738350" y="9545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a16="http://schemas.microsoft.com/office/drawing/2014/main" id="{C5AC9E97-0940-4E72-A56C-F1BFCCEBAEBB}"/>
            </a:ext>
          </a:extLst>
        </xdr:cNvPr>
        <xdr:cNvSpPr/>
      </xdr:nvSpPr>
      <xdr:spPr>
        <a:xfrm>
          <a:off x="14649450" y="96875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a16="http://schemas.microsoft.com/office/drawing/2014/main" id="{AE795431-31F3-4565-91AD-EEF9F02A850D}"/>
            </a:ext>
          </a:extLst>
        </xdr:cNvPr>
        <xdr:cNvSpPr/>
      </xdr:nvSpPr>
      <xdr:spPr>
        <a:xfrm>
          <a:off x="1388745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65422</xdr:rowOff>
    </xdr:from>
    <xdr:ext cx="405111" cy="259045"/>
    <xdr:sp macro="" textlink="">
      <xdr:nvSpPr>
        <xdr:cNvPr id="632" name="n_1aveValue【保健センター・保健所】&#10;有形固定資産減価償却率">
          <a:extLst>
            <a:ext uri="{FF2B5EF4-FFF2-40B4-BE49-F238E27FC236}">
              <a16:creationId xmlns:a16="http://schemas.microsoft.com/office/drawing/2014/main" id="{FD409B7B-0F52-4844-A091-BF16ACD2D1DD}"/>
            </a:ext>
          </a:extLst>
        </xdr:cNvPr>
        <xdr:cNvSpPr txBox="1"/>
      </xdr:nvSpPr>
      <xdr:spPr>
        <a:xfrm>
          <a:off x="13742044"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84455</xdr:rowOff>
    </xdr:from>
    <xdr:to>
      <xdr:col>76</xdr:col>
      <xdr:colOff>165100</xdr:colOff>
      <xdr:row>58</xdr:row>
      <xdr:rowOff>14605</xdr:rowOff>
    </xdr:to>
    <xdr:sp macro="" textlink="">
      <xdr:nvSpPr>
        <xdr:cNvPr id="633" name="フローチャート: 判断 632">
          <a:extLst>
            <a:ext uri="{FF2B5EF4-FFF2-40B4-BE49-F238E27FC236}">
              <a16:creationId xmlns:a16="http://schemas.microsoft.com/office/drawing/2014/main" id="{C4FFE93C-489D-4E73-BB53-375038C8EFFE}"/>
            </a:ext>
          </a:extLst>
        </xdr:cNvPr>
        <xdr:cNvSpPr/>
      </xdr:nvSpPr>
      <xdr:spPr>
        <a:xfrm>
          <a:off x="13093700" y="9501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31132</xdr:rowOff>
    </xdr:from>
    <xdr:ext cx="405111" cy="259045"/>
    <xdr:sp macro="" textlink="">
      <xdr:nvSpPr>
        <xdr:cNvPr id="634" name="n_2aveValue【保健センター・保健所】&#10;有形固定資産減価償却率">
          <a:extLst>
            <a:ext uri="{FF2B5EF4-FFF2-40B4-BE49-F238E27FC236}">
              <a16:creationId xmlns:a16="http://schemas.microsoft.com/office/drawing/2014/main" id="{42E6BFC4-9A81-4121-A0C6-4A54F4EA35C0}"/>
            </a:ext>
          </a:extLst>
        </xdr:cNvPr>
        <xdr:cNvSpPr txBox="1"/>
      </xdr:nvSpPr>
      <xdr:spPr>
        <a:xfrm>
          <a:off x="12960994" y="928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59690</xdr:rowOff>
    </xdr:from>
    <xdr:to>
      <xdr:col>72</xdr:col>
      <xdr:colOff>38100</xdr:colOff>
      <xdr:row>57</xdr:row>
      <xdr:rowOff>161290</xdr:rowOff>
    </xdr:to>
    <xdr:sp macro="" textlink="">
      <xdr:nvSpPr>
        <xdr:cNvPr id="635" name="フローチャート: 判断 634">
          <a:extLst>
            <a:ext uri="{FF2B5EF4-FFF2-40B4-BE49-F238E27FC236}">
              <a16:creationId xmlns:a16="http://schemas.microsoft.com/office/drawing/2014/main" id="{E8B65E27-931D-4C52-920E-7430CA8B6CE8}"/>
            </a:ext>
          </a:extLst>
        </xdr:cNvPr>
        <xdr:cNvSpPr/>
      </xdr:nvSpPr>
      <xdr:spPr>
        <a:xfrm>
          <a:off x="12299950" y="9476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6367</xdr:rowOff>
    </xdr:from>
    <xdr:ext cx="405111" cy="259045"/>
    <xdr:sp macro="" textlink="">
      <xdr:nvSpPr>
        <xdr:cNvPr id="636" name="n_3aveValue【保健センター・保健所】&#10;有形固定資産減価償却率">
          <a:extLst>
            <a:ext uri="{FF2B5EF4-FFF2-40B4-BE49-F238E27FC236}">
              <a16:creationId xmlns:a16="http://schemas.microsoft.com/office/drawing/2014/main" id="{EACF332D-62EC-4918-A5EB-3D43F0AECA81}"/>
            </a:ext>
          </a:extLst>
        </xdr:cNvPr>
        <xdr:cNvSpPr txBox="1"/>
      </xdr:nvSpPr>
      <xdr:spPr>
        <a:xfrm>
          <a:off x="12167244"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50165</xdr:rowOff>
    </xdr:from>
    <xdr:to>
      <xdr:col>67</xdr:col>
      <xdr:colOff>101600</xdr:colOff>
      <xdr:row>57</xdr:row>
      <xdr:rowOff>151765</xdr:rowOff>
    </xdr:to>
    <xdr:sp macro="" textlink="">
      <xdr:nvSpPr>
        <xdr:cNvPr id="637" name="フローチャート: 判断 636">
          <a:extLst>
            <a:ext uri="{FF2B5EF4-FFF2-40B4-BE49-F238E27FC236}">
              <a16:creationId xmlns:a16="http://schemas.microsoft.com/office/drawing/2014/main" id="{16A4115B-9AC9-49E4-A1F5-1FE3768FC9B3}"/>
            </a:ext>
          </a:extLst>
        </xdr:cNvPr>
        <xdr:cNvSpPr/>
      </xdr:nvSpPr>
      <xdr:spPr>
        <a:xfrm>
          <a:off x="11487150" y="94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55</xdr:row>
      <xdr:rowOff>168292</xdr:rowOff>
    </xdr:from>
    <xdr:ext cx="405111" cy="259045"/>
    <xdr:sp macro="" textlink="">
      <xdr:nvSpPr>
        <xdr:cNvPr id="638" name="n_4aveValue【保健センター・保健所】&#10;有形固定資産減価償却率">
          <a:extLst>
            <a:ext uri="{FF2B5EF4-FFF2-40B4-BE49-F238E27FC236}">
              <a16:creationId xmlns:a16="http://schemas.microsoft.com/office/drawing/2014/main" id="{64737412-FDC2-400D-8FE9-916C0EBF1EBB}"/>
            </a:ext>
          </a:extLst>
        </xdr:cNvPr>
        <xdr:cNvSpPr txBox="1"/>
      </xdr:nvSpPr>
      <xdr:spPr>
        <a:xfrm>
          <a:off x="11354444"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D87BED07-B098-462C-A034-0FEFCD5235A5}"/>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CBEE4EA9-F0E7-44DF-9163-AD67320C94CE}"/>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59B77C84-05C2-415A-963E-E9805AF7B154}"/>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CFEE90C-102F-4D3E-BAED-298EDD7D6009}"/>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9192327-0831-4B5A-817E-FD081D434BA3}"/>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644" name="楕円 643">
          <a:extLst>
            <a:ext uri="{FF2B5EF4-FFF2-40B4-BE49-F238E27FC236}">
              <a16:creationId xmlns:a16="http://schemas.microsoft.com/office/drawing/2014/main" id="{497ECB4A-EA99-4891-8D56-A37B2F93F074}"/>
            </a:ext>
          </a:extLst>
        </xdr:cNvPr>
        <xdr:cNvSpPr/>
      </xdr:nvSpPr>
      <xdr:spPr>
        <a:xfrm>
          <a:off x="14649450" y="101219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22877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D92905A4-4F32-4A58-98A4-C3C6B51E5C60}"/>
            </a:ext>
          </a:extLst>
        </xdr:cNvPr>
        <xdr:cNvSpPr txBox="1"/>
      </xdr:nvSpPr>
      <xdr:spPr>
        <a:xfrm>
          <a:off x="1473835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646" name="楕円 645">
          <a:extLst>
            <a:ext uri="{FF2B5EF4-FFF2-40B4-BE49-F238E27FC236}">
              <a16:creationId xmlns:a16="http://schemas.microsoft.com/office/drawing/2014/main" id="{4BA39577-27EC-41EC-A615-8F7729E3A7DC}"/>
            </a:ext>
          </a:extLst>
        </xdr:cNvPr>
        <xdr:cNvSpPr/>
      </xdr:nvSpPr>
      <xdr:spPr>
        <a:xfrm>
          <a:off x="1388745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95250</xdr:rowOff>
    </xdr:to>
    <xdr:cxnSp macro="">
      <xdr:nvCxnSpPr>
        <xdr:cNvPr id="647" name="直線コネクタ 646">
          <a:extLst>
            <a:ext uri="{FF2B5EF4-FFF2-40B4-BE49-F238E27FC236}">
              <a16:creationId xmlns:a16="http://schemas.microsoft.com/office/drawing/2014/main" id="{1A5DDDBA-0B87-4FD6-AAF0-590729BEBB04}"/>
            </a:ext>
          </a:extLst>
        </xdr:cNvPr>
        <xdr:cNvCxnSpPr/>
      </xdr:nvCxnSpPr>
      <xdr:spPr>
        <a:xfrm>
          <a:off x="13938250" y="1013460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648" name="楕円 647">
          <a:extLst>
            <a:ext uri="{FF2B5EF4-FFF2-40B4-BE49-F238E27FC236}">
              <a16:creationId xmlns:a16="http://schemas.microsoft.com/office/drawing/2014/main" id="{865217E1-9C7A-40B0-AF1D-B4A1532D7036}"/>
            </a:ext>
          </a:extLst>
        </xdr:cNvPr>
        <xdr:cNvSpPr/>
      </xdr:nvSpPr>
      <xdr:spPr>
        <a:xfrm>
          <a:off x="13093700" y="10052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61</xdr:row>
      <xdr:rowOff>57150</xdr:rowOff>
    </xdr:to>
    <xdr:cxnSp macro="">
      <xdr:nvCxnSpPr>
        <xdr:cNvPr id="649" name="直線コネクタ 648">
          <a:extLst>
            <a:ext uri="{FF2B5EF4-FFF2-40B4-BE49-F238E27FC236}">
              <a16:creationId xmlns:a16="http://schemas.microsoft.com/office/drawing/2014/main" id="{2FEF6E44-FD02-4BD0-A55D-A33C560C99A3}"/>
            </a:ext>
          </a:extLst>
        </xdr:cNvPr>
        <xdr:cNvCxnSpPr/>
      </xdr:nvCxnSpPr>
      <xdr:spPr>
        <a:xfrm>
          <a:off x="13144500" y="1009650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650" name="楕円 649">
          <a:extLst>
            <a:ext uri="{FF2B5EF4-FFF2-40B4-BE49-F238E27FC236}">
              <a16:creationId xmlns:a16="http://schemas.microsoft.com/office/drawing/2014/main" id="{33B62FE3-DACC-417B-A65C-AE188D2CC974}"/>
            </a:ext>
          </a:extLst>
        </xdr:cNvPr>
        <xdr:cNvSpPr/>
      </xdr:nvSpPr>
      <xdr:spPr>
        <a:xfrm>
          <a:off x="12299950" y="10013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19050</xdr:rowOff>
    </xdr:to>
    <xdr:cxnSp macro="">
      <xdr:nvCxnSpPr>
        <xdr:cNvPr id="651" name="直線コネクタ 650">
          <a:extLst>
            <a:ext uri="{FF2B5EF4-FFF2-40B4-BE49-F238E27FC236}">
              <a16:creationId xmlns:a16="http://schemas.microsoft.com/office/drawing/2014/main" id="{CB19F2E9-BE0C-4408-A251-BB82CC4BE295}"/>
            </a:ext>
          </a:extLst>
        </xdr:cNvPr>
        <xdr:cNvCxnSpPr/>
      </xdr:nvCxnSpPr>
      <xdr:spPr>
        <a:xfrm>
          <a:off x="12344400" y="10064750"/>
          <a:ext cx="8001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652" name="楕円 651">
          <a:extLst>
            <a:ext uri="{FF2B5EF4-FFF2-40B4-BE49-F238E27FC236}">
              <a16:creationId xmlns:a16="http://schemas.microsoft.com/office/drawing/2014/main" id="{19DE92EE-50ED-4C53-9CDB-292EF755A338}"/>
            </a:ext>
          </a:extLst>
        </xdr:cNvPr>
        <xdr:cNvSpPr/>
      </xdr:nvSpPr>
      <xdr:spPr>
        <a:xfrm>
          <a:off x="1148715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60</xdr:row>
      <xdr:rowOff>152400</xdr:rowOff>
    </xdr:to>
    <xdr:cxnSp macro="">
      <xdr:nvCxnSpPr>
        <xdr:cNvPr id="653" name="直線コネクタ 652">
          <a:extLst>
            <a:ext uri="{FF2B5EF4-FFF2-40B4-BE49-F238E27FC236}">
              <a16:creationId xmlns:a16="http://schemas.microsoft.com/office/drawing/2014/main" id="{5179FEB6-988E-45C9-BDAF-9BB4891EBA61}"/>
            </a:ext>
          </a:extLst>
        </xdr:cNvPr>
        <xdr:cNvCxnSpPr/>
      </xdr:nvCxnSpPr>
      <xdr:spPr>
        <a:xfrm>
          <a:off x="11537950" y="1002665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4C46A014-5BA5-4ADF-BFF7-70C2B7AF7D61}"/>
            </a:ext>
          </a:extLst>
        </xdr:cNvPr>
        <xdr:cNvSpPr txBox="1"/>
      </xdr:nvSpPr>
      <xdr:spPr>
        <a:xfrm>
          <a:off x="1374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E6E016B1-4D3C-48EB-9B9C-DB4BAA2D516C}"/>
            </a:ext>
          </a:extLst>
        </xdr:cNvPr>
        <xdr:cNvSpPr txBox="1"/>
      </xdr:nvSpPr>
      <xdr:spPr>
        <a:xfrm>
          <a:off x="1296099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FFD85253-35BA-4DC8-911B-F00DB69F36F6}"/>
            </a:ext>
          </a:extLst>
        </xdr:cNvPr>
        <xdr:cNvSpPr txBox="1"/>
      </xdr:nvSpPr>
      <xdr:spPr>
        <a:xfrm>
          <a:off x="121672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DE5BBA46-7735-45F2-920F-744DFB3C7877}"/>
            </a:ext>
          </a:extLst>
        </xdr:cNvPr>
        <xdr:cNvSpPr txBox="1"/>
      </xdr:nvSpPr>
      <xdr:spPr>
        <a:xfrm>
          <a:off x="113544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77E39B00-B086-468A-9B1C-4608681A1B5B}"/>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75B12844-8FF6-41C6-8261-120BA744AB0A}"/>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F6A2C940-3338-4B14-9673-805179FA05CD}"/>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5106A50F-D713-4CF8-AD56-9E7CD1BB1E26}"/>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BF95F627-6534-4148-AB9D-0B7AB210B473}"/>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6D292295-4EAF-4684-9793-3B2C8AEF48B9}"/>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A44442DC-BE45-4011-A6D9-D91A2B765B5D}"/>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7966E0FE-4A25-4DB5-9203-2ECEE4D53779}"/>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4C18BD0E-4B74-4D5E-BD79-56DF699532FA}"/>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73AE25D0-45FA-4DB5-A97A-46A654AC3DFC}"/>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B9EC84E2-4BED-4E56-8307-858391AF1B41}"/>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2C436C30-FE93-4D88-B43A-66E57A6D79C1}"/>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6E403A03-7213-40C6-A6E5-265CD2512F19}"/>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5C08186E-F87F-42BE-BCFD-2AB85100772A}"/>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663A300D-713E-498B-A12B-7A5F805C00C6}"/>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FD4E25DF-33C1-4E27-A17D-6C5BE0867930}"/>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5C41F2CA-710C-4DD8-B0D6-C469FFCD170B}"/>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56A547B1-A5C3-456B-A668-B0C9579AA12D}"/>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72A83770-F772-45B9-A341-8BD6A5745B59}"/>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CFCCD489-6FDA-4008-BEFA-B80969BE724A}"/>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8AD9C772-8247-4098-BFE2-B9A6519329A2}"/>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a:extLst>
            <a:ext uri="{FF2B5EF4-FFF2-40B4-BE49-F238E27FC236}">
              <a16:creationId xmlns:a16="http://schemas.microsoft.com/office/drawing/2014/main" id="{E067227B-2D1F-44C0-A389-9E2022822FAE}"/>
            </a:ext>
          </a:extLst>
        </xdr:cNvPr>
        <xdr:cNvCxnSpPr/>
      </xdr:nvCxnSpPr>
      <xdr:spPr>
        <a:xfrm flipV="1">
          <a:off x="19951064" y="9230868"/>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1510EB4F-7C5E-4BCD-B097-A3D6AD6BBAEB}"/>
            </a:ext>
          </a:extLst>
        </xdr:cNvPr>
        <xdr:cNvSpPr txBox="1"/>
      </xdr:nvSpPr>
      <xdr:spPr>
        <a:xfrm>
          <a:off x="19989800" y="1055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a:extLst>
            <a:ext uri="{FF2B5EF4-FFF2-40B4-BE49-F238E27FC236}">
              <a16:creationId xmlns:a16="http://schemas.microsoft.com/office/drawing/2014/main" id="{49017AF4-8948-4421-A091-33B62E890B48}"/>
            </a:ext>
          </a:extLst>
        </xdr:cNvPr>
        <xdr:cNvCxnSpPr/>
      </xdr:nvCxnSpPr>
      <xdr:spPr>
        <a:xfrm>
          <a:off x="19881850" y="10551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6623FEBC-A8AF-45A3-8E98-9CC13262186E}"/>
            </a:ext>
          </a:extLst>
        </xdr:cNvPr>
        <xdr:cNvSpPr txBox="1"/>
      </xdr:nvSpPr>
      <xdr:spPr>
        <a:xfrm>
          <a:off x="19989800" y="9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a:extLst>
            <a:ext uri="{FF2B5EF4-FFF2-40B4-BE49-F238E27FC236}">
              <a16:creationId xmlns:a16="http://schemas.microsoft.com/office/drawing/2014/main" id="{F8975399-058C-43C6-9ADA-790B92A86940}"/>
            </a:ext>
          </a:extLst>
        </xdr:cNvPr>
        <xdr:cNvCxnSpPr/>
      </xdr:nvCxnSpPr>
      <xdr:spPr>
        <a:xfrm>
          <a:off x="19881850" y="9230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AEC12DAD-9823-472E-9780-3951139DEC9C}"/>
            </a:ext>
          </a:extLst>
        </xdr:cNvPr>
        <xdr:cNvSpPr txBox="1"/>
      </xdr:nvSpPr>
      <xdr:spPr>
        <a:xfrm>
          <a:off x="19989800" y="10227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a:extLst>
            <a:ext uri="{FF2B5EF4-FFF2-40B4-BE49-F238E27FC236}">
              <a16:creationId xmlns:a16="http://schemas.microsoft.com/office/drawing/2014/main" id="{017F09E3-AE9B-4AB6-AD4E-69C1B4E14FB0}"/>
            </a:ext>
          </a:extLst>
        </xdr:cNvPr>
        <xdr:cNvSpPr/>
      </xdr:nvSpPr>
      <xdr:spPr>
        <a:xfrm>
          <a:off x="1990090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a16="http://schemas.microsoft.com/office/drawing/2014/main" id="{22531B31-2263-484D-966A-868D6EA1AA84}"/>
            </a:ext>
          </a:extLst>
        </xdr:cNvPr>
        <xdr:cNvSpPr/>
      </xdr:nvSpPr>
      <xdr:spPr>
        <a:xfrm>
          <a:off x="19157950" y="103746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78757</xdr:rowOff>
    </xdr:from>
    <xdr:ext cx="469744" cy="259045"/>
    <xdr:sp macro="" textlink="">
      <xdr:nvSpPr>
        <xdr:cNvPr id="687" name="n_1aveValue【保健センター・保健所】&#10;一人当たり面積">
          <a:extLst>
            <a:ext uri="{FF2B5EF4-FFF2-40B4-BE49-F238E27FC236}">
              <a16:creationId xmlns:a16="http://schemas.microsoft.com/office/drawing/2014/main" id="{C1930C1E-C2EE-4FEB-9D27-696AE1A401D3}"/>
            </a:ext>
          </a:extLst>
        </xdr:cNvPr>
        <xdr:cNvSpPr txBox="1"/>
      </xdr:nvSpPr>
      <xdr:spPr>
        <a:xfrm>
          <a:off x="189802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132080</xdr:rowOff>
    </xdr:from>
    <xdr:to>
      <xdr:col>107</xdr:col>
      <xdr:colOff>101600</xdr:colOff>
      <xdr:row>63</xdr:row>
      <xdr:rowOff>62230</xdr:rowOff>
    </xdr:to>
    <xdr:sp macro="" textlink="">
      <xdr:nvSpPr>
        <xdr:cNvPr id="688" name="フローチャート: 判断 687">
          <a:extLst>
            <a:ext uri="{FF2B5EF4-FFF2-40B4-BE49-F238E27FC236}">
              <a16:creationId xmlns:a16="http://schemas.microsoft.com/office/drawing/2014/main" id="{73CEE413-61F8-4B75-A256-2731E3E85EE3}"/>
            </a:ext>
          </a:extLst>
        </xdr:cNvPr>
        <xdr:cNvSpPr/>
      </xdr:nvSpPr>
      <xdr:spPr>
        <a:xfrm>
          <a:off x="1834515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78757</xdr:rowOff>
    </xdr:from>
    <xdr:ext cx="469744" cy="259045"/>
    <xdr:sp macro="" textlink="">
      <xdr:nvSpPr>
        <xdr:cNvPr id="689" name="n_2aveValue【保健センター・保健所】&#10;一人当たり面積">
          <a:extLst>
            <a:ext uri="{FF2B5EF4-FFF2-40B4-BE49-F238E27FC236}">
              <a16:creationId xmlns:a16="http://schemas.microsoft.com/office/drawing/2014/main" id="{9ADE6B84-41ED-491D-A164-2DCF8D70287A}"/>
            </a:ext>
          </a:extLst>
        </xdr:cNvPr>
        <xdr:cNvSpPr txBox="1"/>
      </xdr:nvSpPr>
      <xdr:spPr>
        <a:xfrm>
          <a:off x="181801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132080</xdr:rowOff>
    </xdr:from>
    <xdr:to>
      <xdr:col>102</xdr:col>
      <xdr:colOff>165100</xdr:colOff>
      <xdr:row>63</xdr:row>
      <xdr:rowOff>62230</xdr:rowOff>
    </xdr:to>
    <xdr:sp macro="" textlink="">
      <xdr:nvSpPr>
        <xdr:cNvPr id="690" name="フローチャート: 判断 689">
          <a:extLst>
            <a:ext uri="{FF2B5EF4-FFF2-40B4-BE49-F238E27FC236}">
              <a16:creationId xmlns:a16="http://schemas.microsoft.com/office/drawing/2014/main" id="{81EC8C36-F83E-4461-B454-AC21C22EEFF7}"/>
            </a:ext>
          </a:extLst>
        </xdr:cNvPr>
        <xdr:cNvSpPr/>
      </xdr:nvSpPr>
      <xdr:spPr>
        <a:xfrm>
          <a:off x="1755140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78757</xdr:rowOff>
    </xdr:from>
    <xdr:ext cx="469744" cy="259045"/>
    <xdr:sp macro="" textlink="">
      <xdr:nvSpPr>
        <xdr:cNvPr id="691" name="n_3aveValue【保健センター・保健所】&#10;一人当たり面積">
          <a:extLst>
            <a:ext uri="{FF2B5EF4-FFF2-40B4-BE49-F238E27FC236}">
              <a16:creationId xmlns:a16="http://schemas.microsoft.com/office/drawing/2014/main" id="{5E776F2D-9E2D-4CFF-9B69-D28E5A1F8BEE}"/>
            </a:ext>
          </a:extLst>
        </xdr:cNvPr>
        <xdr:cNvSpPr txBox="1"/>
      </xdr:nvSpPr>
      <xdr:spPr>
        <a:xfrm>
          <a:off x="1738637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127508</xdr:rowOff>
    </xdr:from>
    <xdr:to>
      <xdr:col>98</xdr:col>
      <xdr:colOff>38100</xdr:colOff>
      <xdr:row>63</xdr:row>
      <xdr:rowOff>57658</xdr:rowOff>
    </xdr:to>
    <xdr:sp macro="" textlink="">
      <xdr:nvSpPr>
        <xdr:cNvPr id="692" name="フローチャート: 判断 691">
          <a:extLst>
            <a:ext uri="{FF2B5EF4-FFF2-40B4-BE49-F238E27FC236}">
              <a16:creationId xmlns:a16="http://schemas.microsoft.com/office/drawing/2014/main" id="{FC7F6D0A-B280-4592-8C20-438DE3B963CC}"/>
            </a:ext>
          </a:extLst>
        </xdr:cNvPr>
        <xdr:cNvSpPr/>
      </xdr:nvSpPr>
      <xdr:spPr>
        <a:xfrm>
          <a:off x="16757650" y="103700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74185</xdr:rowOff>
    </xdr:from>
    <xdr:ext cx="469744" cy="259045"/>
    <xdr:sp macro="" textlink="">
      <xdr:nvSpPr>
        <xdr:cNvPr id="693" name="n_4aveValue【保健センター・保健所】&#10;一人当たり面積">
          <a:extLst>
            <a:ext uri="{FF2B5EF4-FFF2-40B4-BE49-F238E27FC236}">
              <a16:creationId xmlns:a16="http://schemas.microsoft.com/office/drawing/2014/main" id="{C8DAC0C1-85E5-4BDF-8D54-96EDB914DB7A}"/>
            </a:ext>
          </a:extLst>
        </xdr:cNvPr>
        <xdr:cNvSpPr txBox="1"/>
      </xdr:nvSpPr>
      <xdr:spPr>
        <a:xfrm>
          <a:off x="165926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8799137A-6EF2-41F9-9921-B12C6440F171}"/>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D661DE96-0DEF-4C87-B956-F7009051801F}"/>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538B4724-D17D-4A3A-A37D-B49D1AB09568}"/>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DC42C91C-EDBE-4CC1-81C1-01552B2C1C28}"/>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F583E013-9891-482A-B500-774DE92641EB}"/>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699" name="楕円 698">
          <a:extLst>
            <a:ext uri="{FF2B5EF4-FFF2-40B4-BE49-F238E27FC236}">
              <a16:creationId xmlns:a16="http://schemas.microsoft.com/office/drawing/2014/main" id="{99FEF2DA-ECA3-45FF-8367-24FEDAFEA58A}"/>
            </a:ext>
          </a:extLst>
        </xdr:cNvPr>
        <xdr:cNvSpPr/>
      </xdr:nvSpPr>
      <xdr:spPr>
        <a:xfrm>
          <a:off x="19900900" y="1044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120159</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6A72BB1C-42BF-4ACB-AF01-D64077DD9280}"/>
            </a:ext>
          </a:extLst>
        </xdr:cNvPr>
        <xdr:cNvSpPr txBox="1"/>
      </xdr:nvSpPr>
      <xdr:spPr>
        <a:xfrm>
          <a:off x="19989800" y="1036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701" name="楕円 700">
          <a:extLst>
            <a:ext uri="{FF2B5EF4-FFF2-40B4-BE49-F238E27FC236}">
              <a16:creationId xmlns:a16="http://schemas.microsoft.com/office/drawing/2014/main" id="{5A48FA4E-D76C-4FE8-9801-FD5FCBED241B}"/>
            </a:ext>
          </a:extLst>
        </xdr:cNvPr>
        <xdr:cNvSpPr/>
      </xdr:nvSpPr>
      <xdr:spPr>
        <a:xfrm>
          <a:off x="19157950" y="104414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84582</xdr:rowOff>
    </xdr:from>
    <xdr:to>
      <xdr:col>116</xdr:col>
      <xdr:colOff>63500</xdr:colOff>
      <xdr:row>63</xdr:row>
      <xdr:rowOff>84582</xdr:rowOff>
    </xdr:to>
    <xdr:cxnSp macro="">
      <xdr:nvCxnSpPr>
        <xdr:cNvPr id="702" name="直線コネクタ 701">
          <a:extLst>
            <a:ext uri="{FF2B5EF4-FFF2-40B4-BE49-F238E27FC236}">
              <a16:creationId xmlns:a16="http://schemas.microsoft.com/office/drawing/2014/main" id="{C81D96D0-0BD3-49C4-A72D-73BE54CE9363}"/>
            </a:ext>
          </a:extLst>
        </xdr:cNvPr>
        <xdr:cNvCxnSpPr/>
      </xdr:nvCxnSpPr>
      <xdr:spPr>
        <a:xfrm>
          <a:off x="19202400" y="1049223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33782</xdr:rowOff>
    </xdr:from>
    <xdr:to>
      <xdr:col>107</xdr:col>
      <xdr:colOff>101600</xdr:colOff>
      <xdr:row>63</xdr:row>
      <xdr:rowOff>135382</xdr:rowOff>
    </xdr:to>
    <xdr:sp macro="" textlink="">
      <xdr:nvSpPr>
        <xdr:cNvPr id="703" name="楕円 702">
          <a:extLst>
            <a:ext uri="{FF2B5EF4-FFF2-40B4-BE49-F238E27FC236}">
              <a16:creationId xmlns:a16="http://schemas.microsoft.com/office/drawing/2014/main" id="{B89632B9-4F4B-4A8F-9E3C-00D0BDF9376E}"/>
            </a:ext>
          </a:extLst>
        </xdr:cNvPr>
        <xdr:cNvSpPr/>
      </xdr:nvSpPr>
      <xdr:spPr>
        <a:xfrm>
          <a:off x="18345150" y="1044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84582</xdr:rowOff>
    </xdr:from>
    <xdr:to>
      <xdr:col>111</xdr:col>
      <xdr:colOff>177800</xdr:colOff>
      <xdr:row>63</xdr:row>
      <xdr:rowOff>84582</xdr:rowOff>
    </xdr:to>
    <xdr:cxnSp macro="">
      <xdr:nvCxnSpPr>
        <xdr:cNvPr id="704" name="直線コネクタ 703">
          <a:extLst>
            <a:ext uri="{FF2B5EF4-FFF2-40B4-BE49-F238E27FC236}">
              <a16:creationId xmlns:a16="http://schemas.microsoft.com/office/drawing/2014/main" id="{4EC99603-8AEA-4E2C-A76F-67205DFB04A2}"/>
            </a:ext>
          </a:extLst>
        </xdr:cNvPr>
        <xdr:cNvCxnSpPr/>
      </xdr:nvCxnSpPr>
      <xdr:spPr>
        <a:xfrm>
          <a:off x="18395950" y="1049223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33782</xdr:rowOff>
    </xdr:from>
    <xdr:to>
      <xdr:col>102</xdr:col>
      <xdr:colOff>165100</xdr:colOff>
      <xdr:row>63</xdr:row>
      <xdr:rowOff>135382</xdr:rowOff>
    </xdr:to>
    <xdr:sp macro="" textlink="">
      <xdr:nvSpPr>
        <xdr:cNvPr id="705" name="楕円 704">
          <a:extLst>
            <a:ext uri="{FF2B5EF4-FFF2-40B4-BE49-F238E27FC236}">
              <a16:creationId xmlns:a16="http://schemas.microsoft.com/office/drawing/2014/main" id="{D1170A47-3CA1-4AD8-A3A1-7D88094EB647}"/>
            </a:ext>
          </a:extLst>
        </xdr:cNvPr>
        <xdr:cNvSpPr/>
      </xdr:nvSpPr>
      <xdr:spPr>
        <a:xfrm>
          <a:off x="17551400" y="1044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84582</xdr:rowOff>
    </xdr:from>
    <xdr:to>
      <xdr:col>107</xdr:col>
      <xdr:colOff>50800</xdr:colOff>
      <xdr:row>63</xdr:row>
      <xdr:rowOff>84582</xdr:rowOff>
    </xdr:to>
    <xdr:cxnSp macro="">
      <xdr:nvCxnSpPr>
        <xdr:cNvPr id="706" name="直線コネクタ 705">
          <a:extLst>
            <a:ext uri="{FF2B5EF4-FFF2-40B4-BE49-F238E27FC236}">
              <a16:creationId xmlns:a16="http://schemas.microsoft.com/office/drawing/2014/main" id="{CF25FBC5-64F5-49E6-870F-DA51459D48B3}"/>
            </a:ext>
          </a:extLst>
        </xdr:cNvPr>
        <xdr:cNvCxnSpPr/>
      </xdr:nvCxnSpPr>
      <xdr:spPr>
        <a:xfrm>
          <a:off x="17602200" y="1049223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33782</xdr:rowOff>
    </xdr:from>
    <xdr:to>
      <xdr:col>98</xdr:col>
      <xdr:colOff>38100</xdr:colOff>
      <xdr:row>63</xdr:row>
      <xdr:rowOff>135382</xdr:rowOff>
    </xdr:to>
    <xdr:sp macro="" textlink="">
      <xdr:nvSpPr>
        <xdr:cNvPr id="707" name="楕円 706">
          <a:extLst>
            <a:ext uri="{FF2B5EF4-FFF2-40B4-BE49-F238E27FC236}">
              <a16:creationId xmlns:a16="http://schemas.microsoft.com/office/drawing/2014/main" id="{C384289D-CC94-4962-A5E0-58B89F8E26F2}"/>
            </a:ext>
          </a:extLst>
        </xdr:cNvPr>
        <xdr:cNvSpPr/>
      </xdr:nvSpPr>
      <xdr:spPr>
        <a:xfrm>
          <a:off x="16757650" y="104414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84582</xdr:rowOff>
    </xdr:from>
    <xdr:to>
      <xdr:col>102</xdr:col>
      <xdr:colOff>114300</xdr:colOff>
      <xdr:row>63</xdr:row>
      <xdr:rowOff>84582</xdr:rowOff>
    </xdr:to>
    <xdr:cxnSp macro="">
      <xdr:nvCxnSpPr>
        <xdr:cNvPr id="708" name="直線コネクタ 707">
          <a:extLst>
            <a:ext uri="{FF2B5EF4-FFF2-40B4-BE49-F238E27FC236}">
              <a16:creationId xmlns:a16="http://schemas.microsoft.com/office/drawing/2014/main" id="{B2D350CB-DA04-4FFC-AB40-038765B6AF1E}"/>
            </a:ext>
          </a:extLst>
        </xdr:cNvPr>
        <xdr:cNvCxnSpPr/>
      </xdr:nvCxnSpPr>
      <xdr:spPr>
        <a:xfrm>
          <a:off x="16802100" y="1049223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709" name="n_1mainValue【保健センター・保健所】&#10;一人当たり面積">
          <a:extLst>
            <a:ext uri="{FF2B5EF4-FFF2-40B4-BE49-F238E27FC236}">
              <a16:creationId xmlns:a16="http://schemas.microsoft.com/office/drawing/2014/main" id="{A10A6ADD-476F-4587-9FB7-E0E80127AC2E}"/>
            </a:ext>
          </a:extLst>
        </xdr:cNvPr>
        <xdr:cNvSpPr txBox="1"/>
      </xdr:nvSpPr>
      <xdr:spPr>
        <a:xfrm>
          <a:off x="18980227" y="1053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710" name="n_2mainValue【保健センター・保健所】&#10;一人当たり面積">
          <a:extLst>
            <a:ext uri="{FF2B5EF4-FFF2-40B4-BE49-F238E27FC236}">
              <a16:creationId xmlns:a16="http://schemas.microsoft.com/office/drawing/2014/main" id="{D5BBBA21-54BA-4A1D-ACE8-83111BFDD291}"/>
            </a:ext>
          </a:extLst>
        </xdr:cNvPr>
        <xdr:cNvSpPr txBox="1"/>
      </xdr:nvSpPr>
      <xdr:spPr>
        <a:xfrm>
          <a:off x="18180127" y="1053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126509</xdr:rowOff>
    </xdr:from>
    <xdr:ext cx="469744" cy="259045"/>
    <xdr:sp macro="" textlink="">
      <xdr:nvSpPr>
        <xdr:cNvPr id="711" name="n_3mainValue【保健センター・保健所】&#10;一人当たり面積">
          <a:extLst>
            <a:ext uri="{FF2B5EF4-FFF2-40B4-BE49-F238E27FC236}">
              <a16:creationId xmlns:a16="http://schemas.microsoft.com/office/drawing/2014/main" id="{0DBC3BEC-D553-42F6-9B4F-CB2FA478484E}"/>
            </a:ext>
          </a:extLst>
        </xdr:cNvPr>
        <xdr:cNvSpPr txBox="1"/>
      </xdr:nvSpPr>
      <xdr:spPr>
        <a:xfrm>
          <a:off x="17386377" y="1053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126509</xdr:rowOff>
    </xdr:from>
    <xdr:ext cx="469744" cy="259045"/>
    <xdr:sp macro="" textlink="">
      <xdr:nvSpPr>
        <xdr:cNvPr id="712" name="n_4mainValue【保健センター・保健所】&#10;一人当たり面積">
          <a:extLst>
            <a:ext uri="{FF2B5EF4-FFF2-40B4-BE49-F238E27FC236}">
              <a16:creationId xmlns:a16="http://schemas.microsoft.com/office/drawing/2014/main" id="{AE33479F-FD0C-434C-B72E-20E89D3AC05E}"/>
            </a:ext>
          </a:extLst>
        </xdr:cNvPr>
        <xdr:cNvSpPr txBox="1"/>
      </xdr:nvSpPr>
      <xdr:spPr>
        <a:xfrm>
          <a:off x="16592627" y="1053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37F0F9CC-3444-42EE-BEF4-9C2F1FBBA8B5}"/>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538598AA-8BC9-4CB4-A16C-03CD5E7BD21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33DBB69A-146C-4696-A105-E53E8A23D01E}"/>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2583A1A-1ED3-4ABC-970F-428D798A2CC7}"/>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1367F7A-4122-4C0C-A5AD-007C9B419F07}"/>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1E49F15A-6B8B-43BB-9405-2C23460A9C34}"/>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87F8070D-8DED-43A9-9138-683BD8863CA3}"/>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95CF2880-C987-464E-8434-40E38156B57A}"/>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449ADFF-66E2-487E-93D4-DBC02E5F37F2}"/>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E631313C-376C-485C-9A69-B0CCBD8B9C1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BC8BEC23-39C4-4031-9FE4-B1B9B4438C32}"/>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9EC66857-3A40-4ED4-92BC-8B0E4AFD4E14}"/>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192AC610-8F81-4777-B865-2E407B633EAC}"/>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C77CFDBD-B213-48B3-A534-9E2F885119DB}"/>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A451FF72-9ED2-472F-B8B2-CC6252B9B504}"/>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17C95A1B-1C62-47D1-AE7E-73C3C8E175A0}"/>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80755A9E-8A69-4A15-80D1-EFD9C7A39915}"/>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68739541-5F2E-4FF7-AB1D-D371A23782E4}"/>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21ED65EA-2622-4F83-A8CE-3FA33796D56F}"/>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FF12F2D9-6DB5-4924-B65B-918BD133C66E}"/>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19285012-937A-4D45-970B-37AC2F260461}"/>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E43739EE-EE1A-4F48-987D-4701344B89B7}"/>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A5B7C8AE-48BF-424C-ABD2-899A36958C7B}"/>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19A0BEB0-20AD-43FA-A250-5F6A7CF9643D}"/>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E06A7F5C-F2E3-431C-A4EC-8E92B3B85294}"/>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2B81853F-1950-492A-B2A2-634E62904971}"/>
            </a:ext>
          </a:extLst>
        </xdr:cNvPr>
        <xdr:cNvCxnSpPr/>
      </xdr:nvCxnSpPr>
      <xdr:spPr>
        <a:xfrm flipV="1">
          <a:off x="14699614" y="128863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501F01DB-591C-49D2-8371-D420CCDA6232}"/>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C1D5EA0C-F9C0-447D-B96F-BD870DACCBDA}"/>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1A4CAC7A-5E48-4B14-B608-93CBF22EB1CB}"/>
            </a:ext>
          </a:extLst>
        </xdr:cNvPr>
        <xdr:cNvSpPr txBox="1"/>
      </xdr:nvSpPr>
      <xdr:spPr>
        <a:xfrm>
          <a:off x="14738350" y="126742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a:extLst>
            <a:ext uri="{FF2B5EF4-FFF2-40B4-BE49-F238E27FC236}">
              <a16:creationId xmlns:a16="http://schemas.microsoft.com/office/drawing/2014/main" id="{3DBFA8BB-61D3-4DFD-8909-B4F3C5714BDE}"/>
            </a:ext>
          </a:extLst>
        </xdr:cNvPr>
        <xdr:cNvCxnSpPr/>
      </xdr:nvCxnSpPr>
      <xdr:spPr>
        <a:xfrm>
          <a:off x="14611350" y="128863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DA3DC2B9-5E38-4ACF-BB41-D51EA52CCDAD}"/>
            </a:ext>
          </a:extLst>
        </xdr:cNvPr>
        <xdr:cNvSpPr txBox="1"/>
      </xdr:nvSpPr>
      <xdr:spPr>
        <a:xfrm>
          <a:off x="14738350" y="13783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a:extLst>
            <a:ext uri="{FF2B5EF4-FFF2-40B4-BE49-F238E27FC236}">
              <a16:creationId xmlns:a16="http://schemas.microsoft.com/office/drawing/2014/main" id="{0F3657CB-4C9E-4AC0-9322-1F528E310366}"/>
            </a:ext>
          </a:extLst>
        </xdr:cNvPr>
        <xdr:cNvSpPr/>
      </xdr:nvSpPr>
      <xdr:spPr>
        <a:xfrm>
          <a:off x="14649450" y="138047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a:extLst>
            <a:ext uri="{FF2B5EF4-FFF2-40B4-BE49-F238E27FC236}">
              <a16:creationId xmlns:a16="http://schemas.microsoft.com/office/drawing/2014/main" id="{FD8B1C52-8557-40F5-B6FB-E83E2857FC28}"/>
            </a:ext>
          </a:extLst>
        </xdr:cNvPr>
        <xdr:cNvSpPr/>
      </xdr:nvSpPr>
      <xdr:spPr>
        <a:xfrm>
          <a:off x="13887450" y="137949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6548</xdr:rowOff>
    </xdr:from>
    <xdr:ext cx="405111" cy="259045"/>
    <xdr:sp macro="" textlink="">
      <xdr:nvSpPr>
        <xdr:cNvPr id="746" name="n_1aveValue【消防施設】&#10;有形固定資産減価償却率">
          <a:extLst>
            <a:ext uri="{FF2B5EF4-FFF2-40B4-BE49-F238E27FC236}">
              <a16:creationId xmlns:a16="http://schemas.microsoft.com/office/drawing/2014/main" id="{6A68A70C-7AFC-42BC-BBC8-9B5E64538E77}"/>
            </a:ext>
          </a:extLst>
        </xdr:cNvPr>
        <xdr:cNvSpPr txBox="1"/>
      </xdr:nvSpPr>
      <xdr:spPr>
        <a:xfrm>
          <a:off x="13742044" y="138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67311</xdr:rowOff>
    </xdr:from>
    <xdr:to>
      <xdr:col>76</xdr:col>
      <xdr:colOff>165100</xdr:colOff>
      <xdr:row>83</xdr:row>
      <xdr:rowOff>168911</xdr:rowOff>
    </xdr:to>
    <xdr:sp macro="" textlink="">
      <xdr:nvSpPr>
        <xdr:cNvPr id="747" name="フローチャート: 判断 746">
          <a:extLst>
            <a:ext uri="{FF2B5EF4-FFF2-40B4-BE49-F238E27FC236}">
              <a16:creationId xmlns:a16="http://schemas.microsoft.com/office/drawing/2014/main" id="{6485AA9C-0CD8-4273-9BA3-2D0C22C4395A}"/>
            </a:ext>
          </a:extLst>
        </xdr:cNvPr>
        <xdr:cNvSpPr/>
      </xdr:nvSpPr>
      <xdr:spPr>
        <a:xfrm>
          <a:off x="1309370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160038</xdr:rowOff>
    </xdr:from>
    <xdr:ext cx="405111" cy="259045"/>
    <xdr:sp macro="" textlink="">
      <xdr:nvSpPr>
        <xdr:cNvPr id="748" name="n_2aveValue【消防施設】&#10;有形固定資産減価償却率">
          <a:extLst>
            <a:ext uri="{FF2B5EF4-FFF2-40B4-BE49-F238E27FC236}">
              <a16:creationId xmlns:a16="http://schemas.microsoft.com/office/drawing/2014/main" id="{9A889738-987E-4676-B6EF-4FEAC10A814A}"/>
            </a:ext>
          </a:extLst>
        </xdr:cNvPr>
        <xdr:cNvSpPr txBox="1"/>
      </xdr:nvSpPr>
      <xdr:spPr>
        <a:xfrm>
          <a:off x="12960994" y="1386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57513</xdr:rowOff>
    </xdr:from>
    <xdr:to>
      <xdr:col>72</xdr:col>
      <xdr:colOff>38100</xdr:colOff>
      <xdr:row>83</xdr:row>
      <xdr:rowOff>159113</xdr:rowOff>
    </xdr:to>
    <xdr:sp macro="" textlink="">
      <xdr:nvSpPr>
        <xdr:cNvPr id="749" name="フローチャート: 判断 748">
          <a:extLst>
            <a:ext uri="{FF2B5EF4-FFF2-40B4-BE49-F238E27FC236}">
              <a16:creationId xmlns:a16="http://schemas.microsoft.com/office/drawing/2014/main" id="{C90FAEB0-2EC7-4F19-AD27-F4E505B1867E}"/>
            </a:ext>
          </a:extLst>
        </xdr:cNvPr>
        <xdr:cNvSpPr/>
      </xdr:nvSpPr>
      <xdr:spPr>
        <a:xfrm>
          <a:off x="12299950" y="137671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150240</xdr:rowOff>
    </xdr:from>
    <xdr:ext cx="405111" cy="259045"/>
    <xdr:sp macro="" textlink="">
      <xdr:nvSpPr>
        <xdr:cNvPr id="750" name="n_3aveValue【消防施設】&#10;有形固定資産減価償却率">
          <a:extLst>
            <a:ext uri="{FF2B5EF4-FFF2-40B4-BE49-F238E27FC236}">
              <a16:creationId xmlns:a16="http://schemas.microsoft.com/office/drawing/2014/main" id="{16EE2C24-BFF1-41C1-9CB1-9C419AF90CE4}"/>
            </a:ext>
          </a:extLst>
        </xdr:cNvPr>
        <xdr:cNvSpPr txBox="1"/>
      </xdr:nvSpPr>
      <xdr:spPr>
        <a:xfrm>
          <a:off x="12167244" y="1385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55880</xdr:rowOff>
    </xdr:from>
    <xdr:to>
      <xdr:col>67</xdr:col>
      <xdr:colOff>101600</xdr:colOff>
      <xdr:row>83</xdr:row>
      <xdr:rowOff>157480</xdr:rowOff>
    </xdr:to>
    <xdr:sp macro="" textlink="">
      <xdr:nvSpPr>
        <xdr:cNvPr id="751" name="フローチャート: 判断 750">
          <a:extLst>
            <a:ext uri="{FF2B5EF4-FFF2-40B4-BE49-F238E27FC236}">
              <a16:creationId xmlns:a16="http://schemas.microsoft.com/office/drawing/2014/main" id="{CFB6C320-CA53-4BAA-BA22-F6673D4614FC}"/>
            </a:ext>
          </a:extLst>
        </xdr:cNvPr>
        <xdr:cNvSpPr/>
      </xdr:nvSpPr>
      <xdr:spPr>
        <a:xfrm>
          <a:off x="11487150" y="1376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83</xdr:row>
      <xdr:rowOff>148607</xdr:rowOff>
    </xdr:from>
    <xdr:ext cx="405111" cy="259045"/>
    <xdr:sp macro="" textlink="">
      <xdr:nvSpPr>
        <xdr:cNvPr id="752" name="n_4aveValue【消防施設】&#10;有形固定資産減価償却率">
          <a:extLst>
            <a:ext uri="{FF2B5EF4-FFF2-40B4-BE49-F238E27FC236}">
              <a16:creationId xmlns:a16="http://schemas.microsoft.com/office/drawing/2014/main" id="{C46AE6BB-D66B-47B1-AFB8-29EA87617337}"/>
            </a:ext>
          </a:extLst>
        </xdr:cNvPr>
        <xdr:cNvSpPr txBox="1"/>
      </xdr:nvSpPr>
      <xdr:spPr>
        <a:xfrm>
          <a:off x="113544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5CB438D7-943A-43EF-A573-301E81BA608B}"/>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C9758D40-AA3C-4F2D-8E9C-5EF51A0A7498}"/>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BA58E1C7-31FE-43A1-AF71-61B6F2591368}"/>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5EED3A37-96A6-4596-A1B9-2D453B14EA76}"/>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40814B2D-95FA-4914-8710-3591EF974C81}"/>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122827</xdr:rowOff>
    </xdr:from>
    <xdr:to>
      <xdr:col>85</xdr:col>
      <xdr:colOff>177800</xdr:colOff>
      <xdr:row>78</xdr:row>
      <xdr:rowOff>52977</xdr:rowOff>
    </xdr:to>
    <xdr:sp macro="" textlink="">
      <xdr:nvSpPr>
        <xdr:cNvPr id="758" name="楕円 757">
          <a:extLst>
            <a:ext uri="{FF2B5EF4-FFF2-40B4-BE49-F238E27FC236}">
              <a16:creationId xmlns:a16="http://schemas.microsoft.com/office/drawing/2014/main" id="{F1672D9A-143C-4928-A698-3C7D68DB38EB}"/>
            </a:ext>
          </a:extLst>
        </xdr:cNvPr>
        <xdr:cNvSpPr/>
      </xdr:nvSpPr>
      <xdr:spPr>
        <a:xfrm>
          <a:off x="14649450" y="128418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75854</xdr:rowOff>
    </xdr:from>
    <xdr:ext cx="340478" cy="259045"/>
    <xdr:sp macro="" textlink="">
      <xdr:nvSpPr>
        <xdr:cNvPr id="759" name="【消防施設】&#10;有形固定資産減価償却率該当値テキスト">
          <a:extLst>
            <a:ext uri="{FF2B5EF4-FFF2-40B4-BE49-F238E27FC236}">
              <a16:creationId xmlns:a16="http://schemas.microsoft.com/office/drawing/2014/main" id="{78AAF94F-DBBC-4C76-A593-D8287EF65D6D}"/>
            </a:ext>
          </a:extLst>
        </xdr:cNvPr>
        <xdr:cNvSpPr txBox="1"/>
      </xdr:nvSpPr>
      <xdr:spPr>
        <a:xfrm>
          <a:off x="14738350" y="12794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75474</xdr:rowOff>
    </xdr:from>
    <xdr:to>
      <xdr:col>81</xdr:col>
      <xdr:colOff>101600</xdr:colOff>
      <xdr:row>83</xdr:row>
      <xdr:rowOff>5624</xdr:rowOff>
    </xdr:to>
    <xdr:sp macro="" textlink="">
      <xdr:nvSpPr>
        <xdr:cNvPr id="760" name="楕円 759">
          <a:extLst>
            <a:ext uri="{FF2B5EF4-FFF2-40B4-BE49-F238E27FC236}">
              <a16:creationId xmlns:a16="http://schemas.microsoft.com/office/drawing/2014/main" id="{2C3B903F-D5A0-48BA-8434-A33A12ACA67B}"/>
            </a:ext>
          </a:extLst>
        </xdr:cNvPr>
        <xdr:cNvSpPr/>
      </xdr:nvSpPr>
      <xdr:spPr>
        <a:xfrm>
          <a:off x="13887450" y="136200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2177</xdr:rowOff>
    </xdr:from>
    <xdr:to>
      <xdr:col>85</xdr:col>
      <xdr:colOff>127000</xdr:colOff>
      <xdr:row>82</xdr:row>
      <xdr:rowOff>126274</xdr:rowOff>
    </xdr:to>
    <xdr:cxnSp macro="">
      <xdr:nvCxnSpPr>
        <xdr:cNvPr id="761" name="直線コネクタ 760">
          <a:extLst>
            <a:ext uri="{FF2B5EF4-FFF2-40B4-BE49-F238E27FC236}">
              <a16:creationId xmlns:a16="http://schemas.microsoft.com/office/drawing/2014/main" id="{77FB2459-00D7-485F-9BBB-6A329C6AFEC7}"/>
            </a:ext>
          </a:extLst>
        </xdr:cNvPr>
        <xdr:cNvCxnSpPr/>
      </xdr:nvCxnSpPr>
      <xdr:spPr>
        <a:xfrm flipV="1">
          <a:off x="13938250" y="12886327"/>
          <a:ext cx="762000" cy="78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41184</xdr:rowOff>
    </xdr:from>
    <xdr:to>
      <xdr:col>76</xdr:col>
      <xdr:colOff>165100</xdr:colOff>
      <xdr:row>82</xdr:row>
      <xdr:rowOff>142784</xdr:rowOff>
    </xdr:to>
    <xdr:sp macro="" textlink="">
      <xdr:nvSpPr>
        <xdr:cNvPr id="762" name="楕円 761">
          <a:extLst>
            <a:ext uri="{FF2B5EF4-FFF2-40B4-BE49-F238E27FC236}">
              <a16:creationId xmlns:a16="http://schemas.microsoft.com/office/drawing/2014/main" id="{705D6C94-51A5-4783-B5F8-5EED42A77783}"/>
            </a:ext>
          </a:extLst>
        </xdr:cNvPr>
        <xdr:cNvSpPr/>
      </xdr:nvSpPr>
      <xdr:spPr>
        <a:xfrm>
          <a:off x="130937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91984</xdr:rowOff>
    </xdr:from>
    <xdr:to>
      <xdr:col>81</xdr:col>
      <xdr:colOff>50800</xdr:colOff>
      <xdr:row>82</xdr:row>
      <xdr:rowOff>126274</xdr:rowOff>
    </xdr:to>
    <xdr:cxnSp macro="">
      <xdr:nvCxnSpPr>
        <xdr:cNvPr id="763" name="直線コネクタ 762">
          <a:extLst>
            <a:ext uri="{FF2B5EF4-FFF2-40B4-BE49-F238E27FC236}">
              <a16:creationId xmlns:a16="http://schemas.microsoft.com/office/drawing/2014/main" id="{232E290F-429C-4077-A938-DE7BADD0BF48}"/>
            </a:ext>
          </a:extLst>
        </xdr:cNvPr>
        <xdr:cNvCxnSpPr/>
      </xdr:nvCxnSpPr>
      <xdr:spPr>
        <a:xfrm>
          <a:off x="13144500" y="13636534"/>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8527</xdr:rowOff>
    </xdr:from>
    <xdr:to>
      <xdr:col>72</xdr:col>
      <xdr:colOff>38100</xdr:colOff>
      <xdr:row>82</xdr:row>
      <xdr:rowOff>110127</xdr:rowOff>
    </xdr:to>
    <xdr:sp macro="" textlink="">
      <xdr:nvSpPr>
        <xdr:cNvPr id="764" name="楕円 763">
          <a:extLst>
            <a:ext uri="{FF2B5EF4-FFF2-40B4-BE49-F238E27FC236}">
              <a16:creationId xmlns:a16="http://schemas.microsoft.com/office/drawing/2014/main" id="{317E4C56-025E-43E1-BD6B-52402A4ECAA7}"/>
            </a:ext>
          </a:extLst>
        </xdr:cNvPr>
        <xdr:cNvSpPr/>
      </xdr:nvSpPr>
      <xdr:spPr>
        <a:xfrm>
          <a:off x="12299950" y="135530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59327</xdr:rowOff>
    </xdr:from>
    <xdr:to>
      <xdr:col>76</xdr:col>
      <xdr:colOff>114300</xdr:colOff>
      <xdr:row>82</xdr:row>
      <xdr:rowOff>91984</xdr:rowOff>
    </xdr:to>
    <xdr:cxnSp macro="">
      <xdr:nvCxnSpPr>
        <xdr:cNvPr id="765" name="直線コネクタ 764">
          <a:extLst>
            <a:ext uri="{FF2B5EF4-FFF2-40B4-BE49-F238E27FC236}">
              <a16:creationId xmlns:a16="http://schemas.microsoft.com/office/drawing/2014/main" id="{2FA75B27-B0A0-4FDE-9EE5-D0722A55399C}"/>
            </a:ext>
          </a:extLst>
        </xdr:cNvPr>
        <xdr:cNvCxnSpPr/>
      </xdr:nvCxnSpPr>
      <xdr:spPr>
        <a:xfrm>
          <a:off x="12344400" y="13603877"/>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145687</xdr:rowOff>
    </xdr:from>
    <xdr:to>
      <xdr:col>67</xdr:col>
      <xdr:colOff>101600</xdr:colOff>
      <xdr:row>82</xdr:row>
      <xdr:rowOff>75837</xdr:rowOff>
    </xdr:to>
    <xdr:sp macro="" textlink="">
      <xdr:nvSpPr>
        <xdr:cNvPr id="766" name="楕円 765">
          <a:extLst>
            <a:ext uri="{FF2B5EF4-FFF2-40B4-BE49-F238E27FC236}">
              <a16:creationId xmlns:a16="http://schemas.microsoft.com/office/drawing/2014/main" id="{A28EF081-A6AA-4096-B67C-13015AAE150F}"/>
            </a:ext>
          </a:extLst>
        </xdr:cNvPr>
        <xdr:cNvSpPr/>
      </xdr:nvSpPr>
      <xdr:spPr>
        <a:xfrm>
          <a:off x="11487150" y="135251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25037</xdr:rowOff>
    </xdr:from>
    <xdr:to>
      <xdr:col>71</xdr:col>
      <xdr:colOff>177800</xdr:colOff>
      <xdr:row>82</xdr:row>
      <xdr:rowOff>59327</xdr:rowOff>
    </xdr:to>
    <xdr:cxnSp macro="">
      <xdr:nvCxnSpPr>
        <xdr:cNvPr id="767" name="直線コネクタ 766">
          <a:extLst>
            <a:ext uri="{FF2B5EF4-FFF2-40B4-BE49-F238E27FC236}">
              <a16:creationId xmlns:a16="http://schemas.microsoft.com/office/drawing/2014/main" id="{1FF11F81-6DE3-440D-9C67-829334FA7372}"/>
            </a:ext>
          </a:extLst>
        </xdr:cNvPr>
        <xdr:cNvCxnSpPr/>
      </xdr:nvCxnSpPr>
      <xdr:spPr>
        <a:xfrm>
          <a:off x="11537950" y="13569587"/>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768" name="n_1mainValue【消防施設】&#10;有形固定資産減価償却率">
          <a:extLst>
            <a:ext uri="{FF2B5EF4-FFF2-40B4-BE49-F238E27FC236}">
              <a16:creationId xmlns:a16="http://schemas.microsoft.com/office/drawing/2014/main" id="{F7121527-6D91-471C-8830-F706D6DBFBB5}"/>
            </a:ext>
          </a:extLst>
        </xdr:cNvPr>
        <xdr:cNvSpPr txBox="1"/>
      </xdr:nvSpPr>
      <xdr:spPr>
        <a:xfrm>
          <a:off x="13742044" y="1340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159311</xdr:rowOff>
    </xdr:from>
    <xdr:ext cx="405111" cy="259045"/>
    <xdr:sp macro="" textlink="">
      <xdr:nvSpPr>
        <xdr:cNvPr id="769" name="n_2mainValue【消防施設】&#10;有形固定資産減価償却率">
          <a:extLst>
            <a:ext uri="{FF2B5EF4-FFF2-40B4-BE49-F238E27FC236}">
              <a16:creationId xmlns:a16="http://schemas.microsoft.com/office/drawing/2014/main" id="{79528DE2-E521-4F24-9FEE-D44FA8A115D2}"/>
            </a:ext>
          </a:extLst>
        </xdr:cNvPr>
        <xdr:cNvSpPr txBox="1"/>
      </xdr:nvSpPr>
      <xdr:spPr>
        <a:xfrm>
          <a:off x="12960994" y="13373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126654</xdr:rowOff>
    </xdr:from>
    <xdr:ext cx="405111" cy="259045"/>
    <xdr:sp macro="" textlink="">
      <xdr:nvSpPr>
        <xdr:cNvPr id="770" name="n_3mainValue【消防施設】&#10;有形固定資産減価償却率">
          <a:extLst>
            <a:ext uri="{FF2B5EF4-FFF2-40B4-BE49-F238E27FC236}">
              <a16:creationId xmlns:a16="http://schemas.microsoft.com/office/drawing/2014/main" id="{2C5D212F-8ACC-4C74-90E0-1FA5FD4977FA}"/>
            </a:ext>
          </a:extLst>
        </xdr:cNvPr>
        <xdr:cNvSpPr txBox="1"/>
      </xdr:nvSpPr>
      <xdr:spPr>
        <a:xfrm>
          <a:off x="12167244" y="1334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92364</xdr:rowOff>
    </xdr:from>
    <xdr:ext cx="405111" cy="259045"/>
    <xdr:sp macro="" textlink="">
      <xdr:nvSpPr>
        <xdr:cNvPr id="771" name="n_4mainValue【消防施設】&#10;有形固定資産減価償却率">
          <a:extLst>
            <a:ext uri="{FF2B5EF4-FFF2-40B4-BE49-F238E27FC236}">
              <a16:creationId xmlns:a16="http://schemas.microsoft.com/office/drawing/2014/main" id="{9AB78C6B-FBF7-44DA-992B-960EAAB83FA3}"/>
            </a:ext>
          </a:extLst>
        </xdr:cNvPr>
        <xdr:cNvSpPr txBox="1"/>
      </xdr:nvSpPr>
      <xdr:spPr>
        <a:xfrm>
          <a:off x="11354444" y="13306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D3882C84-65C7-4F67-925F-9CDA5618C173}"/>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DED3C1FA-1B7D-4635-BC30-9BBD3B9408F2}"/>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B9B58C66-6B9A-41F9-A872-F494A543104F}"/>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7AE37E8D-62CD-42EA-8240-F18AD57C5881}"/>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EE1760FF-FE8D-454C-82C0-2885A500966A}"/>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91539114-A8D1-48DF-8253-7EAB894B95C9}"/>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D2927D7C-F240-4541-862D-513832908313}"/>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E6E7BEF4-516E-4097-BC63-187EC58863A1}"/>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F31CA4D6-47F7-49AF-966E-785E22D9C51C}"/>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F349ED12-5E39-4408-A3FE-7EA26871DA53}"/>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E284D9F1-11E8-4C38-BBF9-A03D58DFFBAA}"/>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a16="http://schemas.microsoft.com/office/drawing/2014/main" id="{22FA3F00-670E-45DD-9E89-8B0EDA5CDBA6}"/>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822FC475-D224-48AE-BDB8-98440356AC7F}"/>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a16="http://schemas.microsoft.com/office/drawing/2014/main" id="{7DE6A735-C752-4B23-ADB6-836CCA53DC75}"/>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0C6DD11B-42B6-4869-B71F-A6D7DB2B7BA7}"/>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a16="http://schemas.microsoft.com/office/drawing/2014/main" id="{821F1E60-F334-4E84-A67C-09DEAF49B646}"/>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D6ACBAC1-15BE-4962-9524-F45EEBFD7522}"/>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a16="http://schemas.microsoft.com/office/drawing/2014/main" id="{7722AAD5-88B5-4046-B0B8-129CDFFD5B6B}"/>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F8543416-DEA3-4CE0-88D5-C4642447D7D5}"/>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5E8BC181-380E-4017-BD3F-E8B378730423}"/>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F24C3660-2CDE-4CFD-9B3E-CEBF7F035D37}"/>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a:extLst>
            <a:ext uri="{FF2B5EF4-FFF2-40B4-BE49-F238E27FC236}">
              <a16:creationId xmlns:a16="http://schemas.microsoft.com/office/drawing/2014/main" id="{41F86F53-97FC-4042-9FFC-C6B0E6EE1EDB}"/>
            </a:ext>
          </a:extLst>
        </xdr:cNvPr>
        <xdr:cNvCxnSpPr/>
      </xdr:nvCxnSpPr>
      <xdr:spPr>
        <a:xfrm flipV="1">
          <a:off x="19951064" y="13162787"/>
          <a:ext cx="0" cy="106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a:extLst>
            <a:ext uri="{FF2B5EF4-FFF2-40B4-BE49-F238E27FC236}">
              <a16:creationId xmlns:a16="http://schemas.microsoft.com/office/drawing/2014/main" id="{FB4CFC6F-39AC-4C8A-BB0F-FDC6CBB8B57C}"/>
            </a:ext>
          </a:extLst>
        </xdr:cNvPr>
        <xdr:cNvSpPr txBox="1"/>
      </xdr:nvSpPr>
      <xdr:spPr>
        <a:xfrm>
          <a:off x="1998980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a:extLst>
            <a:ext uri="{FF2B5EF4-FFF2-40B4-BE49-F238E27FC236}">
              <a16:creationId xmlns:a16="http://schemas.microsoft.com/office/drawing/2014/main" id="{056E6C80-F8BC-4CF1-970A-4B83A10944B4}"/>
            </a:ext>
          </a:extLst>
        </xdr:cNvPr>
        <xdr:cNvCxnSpPr/>
      </xdr:nvCxnSpPr>
      <xdr:spPr>
        <a:xfrm>
          <a:off x="198818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a:extLst>
            <a:ext uri="{FF2B5EF4-FFF2-40B4-BE49-F238E27FC236}">
              <a16:creationId xmlns:a16="http://schemas.microsoft.com/office/drawing/2014/main" id="{2D553A0E-ADF9-4677-B314-8B398AAC8EBC}"/>
            </a:ext>
          </a:extLst>
        </xdr:cNvPr>
        <xdr:cNvSpPr txBox="1"/>
      </xdr:nvSpPr>
      <xdr:spPr>
        <a:xfrm>
          <a:off x="19989800" y="1294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a:extLst>
            <a:ext uri="{FF2B5EF4-FFF2-40B4-BE49-F238E27FC236}">
              <a16:creationId xmlns:a16="http://schemas.microsoft.com/office/drawing/2014/main" id="{169F9289-A739-4F41-90FB-9AE010A4B566}"/>
            </a:ext>
          </a:extLst>
        </xdr:cNvPr>
        <xdr:cNvCxnSpPr/>
      </xdr:nvCxnSpPr>
      <xdr:spPr>
        <a:xfrm>
          <a:off x="19881850" y="131627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98" name="【消防施設】&#10;一人当たり面積平均値テキスト">
          <a:extLst>
            <a:ext uri="{FF2B5EF4-FFF2-40B4-BE49-F238E27FC236}">
              <a16:creationId xmlns:a16="http://schemas.microsoft.com/office/drawing/2014/main" id="{A1F413D2-9B0B-4C9C-AA6A-759A1DFEAC8D}"/>
            </a:ext>
          </a:extLst>
        </xdr:cNvPr>
        <xdr:cNvSpPr txBox="1"/>
      </xdr:nvSpPr>
      <xdr:spPr>
        <a:xfrm>
          <a:off x="19989800" y="13890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a:extLst>
            <a:ext uri="{FF2B5EF4-FFF2-40B4-BE49-F238E27FC236}">
              <a16:creationId xmlns:a16="http://schemas.microsoft.com/office/drawing/2014/main" id="{2D83E7F6-5096-4753-B8E0-EF4BE4D16B4A}"/>
            </a:ext>
          </a:extLst>
        </xdr:cNvPr>
        <xdr:cNvSpPr/>
      </xdr:nvSpPr>
      <xdr:spPr>
        <a:xfrm>
          <a:off x="19900900" y="1391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a:extLst>
            <a:ext uri="{FF2B5EF4-FFF2-40B4-BE49-F238E27FC236}">
              <a16:creationId xmlns:a16="http://schemas.microsoft.com/office/drawing/2014/main" id="{54FBB54F-9352-4E82-9B6C-0B99D9C4D5D4}"/>
            </a:ext>
          </a:extLst>
        </xdr:cNvPr>
        <xdr:cNvSpPr/>
      </xdr:nvSpPr>
      <xdr:spPr>
        <a:xfrm>
          <a:off x="19157950" y="139260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169435</xdr:rowOff>
    </xdr:from>
    <xdr:ext cx="469744" cy="259045"/>
    <xdr:sp macro="" textlink="">
      <xdr:nvSpPr>
        <xdr:cNvPr id="801" name="n_1aveValue【消防施設】&#10;一人当たり面積">
          <a:extLst>
            <a:ext uri="{FF2B5EF4-FFF2-40B4-BE49-F238E27FC236}">
              <a16:creationId xmlns:a16="http://schemas.microsoft.com/office/drawing/2014/main" id="{8C7482BD-7271-463F-8373-EE4278B28334}"/>
            </a:ext>
          </a:extLst>
        </xdr:cNvPr>
        <xdr:cNvSpPr txBox="1"/>
      </xdr:nvSpPr>
      <xdr:spPr>
        <a:xfrm>
          <a:off x="18980227" y="137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46737</xdr:rowOff>
    </xdr:from>
    <xdr:to>
      <xdr:col>107</xdr:col>
      <xdr:colOff>101600</xdr:colOff>
      <xdr:row>84</xdr:row>
      <xdr:rowOff>148337</xdr:rowOff>
    </xdr:to>
    <xdr:sp macro="" textlink="">
      <xdr:nvSpPr>
        <xdr:cNvPr id="802" name="フローチャート: 判断 801">
          <a:extLst>
            <a:ext uri="{FF2B5EF4-FFF2-40B4-BE49-F238E27FC236}">
              <a16:creationId xmlns:a16="http://schemas.microsoft.com/office/drawing/2014/main" id="{4E7EFFE8-70B6-4F00-8C3D-EFD1EE8DAEFF}"/>
            </a:ext>
          </a:extLst>
        </xdr:cNvPr>
        <xdr:cNvSpPr/>
      </xdr:nvSpPr>
      <xdr:spPr>
        <a:xfrm>
          <a:off x="18345150" y="1392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164864</xdr:rowOff>
    </xdr:from>
    <xdr:ext cx="469744" cy="259045"/>
    <xdr:sp macro="" textlink="">
      <xdr:nvSpPr>
        <xdr:cNvPr id="803" name="n_2aveValue【消防施設】&#10;一人当たり面積">
          <a:extLst>
            <a:ext uri="{FF2B5EF4-FFF2-40B4-BE49-F238E27FC236}">
              <a16:creationId xmlns:a16="http://schemas.microsoft.com/office/drawing/2014/main" id="{B3608A8C-42AA-495E-AEF6-7B1870F53711}"/>
            </a:ext>
          </a:extLst>
        </xdr:cNvPr>
        <xdr:cNvSpPr txBox="1"/>
      </xdr:nvSpPr>
      <xdr:spPr>
        <a:xfrm>
          <a:off x="18180127" y="1370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65024</xdr:rowOff>
    </xdr:from>
    <xdr:to>
      <xdr:col>102</xdr:col>
      <xdr:colOff>165100</xdr:colOff>
      <xdr:row>84</xdr:row>
      <xdr:rowOff>166624</xdr:rowOff>
    </xdr:to>
    <xdr:sp macro="" textlink="">
      <xdr:nvSpPr>
        <xdr:cNvPr id="804" name="フローチャート: 判断 803">
          <a:extLst>
            <a:ext uri="{FF2B5EF4-FFF2-40B4-BE49-F238E27FC236}">
              <a16:creationId xmlns:a16="http://schemas.microsoft.com/office/drawing/2014/main" id="{DDEE3292-7D94-43D9-855E-BCB95B32C13D}"/>
            </a:ext>
          </a:extLst>
        </xdr:cNvPr>
        <xdr:cNvSpPr/>
      </xdr:nvSpPr>
      <xdr:spPr>
        <a:xfrm>
          <a:off x="17551400" y="139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11701</xdr:rowOff>
    </xdr:from>
    <xdr:ext cx="469744" cy="259045"/>
    <xdr:sp macro="" textlink="">
      <xdr:nvSpPr>
        <xdr:cNvPr id="805" name="n_3aveValue【消防施設】&#10;一人当たり面積">
          <a:extLst>
            <a:ext uri="{FF2B5EF4-FFF2-40B4-BE49-F238E27FC236}">
              <a16:creationId xmlns:a16="http://schemas.microsoft.com/office/drawing/2014/main" id="{CF0DFC8D-8E81-49AA-A7C7-E9D6ADF40664}"/>
            </a:ext>
          </a:extLst>
        </xdr:cNvPr>
        <xdr:cNvSpPr txBox="1"/>
      </xdr:nvSpPr>
      <xdr:spPr>
        <a:xfrm>
          <a:off x="17386377" y="137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69596</xdr:rowOff>
    </xdr:from>
    <xdr:to>
      <xdr:col>98</xdr:col>
      <xdr:colOff>38100</xdr:colOff>
      <xdr:row>84</xdr:row>
      <xdr:rowOff>171196</xdr:rowOff>
    </xdr:to>
    <xdr:sp macro="" textlink="">
      <xdr:nvSpPr>
        <xdr:cNvPr id="806" name="フローチャート: 判断 805">
          <a:extLst>
            <a:ext uri="{FF2B5EF4-FFF2-40B4-BE49-F238E27FC236}">
              <a16:creationId xmlns:a16="http://schemas.microsoft.com/office/drawing/2014/main" id="{DD40B10A-FD00-42D0-9592-DCE1CAF6B92B}"/>
            </a:ext>
          </a:extLst>
        </xdr:cNvPr>
        <xdr:cNvSpPr/>
      </xdr:nvSpPr>
      <xdr:spPr>
        <a:xfrm>
          <a:off x="16757650" y="139443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16273</xdr:rowOff>
    </xdr:from>
    <xdr:ext cx="469744" cy="259045"/>
    <xdr:sp macro="" textlink="">
      <xdr:nvSpPr>
        <xdr:cNvPr id="807" name="n_4aveValue【消防施設】&#10;一人当たり面積">
          <a:extLst>
            <a:ext uri="{FF2B5EF4-FFF2-40B4-BE49-F238E27FC236}">
              <a16:creationId xmlns:a16="http://schemas.microsoft.com/office/drawing/2014/main" id="{DEB483E3-EECA-4DD7-B7A9-D5CAFFBF51B4}"/>
            </a:ext>
          </a:extLst>
        </xdr:cNvPr>
        <xdr:cNvSpPr txBox="1"/>
      </xdr:nvSpPr>
      <xdr:spPr>
        <a:xfrm>
          <a:off x="16592627" y="1372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D7FD55E9-DBCA-4AD8-8304-1661F918A18F}"/>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E3AF9948-07D1-4C8D-A572-15A080799A31}"/>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224FAE5-B4F6-4268-AF7E-7912E24B17C5}"/>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570CC7A0-7567-4CD5-B6B6-2CEA1BC85942}"/>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91934EFC-D4DC-433E-B1F0-EE5CC4FA20CD}"/>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813" name="楕円 812">
          <a:extLst>
            <a:ext uri="{FF2B5EF4-FFF2-40B4-BE49-F238E27FC236}">
              <a16:creationId xmlns:a16="http://schemas.microsoft.com/office/drawing/2014/main" id="{D7563E4A-7541-4907-8965-0AB86321F494}"/>
            </a:ext>
          </a:extLst>
        </xdr:cNvPr>
        <xdr:cNvSpPr/>
      </xdr:nvSpPr>
      <xdr:spPr>
        <a:xfrm>
          <a:off x="19900900" y="138729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14749</xdr:rowOff>
    </xdr:from>
    <xdr:ext cx="469744" cy="259045"/>
    <xdr:sp macro="" textlink="">
      <xdr:nvSpPr>
        <xdr:cNvPr id="814" name="【消防施設】&#10;一人当たり面積該当値テキスト">
          <a:extLst>
            <a:ext uri="{FF2B5EF4-FFF2-40B4-BE49-F238E27FC236}">
              <a16:creationId xmlns:a16="http://schemas.microsoft.com/office/drawing/2014/main" id="{788605CF-C0AE-4BE3-B7B1-42F2DC51B43E}"/>
            </a:ext>
          </a:extLst>
        </xdr:cNvPr>
        <xdr:cNvSpPr txBox="1"/>
      </xdr:nvSpPr>
      <xdr:spPr>
        <a:xfrm>
          <a:off x="19989800" y="1372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15" name="楕円 814">
          <a:extLst>
            <a:ext uri="{FF2B5EF4-FFF2-40B4-BE49-F238E27FC236}">
              <a16:creationId xmlns:a16="http://schemas.microsoft.com/office/drawing/2014/main" id="{5A83CB3D-49CD-435E-A06C-AA1A8DF485F3}"/>
            </a:ext>
          </a:extLst>
        </xdr:cNvPr>
        <xdr:cNvSpPr/>
      </xdr:nvSpPr>
      <xdr:spPr>
        <a:xfrm>
          <a:off x="1915795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152400</xdr:rowOff>
    </xdr:to>
    <xdr:cxnSp macro="">
      <xdr:nvCxnSpPr>
        <xdr:cNvPr id="816" name="直線コネクタ 815">
          <a:extLst>
            <a:ext uri="{FF2B5EF4-FFF2-40B4-BE49-F238E27FC236}">
              <a16:creationId xmlns:a16="http://schemas.microsoft.com/office/drawing/2014/main" id="{8E11AABA-5A65-44FD-AF15-F174D36BC898}"/>
            </a:ext>
          </a:extLst>
        </xdr:cNvPr>
        <xdr:cNvCxnSpPr/>
      </xdr:nvCxnSpPr>
      <xdr:spPr>
        <a:xfrm flipV="1">
          <a:off x="19202400" y="13917422"/>
          <a:ext cx="7493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17" name="楕円 816">
          <a:extLst>
            <a:ext uri="{FF2B5EF4-FFF2-40B4-BE49-F238E27FC236}">
              <a16:creationId xmlns:a16="http://schemas.microsoft.com/office/drawing/2014/main" id="{5CF4C292-4443-4395-B1B4-B3030118DD24}"/>
            </a:ext>
          </a:extLst>
        </xdr:cNvPr>
        <xdr:cNvSpPr/>
      </xdr:nvSpPr>
      <xdr:spPr>
        <a:xfrm>
          <a:off x="1834515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18" name="直線コネクタ 817">
          <a:extLst>
            <a:ext uri="{FF2B5EF4-FFF2-40B4-BE49-F238E27FC236}">
              <a16:creationId xmlns:a16="http://schemas.microsoft.com/office/drawing/2014/main" id="{616E4581-84D0-4208-A49C-EC1E76BDC40E}"/>
            </a:ext>
          </a:extLst>
        </xdr:cNvPr>
        <xdr:cNvCxnSpPr/>
      </xdr:nvCxnSpPr>
      <xdr:spPr>
        <a:xfrm>
          <a:off x="18395950" y="14027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19" name="楕円 818">
          <a:extLst>
            <a:ext uri="{FF2B5EF4-FFF2-40B4-BE49-F238E27FC236}">
              <a16:creationId xmlns:a16="http://schemas.microsoft.com/office/drawing/2014/main" id="{0CDB7C92-2D3E-45C8-8BF5-3479D2600A72}"/>
            </a:ext>
          </a:extLst>
        </xdr:cNvPr>
        <xdr:cNvSpPr/>
      </xdr:nvSpPr>
      <xdr:spPr>
        <a:xfrm>
          <a:off x="175514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0" name="直線コネクタ 819">
          <a:extLst>
            <a:ext uri="{FF2B5EF4-FFF2-40B4-BE49-F238E27FC236}">
              <a16:creationId xmlns:a16="http://schemas.microsoft.com/office/drawing/2014/main" id="{A197F040-65E8-4BF7-938D-2FB0D4FC20EC}"/>
            </a:ext>
          </a:extLst>
        </xdr:cNvPr>
        <xdr:cNvCxnSpPr/>
      </xdr:nvCxnSpPr>
      <xdr:spPr>
        <a:xfrm>
          <a:off x="17602200" y="140271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106172</xdr:rowOff>
    </xdr:from>
    <xdr:to>
      <xdr:col>98</xdr:col>
      <xdr:colOff>38100</xdr:colOff>
      <xdr:row>85</xdr:row>
      <xdr:rowOff>36322</xdr:rowOff>
    </xdr:to>
    <xdr:sp macro="" textlink="">
      <xdr:nvSpPr>
        <xdr:cNvPr id="821" name="楕円 820">
          <a:extLst>
            <a:ext uri="{FF2B5EF4-FFF2-40B4-BE49-F238E27FC236}">
              <a16:creationId xmlns:a16="http://schemas.microsoft.com/office/drawing/2014/main" id="{C908C4FA-D765-4F9B-8B69-D8ADC1D4F4C7}"/>
            </a:ext>
          </a:extLst>
        </xdr:cNvPr>
        <xdr:cNvSpPr/>
      </xdr:nvSpPr>
      <xdr:spPr>
        <a:xfrm>
          <a:off x="16757650" y="139809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156972</xdr:rowOff>
    </xdr:to>
    <xdr:cxnSp macro="">
      <xdr:nvCxnSpPr>
        <xdr:cNvPr id="822" name="直線コネクタ 821">
          <a:extLst>
            <a:ext uri="{FF2B5EF4-FFF2-40B4-BE49-F238E27FC236}">
              <a16:creationId xmlns:a16="http://schemas.microsoft.com/office/drawing/2014/main" id="{1CBC2C49-597E-41FE-AD4A-DE2748352135}"/>
            </a:ext>
          </a:extLst>
        </xdr:cNvPr>
        <xdr:cNvCxnSpPr/>
      </xdr:nvCxnSpPr>
      <xdr:spPr>
        <a:xfrm flipV="1">
          <a:off x="16802100" y="14027150"/>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22877</xdr:rowOff>
    </xdr:from>
    <xdr:ext cx="469744" cy="259045"/>
    <xdr:sp macro="" textlink="">
      <xdr:nvSpPr>
        <xdr:cNvPr id="823" name="n_1mainValue【消防施設】&#10;一人当たり面積">
          <a:extLst>
            <a:ext uri="{FF2B5EF4-FFF2-40B4-BE49-F238E27FC236}">
              <a16:creationId xmlns:a16="http://schemas.microsoft.com/office/drawing/2014/main" id="{4E5AA106-659C-4876-BE48-631BA3BBB8C0}"/>
            </a:ext>
          </a:extLst>
        </xdr:cNvPr>
        <xdr:cNvSpPr txBox="1"/>
      </xdr:nvSpPr>
      <xdr:spPr>
        <a:xfrm>
          <a:off x="189802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24" name="n_2mainValue【消防施設】&#10;一人当たり面積">
          <a:extLst>
            <a:ext uri="{FF2B5EF4-FFF2-40B4-BE49-F238E27FC236}">
              <a16:creationId xmlns:a16="http://schemas.microsoft.com/office/drawing/2014/main" id="{E26266C6-567B-4002-ACCB-0085C5EB717D}"/>
            </a:ext>
          </a:extLst>
        </xdr:cNvPr>
        <xdr:cNvSpPr txBox="1"/>
      </xdr:nvSpPr>
      <xdr:spPr>
        <a:xfrm>
          <a:off x="181801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25" name="n_3mainValue【消防施設】&#10;一人当たり面積">
          <a:extLst>
            <a:ext uri="{FF2B5EF4-FFF2-40B4-BE49-F238E27FC236}">
              <a16:creationId xmlns:a16="http://schemas.microsoft.com/office/drawing/2014/main" id="{AADC67F3-C674-4CA0-A616-E86BF463570B}"/>
            </a:ext>
          </a:extLst>
        </xdr:cNvPr>
        <xdr:cNvSpPr txBox="1"/>
      </xdr:nvSpPr>
      <xdr:spPr>
        <a:xfrm>
          <a:off x="1738637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27449</xdr:rowOff>
    </xdr:from>
    <xdr:ext cx="469744" cy="259045"/>
    <xdr:sp macro="" textlink="">
      <xdr:nvSpPr>
        <xdr:cNvPr id="826" name="n_4mainValue【消防施設】&#10;一人当たり面積">
          <a:extLst>
            <a:ext uri="{FF2B5EF4-FFF2-40B4-BE49-F238E27FC236}">
              <a16:creationId xmlns:a16="http://schemas.microsoft.com/office/drawing/2014/main" id="{CDC800ED-4D23-4AA1-87FC-9D2B77BF06CD}"/>
            </a:ext>
          </a:extLst>
        </xdr:cNvPr>
        <xdr:cNvSpPr txBox="1"/>
      </xdr:nvSpPr>
      <xdr:spPr>
        <a:xfrm>
          <a:off x="16592627" y="1406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DE24416A-809A-4B83-B5FE-A123E5528A6E}"/>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5E0F7FA0-A792-40A3-B317-FF4F8B18D6E8}"/>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971E40F1-8FE3-484F-8DC0-37855BF6D1BB}"/>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EA144E7A-D0DD-4540-AADF-B0B615CF11EC}"/>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97BDBD03-9ACC-44F7-9394-EE342E44B5F2}"/>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6A889C8F-8F12-43BA-A5E5-D46C0691B015}"/>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17BF36DF-3757-458B-9351-1665801E3EAC}"/>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1C391D3F-EADF-4AA0-B356-5CBAA79651CE}"/>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23524E40-EF06-41E0-A282-CFF20EFAABF8}"/>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12A670A1-88FA-4918-BAEE-39E944414438}"/>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E173CF14-B720-4DA9-BD06-BBDF2992DE1B}"/>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441E812A-1190-4E83-85B2-0ED5E72A52BB}"/>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F498F1D6-7A59-491A-B620-F6B67C1BF25A}"/>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59264D45-7C4E-4061-A203-DA7A497ED171}"/>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E6E2EBC4-6477-4989-ACC4-8C3B8EDC5387}"/>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41B2071D-AA88-41B7-9E74-776E1E2C6356}"/>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F3223BD9-4B4D-4328-A32B-8EF5F0D46CB3}"/>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96A30D0C-46BA-4B37-8B78-9A0C234D319E}"/>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53ED7FCC-5843-4ED9-997A-1736BBABEED3}"/>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B3264B9A-09CD-45E7-BBDB-023CD674B53C}"/>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138F55DF-7128-4264-A5BD-A96FF779D0A7}"/>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3217EE3F-7073-4C1A-8F99-1F0FBA9EDB63}"/>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37546C81-5906-4A56-8636-27ECA4AEBDFD}"/>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A566BE74-794C-40EB-94A1-3B6B83426E17}"/>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D2AA3B4F-981D-4BFD-9E10-8EF83050C07A}"/>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a:extLst>
            <a:ext uri="{FF2B5EF4-FFF2-40B4-BE49-F238E27FC236}">
              <a16:creationId xmlns:a16="http://schemas.microsoft.com/office/drawing/2014/main" id="{937D782F-606A-4C5B-8B41-389FC2636C00}"/>
            </a:ext>
          </a:extLst>
        </xdr:cNvPr>
        <xdr:cNvCxnSpPr/>
      </xdr:nvCxnSpPr>
      <xdr:spPr>
        <a:xfrm flipV="1">
          <a:off x="14699614" y="166839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a:extLst>
            <a:ext uri="{FF2B5EF4-FFF2-40B4-BE49-F238E27FC236}">
              <a16:creationId xmlns:a16="http://schemas.microsoft.com/office/drawing/2014/main" id="{12B6148F-0B57-493F-A125-77BD4416AEBC}"/>
            </a:ext>
          </a:extLst>
        </xdr:cNvPr>
        <xdr:cNvSpPr txBox="1"/>
      </xdr:nvSpPr>
      <xdr:spPr>
        <a:xfrm>
          <a:off x="14738350" y="18118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a:extLst>
            <a:ext uri="{FF2B5EF4-FFF2-40B4-BE49-F238E27FC236}">
              <a16:creationId xmlns:a16="http://schemas.microsoft.com/office/drawing/2014/main" id="{B5FCA16D-B6F2-4EAF-A9EE-F285356F005D}"/>
            </a:ext>
          </a:extLst>
        </xdr:cNvPr>
        <xdr:cNvCxnSpPr/>
      </xdr:nvCxnSpPr>
      <xdr:spPr>
        <a:xfrm>
          <a:off x="14611350" y="181143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a:extLst>
            <a:ext uri="{FF2B5EF4-FFF2-40B4-BE49-F238E27FC236}">
              <a16:creationId xmlns:a16="http://schemas.microsoft.com/office/drawing/2014/main" id="{F0C6EA2E-F043-4006-8DF0-2E83365A2D36}"/>
            </a:ext>
          </a:extLst>
        </xdr:cNvPr>
        <xdr:cNvSpPr txBox="1"/>
      </xdr:nvSpPr>
      <xdr:spPr>
        <a:xfrm>
          <a:off x="14738350" y="1645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a:extLst>
            <a:ext uri="{FF2B5EF4-FFF2-40B4-BE49-F238E27FC236}">
              <a16:creationId xmlns:a16="http://schemas.microsoft.com/office/drawing/2014/main" id="{44FCAB52-E964-499B-9C77-7FEFE8EC88CB}"/>
            </a:ext>
          </a:extLst>
        </xdr:cNvPr>
        <xdr:cNvCxnSpPr/>
      </xdr:nvCxnSpPr>
      <xdr:spPr>
        <a:xfrm>
          <a:off x="14611350" y="16683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57" name="【庁舎】&#10;有形固定資産減価償却率平均値テキスト">
          <a:extLst>
            <a:ext uri="{FF2B5EF4-FFF2-40B4-BE49-F238E27FC236}">
              <a16:creationId xmlns:a16="http://schemas.microsoft.com/office/drawing/2014/main" id="{5A1A8580-6238-461B-8CD2-7B88F8D83AC8}"/>
            </a:ext>
          </a:extLst>
        </xdr:cNvPr>
        <xdr:cNvSpPr txBox="1"/>
      </xdr:nvSpPr>
      <xdr:spPr>
        <a:xfrm>
          <a:off x="14738350" y="17334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a:extLst>
            <a:ext uri="{FF2B5EF4-FFF2-40B4-BE49-F238E27FC236}">
              <a16:creationId xmlns:a16="http://schemas.microsoft.com/office/drawing/2014/main" id="{FE7918D5-9D65-4E10-8634-E026813B601E}"/>
            </a:ext>
          </a:extLst>
        </xdr:cNvPr>
        <xdr:cNvSpPr/>
      </xdr:nvSpPr>
      <xdr:spPr>
        <a:xfrm>
          <a:off x="14649450" y="173565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a:extLst>
            <a:ext uri="{FF2B5EF4-FFF2-40B4-BE49-F238E27FC236}">
              <a16:creationId xmlns:a16="http://schemas.microsoft.com/office/drawing/2014/main" id="{4D84D807-6E09-4F4A-BA14-F761082749F5}"/>
            </a:ext>
          </a:extLst>
        </xdr:cNvPr>
        <xdr:cNvSpPr/>
      </xdr:nvSpPr>
      <xdr:spPr>
        <a:xfrm>
          <a:off x="1388745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11991</xdr:rowOff>
    </xdr:from>
    <xdr:ext cx="405111" cy="259045"/>
    <xdr:sp macro="" textlink="">
      <xdr:nvSpPr>
        <xdr:cNvPr id="860" name="n_1aveValue【庁舎】&#10;有形固定資産減価償却率">
          <a:extLst>
            <a:ext uri="{FF2B5EF4-FFF2-40B4-BE49-F238E27FC236}">
              <a16:creationId xmlns:a16="http://schemas.microsoft.com/office/drawing/2014/main" id="{EABA6AA7-FB73-4BBD-880B-E441A57B7043}"/>
            </a:ext>
          </a:extLst>
        </xdr:cNvPr>
        <xdr:cNvSpPr txBox="1"/>
      </xdr:nvSpPr>
      <xdr:spPr>
        <a:xfrm>
          <a:off x="13742044" y="1744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79284</xdr:rowOff>
    </xdr:from>
    <xdr:to>
      <xdr:col>76</xdr:col>
      <xdr:colOff>165100</xdr:colOff>
      <xdr:row>105</xdr:row>
      <xdr:rowOff>9434</xdr:rowOff>
    </xdr:to>
    <xdr:sp macro="" textlink="">
      <xdr:nvSpPr>
        <xdr:cNvPr id="861" name="フローチャート: 判断 860">
          <a:extLst>
            <a:ext uri="{FF2B5EF4-FFF2-40B4-BE49-F238E27FC236}">
              <a16:creationId xmlns:a16="http://schemas.microsoft.com/office/drawing/2014/main" id="{34953721-F164-46F6-A160-E317A70C883E}"/>
            </a:ext>
          </a:extLst>
        </xdr:cNvPr>
        <xdr:cNvSpPr/>
      </xdr:nvSpPr>
      <xdr:spPr>
        <a:xfrm>
          <a:off x="13093700" y="1733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561</xdr:rowOff>
    </xdr:from>
    <xdr:ext cx="405111" cy="259045"/>
    <xdr:sp macro="" textlink="">
      <xdr:nvSpPr>
        <xdr:cNvPr id="862" name="n_2aveValue【庁舎】&#10;有形固定資産減価償却率">
          <a:extLst>
            <a:ext uri="{FF2B5EF4-FFF2-40B4-BE49-F238E27FC236}">
              <a16:creationId xmlns:a16="http://schemas.microsoft.com/office/drawing/2014/main" id="{F101D66F-B031-4715-ABA8-0F7C5FE838E3}"/>
            </a:ext>
          </a:extLst>
        </xdr:cNvPr>
        <xdr:cNvSpPr txBox="1"/>
      </xdr:nvSpPr>
      <xdr:spPr>
        <a:xfrm>
          <a:off x="12960994" y="1743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84182</xdr:rowOff>
    </xdr:from>
    <xdr:to>
      <xdr:col>72</xdr:col>
      <xdr:colOff>38100</xdr:colOff>
      <xdr:row>105</xdr:row>
      <xdr:rowOff>14332</xdr:rowOff>
    </xdr:to>
    <xdr:sp macro="" textlink="">
      <xdr:nvSpPr>
        <xdr:cNvPr id="863" name="フローチャート: 判断 862">
          <a:extLst>
            <a:ext uri="{FF2B5EF4-FFF2-40B4-BE49-F238E27FC236}">
              <a16:creationId xmlns:a16="http://schemas.microsoft.com/office/drawing/2014/main" id="{585CEB2D-998D-4DA8-B21C-1B3D130B63B1}"/>
            </a:ext>
          </a:extLst>
        </xdr:cNvPr>
        <xdr:cNvSpPr/>
      </xdr:nvSpPr>
      <xdr:spPr>
        <a:xfrm>
          <a:off x="12299950" y="173434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5459</xdr:rowOff>
    </xdr:from>
    <xdr:ext cx="405111" cy="259045"/>
    <xdr:sp macro="" textlink="">
      <xdr:nvSpPr>
        <xdr:cNvPr id="864" name="n_3aveValue【庁舎】&#10;有形固定資産減価償却率">
          <a:extLst>
            <a:ext uri="{FF2B5EF4-FFF2-40B4-BE49-F238E27FC236}">
              <a16:creationId xmlns:a16="http://schemas.microsoft.com/office/drawing/2014/main" id="{8285F90B-AEC7-49E7-A92C-D0A73530CF14}"/>
            </a:ext>
          </a:extLst>
        </xdr:cNvPr>
        <xdr:cNvSpPr txBox="1"/>
      </xdr:nvSpPr>
      <xdr:spPr>
        <a:xfrm>
          <a:off x="12167244" y="1743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90714</xdr:rowOff>
    </xdr:from>
    <xdr:to>
      <xdr:col>67</xdr:col>
      <xdr:colOff>101600</xdr:colOff>
      <xdr:row>105</xdr:row>
      <xdr:rowOff>20864</xdr:rowOff>
    </xdr:to>
    <xdr:sp macro="" textlink="">
      <xdr:nvSpPr>
        <xdr:cNvPr id="865" name="フローチャート: 判断 864">
          <a:extLst>
            <a:ext uri="{FF2B5EF4-FFF2-40B4-BE49-F238E27FC236}">
              <a16:creationId xmlns:a16="http://schemas.microsoft.com/office/drawing/2014/main" id="{5BEBEE64-C2DA-4F01-BB1A-6252825A01A5}"/>
            </a:ext>
          </a:extLst>
        </xdr:cNvPr>
        <xdr:cNvSpPr/>
      </xdr:nvSpPr>
      <xdr:spPr>
        <a:xfrm>
          <a:off x="1148715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37391</xdr:rowOff>
    </xdr:from>
    <xdr:ext cx="405111" cy="259045"/>
    <xdr:sp macro="" textlink="">
      <xdr:nvSpPr>
        <xdr:cNvPr id="866" name="n_4aveValue【庁舎】&#10;有形固定資産減価償却率">
          <a:extLst>
            <a:ext uri="{FF2B5EF4-FFF2-40B4-BE49-F238E27FC236}">
              <a16:creationId xmlns:a16="http://schemas.microsoft.com/office/drawing/2014/main" id="{332C0A68-344D-4005-959E-8FC150E5029E}"/>
            </a:ext>
          </a:extLst>
        </xdr:cNvPr>
        <xdr:cNvSpPr txBox="1"/>
      </xdr:nvSpPr>
      <xdr:spPr>
        <a:xfrm>
          <a:off x="113544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832767D6-8C90-4C05-977C-55207BF20EA2}"/>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3CC9F299-DCCC-4D88-AE4F-66A9C3E3A0A8}"/>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FBD9E5E0-227E-4D67-9023-DF235A85E247}"/>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FBC5CFA6-F6AB-449D-9DAE-B7408EE397EC}"/>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8585EAD5-C3BE-45D2-982F-A2A8751ED21D}"/>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113574</xdr:rowOff>
    </xdr:from>
    <xdr:to>
      <xdr:col>85</xdr:col>
      <xdr:colOff>177800</xdr:colOff>
      <xdr:row>104</xdr:row>
      <xdr:rowOff>43724</xdr:rowOff>
    </xdr:to>
    <xdr:sp macro="" textlink="">
      <xdr:nvSpPr>
        <xdr:cNvPr id="872" name="楕円 871">
          <a:extLst>
            <a:ext uri="{FF2B5EF4-FFF2-40B4-BE49-F238E27FC236}">
              <a16:creationId xmlns:a16="http://schemas.microsoft.com/office/drawing/2014/main" id="{2CC23B67-3F1A-42B0-A1B7-BDBADFEC3324}"/>
            </a:ext>
          </a:extLst>
        </xdr:cNvPr>
        <xdr:cNvSpPr/>
      </xdr:nvSpPr>
      <xdr:spPr>
        <a:xfrm>
          <a:off x="14649450" y="1720142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136451</xdr:rowOff>
    </xdr:from>
    <xdr:ext cx="405111" cy="259045"/>
    <xdr:sp macro="" textlink="">
      <xdr:nvSpPr>
        <xdr:cNvPr id="873" name="【庁舎】&#10;有形固定資産減価償却率該当値テキスト">
          <a:extLst>
            <a:ext uri="{FF2B5EF4-FFF2-40B4-BE49-F238E27FC236}">
              <a16:creationId xmlns:a16="http://schemas.microsoft.com/office/drawing/2014/main" id="{551412B8-9F75-4FA5-B473-DB848ED31702}"/>
            </a:ext>
          </a:extLst>
        </xdr:cNvPr>
        <xdr:cNvSpPr txBox="1"/>
      </xdr:nvSpPr>
      <xdr:spPr>
        <a:xfrm>
          <a:off x="14738350" y="1705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107043</xdr:rowOff>
    </xdr:from>
    <xdr:to>
      <xdr:col>81</xdr:col>
      <xdr:colOff>101600</xdr:colOff>
      <xdr:row>104</xdr:row>
      <xdr:rowOff>37193</xdr:rowOff>
    </xdr:to>
    <xdr:sp macro="" textlink="">
      <xdr:nvSpPr>
        <xdr:cNvPr id="874" name="楕円 873">
          <a:extLst>
            <a:ext uri="{FF2B5EF4-FFF2-40B4-BE49-F238E27FC236}">
              <a16:creationId xmlns:a16="http://schemas.microsoft.com/office/drawing/2014/main" id="{21EEBA9E-5768-4541-AEAF-80A9C971C4F5}"/>
            </a:ext>
          </a:extLst>
        </xdr:cNvPr>
        <xdr:cNvSpPr/>
      </xdr:nvSpPr>
      <xdr:spPr>
        <a:xfrm>
          <a:off x="1388745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157843</xdr:rowOff>
    </xdr:from>
    <xdr:to>
      <xdr:col>85</xdr:col>
      <xdr:colOff>127000</xdr:colOff>
      <xdr:row>103</xdr:row>
      <xdr:rowOff>164374</xdr:rowOff>
    </xdr:to>
    <xdr:cxnSp macro="">
      <xdr:nvCxnSpPr>
        <xdr:cNvPr id="875" name="直線コネクタ 874">
          <a:extLst>
            <a:ext uri="{FF2B5EF4-FFF2-40B4-BE49-F238E27FC236}">
              <a16:creationId xmlns:a16="http://schemas.microsoft.com/office/drawing/2014/main" id="{2253A3D6-A2E3-4347-8FFC-440DBDD50DB5}"/>
            </a:ext>
          </a:extLst>
        </xdr:cNvPr>
        <xdr:cNvCxnSpPr/>
      </xdr:nvCxnSpPr>
      <xdr:spPr>
        <a:xfrm>
          <a:off x="13938250" y="17245693"/>
          <a:ext cx="762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111942</xdr:rowOff>
    </xdr:from>
    <xdr:to>
      <xdr:col>76</xdr:col>
      <xdr:colOff>165100</xdr:colOff>
      <xdr:row>104</xdr:row>
      <xdr:rowOff>42092</xdr:rowOff>
    </xdr:to>
    <xdr:sp macro="" textlink="">
      <xdr:nvSpPr>
        <xdr:cNvPr id="876" name="楕円 875">
          <a:extLst>
            <a:ext uri="{FF2B5EF4-FFF2-40B4-BE49-F238E27FC236}">
              <a16:creationId xmlns:a16="http://schemas.microsoft.com/office/drawing/2014/main" id="{BCBD0D0C-58DE-4035-A5D5-65F71E115D47}"/>
            </a:ext>
          </a:extLst>
        </xdr:cNvPr>
        <xdr:cNvSpPr/>
      </xdr:nvSpPr>
      <xdr:spPr>
        <a:xfrm>
          <a:off x="130937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157843</xdr:rowOff>
    </xdr:from>
    <xdr:to>
      <xdr:col>81</xdr:col>
      <xdr:colOff>50800</xdr:colOff>
      <xdr:row>103</xdr:row>
      <xdr:rowOff>162742</xdr:rowOff>
    </xdr:to>
    <xdr:cxnSp macro="">
      <xdr:nvCxnSpPr>
        <xdr:cNvPr id="877" name="直線コネクタ 876">
          <a:extLst>
            <a:ext uri="{FF2B5EF4-FFF2-40B4-BE49-F238E27FC236}">
              <a16:creationId xmlns:a16="http://schemas.microsoft.com/office/drawing/2014/main" id="{FCA7376F-061C-48DC-A53D-4F96DC89909B}"/>
            </a:ext>
          </a:extLst>
        </xdr:cNvPr>
        <xdr:cNvCxnSpPr/>
      </xdr:nvCxnSpPr>
      <xdr:spPr>
        <a:xfrm flipV="1">
          <a:off x="13144500" y="17245693"/>
          <a:ext cx="7937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80918</xdr:rowOff>
    </xdr:from>
    <xdr:to>
      <xdr:col>72</xdr:col>
      <xdr:colOff>38100</xdr:colOff>
      <xdr:row>104</xdr:row>
      <xdr:rowOff>11068</xdr:rowOff>
    </xdr:to>
    <xdr:sp macro="" textlink="">
      <xdr:nvSpPr>
        <xdr:cNvPr id="878" name="楕円 877">
          <a:extLst>
            <a:ext uri="{FF2B5EF4-FFF2-40B4-BE49-F238E27FC236}">
              <a16:creationId xmlns:a16="http://schemas.microsoft.com/office/drawing/2014/main" id="{175A6257-9272-4275-9DD1-EC2E9242C945}"/>
            </a:ext>
          </a:extLst>
        </xdr:cNvPr>
        <xdr:cNvSpPr/>
      </xdr:nvSpPr>
      <xdr:spPr>
        <a:xfrm>
          <a:off x="12299950" y="171687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131718</xdr:rowOff>
    </xdr:from>
    <xdr:to>
      <xdr:col>76</xdr:col>
      <xdr:colOff>114300</xdr:colOff>
      <xdr:row>103</xdr:row>
      <xdr:rowOff>162742</xdr:rowOff>
    </xdr:to>
    <xdr:cxnSp macro="">
      <xdr:nvCxnSpPr>
        <xdr:cNvPr id="879" name="直線コネクタ 878">
          <a:extLst>
            <a:ext uri="{FF2B5EF4-FFF2-40B4-BE49-F238E27FC236}">
              <a16:creationId xmlns:a16="http://schemas.microsoft.com/office/drawing/2014/main" id="{E3A0674C-4DAA-4F4A-9CA5-49763E27EC4C}"/>
            </a:ext>
          </a:extLst>
        </xdr:cNvPr>
        <xdr:cNvCxnSpPr/>
      </xdr:nvCxnSpPr>
      <xdr:spPr>
        <a:xfrm>
          <a:off x="12344400" y="17219568"/>
          <a:ext cx="8001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61323</xdr:rowOff>
    </xdr:from>
    <xdr:to>
      <xdr:col>67</xdr:col>
      <xdr:colOff>101600</xdr:colOff>
      <xdr:row>107</xdr:row>
      <xdr:rowOff>162923</xdr:rowOff>
    </xdr:to>
    <xdr:sp macro="" textlink="">
      <xdr:nvSpPr>
        <xdr:cNvPr id="880" name="楕円 879">
          <a:extLst>
            <a:ext uri="{FF2B5EF4-FFF2-40B4-BE49-F238E27FC236}">
              <a16:creationId xmlns:a16="http://schemas.microsoft.com/office/drawing/2014/main" id="{65C5B87B-E0A9-4957-A615-7679C99AA8AA}"/>
            </a:ext>
          </a:extLst>
        </xdr:cNvPr>
        <xdr:cNvSpPr/>
      </xdr:nvSpPr>
      <xdr:spPr>
        <a:xfrm>
          <a:off x="1148715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131718</xdr:rowOff>
    </xdr:from>
    <xdr:to>
      <xdr:col>71</xdr:col>
      <xdr:colOff>177800</xdr:colOff>
      <xdr:row>107</xdr:row>
      <xdr:rowOff>112123</xdr:rowOff>
    </xdr:to>
    <xdr:cxnSp macro="">
      <xdr:nvCxnSpPr>
        <xdr:cNvPr id="881" name="直線コネクタ 880">
          <a:extLst>
            <a:ext uri="{FF2B5EF4-FFF2-40B4-BE49-F238E27FC236}">
              <a16:creationId xmlns:a16="http://schemas.microsoft.com/office/drawing/2014/main" id="{FEB6C9C7-23B5-4183-B241-00B73CD5D5CF}"/>
            </a:ext>
          </a:extLst>
        </xdr:cNvPr>
        <xdr:cNvCxnSpPr/>
      </xdr:nvCxnSpPr>
      <xdr:spPr>
        <a:xfrm flipV="1">
          <a:off x="11537950" y="17219568"/>
          <a:ext cx="806450" cy="66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53720</xdr:rowOff>
    </xdr:from>
    <xdr:ext cx="405111" cy="259045"/>
    <xdr:sp macro="" textlink="">
      <xdr:nvSpPr>
        <xdr:cNvPr id="882" name="n_1mainValue【庁舎】&#10;有形固定資産減価償却率">
          <a:extLst>
            <a:ext uri="{FF2B5EF4-FFF2-40B4-BE49-F238E27FC236}">
              <a16:creationId xmlns:a16="http://schemas.microsoft.com/office/drawing/2014/main" id="{B8AA2838-B254-454F-B380-8D5C9B922433}"/>
            </a:ext>
          </a:extLst>
        </xdr:cNvPr>
        <xdr:cNvSpPr txBox="1"/>
      </xdr:nvSpPr>
      <xdr:spPr>
        <a:xfrm>
          <a:off x="13742044" y="1697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58619</xdr:rowOff>
    </xdr:from>
    <xdr:ext cx="405111" cy="259045"/>
    <xdr:sp macro="" textlink="">
      <xdr:nvSpPr>
        <xdr:cNvPr id="883" name="n_2mainValue【庁舎】&#10;有形固定資産減価償却率">
          <a:extLst>
            <a:ext uri="{FF2B5EF4-FFF2-40B4-BE49-F238E27FC236}">
              <a16:creationId xmlns:a16="http://schemas.microsoft.com/office/drawing/2014/main" id="{0AFE35B1-D66E-4FCC-B936-B204C269D923}"/>
            </a:ext>
          </a:extLst>
        </xdr:cNvPr>
        <xdr:cNvSpPr txBox="1"/>
      </xdr:nvSpPr>
      <xdr:spPr>
        <a:xfrm>
          <a:off x="12960994" y="1697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27595</xdr:rowOff>
    </xdr:from>
    <xdr:ext cx="405111" cy="259045"/>
    <xdr:sp macro="" textlink="">
      <xdr:nvSpPr>
        <xdr:cNvPr id="884" name="n_3mainValue【庁舎】&#10;有形固定資産減価償却率">
          <a:extLst>
            <a:ext uri="{FF2B5EF4-FFF2-40B4-BE49-F238E27FC236}">
              <a16:creationId xmlns:a16="http://schemas.microsoft.com/office/drawing/2014/main" id="{F0B7288C-3BFD-4EE7-AAF0-BFCC6C35447D}"/>
            </a:ext>
          </a:extLst>
        </xdr:cNvPr>
        <xdr:cNvSpPr txBox="1"/>
      </xdr:nvSpPr>
      <xdr:spPr>
        <a:xfrm>
          <a:off x="12167244" y="1694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154050</xdr:rowOff>
    </xdr:from>
    <xdr:ext cx="405111" cy="259045"/>
    <xdr:sp macro="" textlink="">
      <xdr:nvSpPr>
        <xdr:cNvPr id="885" name="n_4mainValue【庁舎】&#10;有形固定資産減価償却率">
          <a:extLst>
            <a:ext uri="{FF2B5EF4-FFF2-40B4-BE49-F238E27FC236}">
              <a16:creationId xmlns:a16="http://schemas.microsoft.com/office/drawing/2014/main" id="{0294EA1E-B223-4BA8-9DF4-B39F1AB2D5E7}"/>
            </a:ext>
          </a:extLst>
        </xdr:cNvPr>
        <xdr:cNvSpPr txBox="1"/>
      </xdr:nvSpPr>
      <xdr:spPr>
        <a:xfrm>
          <a:off x="113544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C5CC6BC4-0026-4DB0-BD83-C03823AA012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66F72318-F164-4EF4-87A1-593B457D4E4A}"/>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C2E35F5E-375B-428E-91B2-16EC68B1FD95}"/>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168E654D-E648-4A17-B6E1-689D9D708E86}"/>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B78E41E-469E-402C-AFA4-100980C1206E}"/>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46CB8939-DF32-4C5D-BD31-385A61654F0E}"/>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963F444C-FD07-4B52-BEB7-7FCFD0CD7708}"/>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4D9DAD88-D131-4593-B444-8ADC23D713BD}"/>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25E3C880-2B40-493D-B566-D88D1A34F2FF}"/>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6EEF403F-7975-419A-B77B-B9721E82969E}"/>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a16="http://schemas.microsoft.com/office/drawing/2014/main" id="{FB6B71B2-CD82-4806-9FB3-331A83D2E5EC}"/>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a:extLst>
            <a:ext uri="{FF2B5EF4-FFF2-40B4-BE49-F238E27FC236}">
              <a16:creationId xmlns:a16="http://schemas.microsoft.com/office/drawing/2014/main" id="{58E2D181-8C32-4DC9-87D5-A10E9292FB07}"/>
            </a:ext>
          </a:extLst>
        </xdr:cNvPr>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a16="http://schemas.microsoft.com/office/drawing/2014/main" id="{CCDD000D-94D4-4C33-BE9D-0934A993A032}"/>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a:extLst>
            <a:ext uri="{FF2B5EF4-FFF2-40B4-BE49-F238E27FC236}">
              <a16:creationId xmlns:a16="http://schemas.microsoft.com/office/drawing/2014/main" id="{BC27D841-1585-4C7F-A264-41C71DC73360}"/>
            </a:ext>
          </a:extLst>
        </xdr:cNvPr>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a16="http://schemas.microsoft.com/office/drawing/2014/main" id="{58355019-17C1-4D48-8EE3-4FA163A2ECDA}"/>
            </a:ext>
          </a:extLst>
        </xdr:cNvPr>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a:extLst>
            <a:ext uri="{FF2B5EF4-FFF2-40B4-BE49-F238E27FC236}">
              <a16:creationId xmlns:a16="http://schemas.microsoft.com/office/drawing/2014/main" id="{473C6DD0-DCA2-4EF0-AD8A-80F4253B20CB}"/>
            </a:ext>
          </a:extLst>
        </xdr:cNvPr>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0D97B04E-E242-4BF6-B2A4-EDE5DF0BADBF}"/>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71DBBC7A-6105-422B-B462-3623EA511B6E}"/>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a16="http://schemas.microsoft.com/office/drawing/2014/main" id="{D9460A0B-07F1-4C0D-95D4-3528686DEC06}"/>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a:extLst>
            <a:ext uri="{FF2B5EF4-FFF2-40B4-BE49-F238E27FC236}">
              <a16:creationId xmlns:a16="http://schemas.microsoft.com/office/drawing/2014/main" id="{CC248542-8931-4A2E-8350-3A6F7B809CDC}"/>
            </a:ext>
          </a:extLst>
        </xdr:cNvPr>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a16="http://schemas.microsoft.com/office/drawing/2014/main" id="{2B23DD6C-AAE3-49A0-BA0D-B6E890EAC62C}"/>
            </a:ext>
          </a:extLst>
        </xdr:cNvPr>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a:extLst>
            <a:ext uri="{FF2B5EF4-FFF2-40B4-BE49-F238E27FC236}">
              <a16:creationId xmlns:a16="http://schemas.microsoft.com/office/drawing/2014/main" id="{43668D2F-B0D2-435E-9A7B-EEAE7A4E242E}"/>
            </a:ext>
          </a:extLst>
        </xdr:cNvPr>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a16="http://schemas.microsoft.com/office/drawing/2014/main" id="{FBEC2CA5-7C7F-4973-9A18-550B27D56237}"/>
            </a:ext>
          </a:extLst>
        </xdr:cNvPr>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a:extLst>
            <a:ext uri="{FF2B5EF4-FFF2-40B4-BE49-F238E27FC236}">
              <a16:creationId xmlns:a16="http://schemas.microsoft.com/office/drawing/2014/main" id="{6091433F-9384-4F24-9ACC-C38034726194}"/>
            </a:ext>
          </a:extLst>
        </xdr:cNvPr>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5661788F-DC14-45BD-A504-2E015AA95AC5}"/>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46DBD742-C8FF-4355-8D40-FA35A5B7748F}"/>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64B67D46-E9FD-44A8-955B-99FBDAB75B74}"/>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a:extLst>
            <a:ext uri="{FF2B5EF4-FFF2-40B4-BE49-F238E27FC236}">
              <a16:creationId xmlns:a16="http://schemas.microsoft.com/office/drawing/2014/main" id="{423C0AD5-F085-4E62-B21F-6BBF57FEDBEF}"/>
            </a:ext>
          </a:extLst>
        </xdr:cNvPr>
        <xdr:cNvCxnSpPr/>
      </xdr:nvCxnSpPr>
      <xdr:spPr>
        <a:xfrm flipV="1">
          <a:off x="19951064" y="166011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a:extLst>
            <a:ext uri="{FF2B5EF4-FFF2-40B4-BE49-F238E27FC236}">
              <a16:creationId xmlns:a16="http://schemas.microsoft.com/office/drawing/2014/main" id="{0B562B17-37F5-4215-A0F5-C330925C3BA8}"/>
            </a:ext>
          </a:extLst>
        </xdr:cNvPr>
        <xdr:cNvSpPr txBox="1"/>
      </xdr:nvSpPr>
      <xdr:spPr>
        <a:xfrm>
          <a:off x="19989800" y="1799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a:extLst>
            <a:ext uri="{FF2B5EF4-FFF2-40B4-BE49-F238E27FC236}">
              <a16:creationId xmlns:a16="http://schemas.microsoft.com/office/drawing/2014/main" id="{E47FF918-C961-4159-B459-DA5A53389CC2}"/>
            </a:ext>
          </a:extLst>
        </xdr:cNvPr>
        <xdr:cNvCxnSpPr/>
      </xdr:nvCxnSpPr>
      <xdr:spPr>
        <a:xfrm>
          <a:off x="19881850" y="17989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a:extLst>
            <a:ext uri="{FF2B5EF4-FFF2-40B4-BE49-F238E27FC236}">
              <a16:creationId xmlns:a16="http://schemas.microsoft.com/office/drawing/2014/main" id="{297D413E-D2EB-49AD-BC91-DC8840843632}"/>
            </a:ext>
          </a:extLst>
        </xdr:cNvPr>
        <xdr:cNvSpPr txBox="1"/>
      </xdr:nvSpPr>
      <xdr:spPr>
        <a:xfrm>
          <a:off x="19989800" y="1637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a:extLst>
            <a:ext uri="{FF2B5EF4-FFF2-40B4-BE49-F238E27FC236}">
              <a16:creationId xmlns:a16="http://schemas.microsoft.com/office/drawing/2014/main" id="{14CC1580-3ECB-4B90-8DF3-C5ACAF7A675F}"/>
            </a:ext>
          </a:extLst>
        </xdr:cNvPr>
        <xdr:cNvCxnSpPr/>
      </xdr:nvCxnSpPr>
      <xdr:spPr>
        <a:xfrm>
          <a:off x="19881850" y="166011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a:extLst>
            <a:ext uri="{FF2B5EF4-FFF2-40B4-BE49-F238E27FC236}">
              <a16:creationId xmlns:a16="http://schemas.microsoft.com/office/drawing/2014/main" id="{A3CBD8B7-C913-425D-944A-D011F3663667}"/>
            </a:ext>
          </a:extLst>
        </xdr:cNvPr>
        <xdr:cNvSpPr txBox="1"/>
      </xdr:nvSpPr>
      <xdr:spPr>
        <a:xfrm>
          <a:off x="19989800" y="17464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a:extLst>
            <a:ext uri="{FF2B5EF4-FFF2-40B4-BE49-F238E27FC236}">
              <a16:creationId xmlns:a16="http://schemas.microsoft.com/office/drawing/2014/main" id="{E0CFA24F-CABD-4D6F-9E4A-F53FB5334AD4}"/>
            </a:ext>
          </a:extLst>
        </xdr:cNvPr>
        <xdr:cNvSpPr/>
      </xdr:nvSpPr>
      <xdr:spPr>
        <a:xfrm>
          <a:off x="19900900" y="1761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a:extLst>
            <a:ext uri="{FF2B5EF4-FFF2-40B4-BE49-F238E27FC236}">
              <a16:creationId xmlns:a16="http://schemas.microsoft.com/office/drawing/2014/main" id="{5F231896-2F10-4D99-8ACB-1BC5C9536629}"/>
            </a:ext>
          </a:extLst>
        </xdr:cNvPr>
        <xdr:cNvSpPr/>
      </xdr:nvSpPr>
      <xdr:spPr>
        <a:xfrm>
          <a:off x="19157950" y="17639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154957</xdr:rowOff>
    </xdr:from>
    <xdr:ext cx="469744" cy="259045"/>
    <xdr:sp macro="" textlink="">
      <xdr:nvSpPr>
        <xdr:cNvPr id="921" name="n_1aveValue【庁舎】&#10;一人当たり面積">
          <a:extLst>
            <a:ext uri="{FF2B5EF4-FFF2-40B4-BE49-F238E27FC236}">
              <a16:creationId xmlns:a16="http://schemas.microsoft.com/office/drawing/2014/main" id="{B0F77A1B-C774-4BF9-8761-F4B6ECFCE1DB}"/>
            </a:ext>
          </a:extLst>
        </xdr:cNvPr>
        <xdr:cNvSpPr txBox="1"/>
      </xdr:nvSpPr>
      <xdr:spPr>
        <a:xfrm>
          <a:off x="189802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36830</xdr:rowOff>
    </xdr:from>
    <xdr:to>
      <xdr:col>107</xdr:col>
      <xdr:colOff>101600</xdr:colOff>
      <xdr:row>106</xdr:row>
      <xdr:rowOff>138430</xdr:rowOff>
    </xdr:to>
    <xdr:sp macro="" textlink="">
      <xdr:nvSpPr>
        <xdr:cNvPr id="922" name="フローチャート: 判断 921">
          <a:extLst>
            <a:ext uri="{FF2B5EF4-FFF2-40B4-BE49-F238E27FC236}">
              <a16:creationId xmlns:a16="http://schemas.microsoft.com/office/drawing/2014/main" id="{45EE0D16-7686-4F84-B4C7-1A48230A0A15}"/>
            </a:ext>
          </a:extLst>
        </xdr:cNvPr>
        <xdr:cNvSpPr/>
      </xdr:nvSpPr>
      <xdr:spPr>
        <a:xfrm>
          <a:off x="1834515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154957</xdr:rowOff>
    </xdr:from>
    <xdr:ext cx="469744" cy="259045"/>
    <xdr:sp macro="" textlink="">
      <xdr:nvSpPr>
        <xdr:cNvPr id="923" name="n_2aveValue【庁舎】&#10;一人当たり面積">
          <a:extLst>
            <a:ext uri="{FF2B5EF4-FFF2-40B4-BE49-F238E27FC236}">
              <a16:creationId xmlns:a16="http://schemas.microsoft.com/office/drawing/2014/main" id="{7F7337E3-12D0-47DD-AB6B-EECA9B5C3D55}"/>
            </a:ext>
          </a:extLst>
        </xdr:cNvPr>
        <xdr:cNvSpPr txBox="1"/>
      </xdr:nvSpPr>
      <xdr:spPr>
        <a:xfrm>
          <a:off x="181801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48261</xdr:rowOff>
    </xdr:from>
    <xdr:to>
      <xdr:col>102</xdr:col>
      <xdr:colOff>165100</xdr:colOff>
      <xdr:row>106</xdr:row>
      <xdr:rowOff>149861</xdr:rowOff>
    </xdr:to>
    <xdr:sp macro="" textlink="">
      <xdr:nvSpPr>
        <xdr:cNvPr id="924" name="フローチャート: 判断 923">
          <a:extLst>
            <a:ext uri="{FF2B5EF4-FFF2-40B4-BE49-F238E27FC236}">
              <a16:creationId xmlns:a16="http://schemas.microsoft.com/office/drawing/2014/main" id="{A330A812-6362-4564-8C38-859C68977330}"/>
            </a:ext>
          </a:extLst>
        </xdr:cNvPr>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166388</xdr:rowOff>
    </xdr:from>
    <xdr:ext cx="469744" cy="259045"/>
    <xdr:sp macro="" textlink="">
      <xdr:nvSpPr>
        <xdr:cNvPr id="925" name="n_3aveValue【庁舎】&#10;一人当たり面積">
          <a:extLst>
            <a:ext uri="{FF2B5EF4-FFF2-40B4-BE49-F238E27FC236}">
              <a16:creationId xmlns:a16="http://schemas.microsoft.com/office/drawing/2014/main" id="{FFD79ECB-8C1C-4C03-A1C8-A48BCEF4816C}"/>
            </a:ext>
          </a:extLst>
        </xdr:cNvPr>
        <xdr:cNvSpPr txBox="1"/>
      </xdr:nvSpPr>
      <xdr:spPr>
        <a:xfrm>
          <a:off x="1738637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53975</xdr:rowOff>
    </xdr:from>
    <xdr:to>
      <xdr:col>98</xdr:col>
      <xdr:colOff>38100</xdr:colOff>
      <xdr:row>106</xdr:row>
      <xdr:rowOff>155575</xdr:rowOff>
    </xdr:to>
    <xdr:sp macro="" textlink="">
      <xdr:nvSpPr>
        <xdr:cNvPr id="926" name="フローチャート: 判断 925">
          <a:extLst>
            <a:ext uri="{FF2B5EF4-FFF2-40B4-BE49-F238E27FC236}">
              <a16:creationId xmlns:a16="http://schemas.microsoft.com/office/drawing/2014/main" id="{87B70CA5-7572-45E5-A98D-9300A9A53D06}"/>
            </a:ext>
          </a:extLst>
        </xdr:cNvPr>
        <xdr:cNvSpPr/>
      </xdr:nvSpPr>
      <xdr:spPr>
        <a:xfrm>
          <a:off x="16757650" y="17656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652</xdr:rowOff>
    </xdr:from>
    <xdr:ext cx="469744" cy="259045"/>
    <xdr:sp macro="" textlink="">
      <xdr:nvSpPr>
        <xdr:cNvPr id="927" name="n_4aveValue【庁舎】&#10;一人当たり面積">
          <a:extLst>
            <a:ext uri="{FF2B5EF4-FFF2-40B4-BE49-F238E27FC236}">
              <a16:creationId xmlns:a16="http://schemas.microsoft.com/office/drawing/2014/main" id="{119FDAC6-89D6-4225-90B6-5CB29E492ECB}"/>
            </a:ext>
          </a:extLst>
        </xdr:cNvPr>
        <xdr:cNvSpPr txBox="1"/>
      </xdr:nvSpPr>
      <xdr:spPr>
        <a:xfrm>
          <a:off x="1659262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4F0B0F0E-D15B-40CF-B056-EBADE9249E0D}"/>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6E8FE7DC-2D62-46AA-9560-F6C02FBA0A35}"/>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1DA0B858-7059-4131-A204-C379AA3A9AD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F0F3933C-D766-4D7E-91E2-24027351CB16}"/>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D1DF4E6B-FBA5-4EC1-9572-22486BC839BE}"/>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33" name="楕円 932">
          <a:extLst>
            <a:ext uri="{FF2B5EF4-FFF2-40B4-BE49-F238E27FC236}">
              <a16:creationId xmlns:a16="http://schemas.microsoft.com/office/drawing/2014/main" id="{4EEB6E5B-7A8A-45DA-A499-70593FCF1B43}"/>
            </a:ext>
          </a:extLst>
        </xdr:cNvPr>
        <xdr:cNvSpPr/>
      </xdr:nvSpPr>
      <xdr:spPr>
        <a:xfrm>
          <a:off x="199009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934" name="【庁舎】&#10;一人当たり面積該当値テキスト">
          <a:extLst>
            <a:ext uri="{FF2B5EF4-FFF2-40B4-BE49-F238E27FC236}">
              <a16:creationId xmlns:a16="http://schemas.microsoft.com/office/drawing/2014/main" id="{EC7963B9-90D9-440D-AE60-A55227C2767D}"/>
            </a:ext>
          </a:extLst>
        </xdr:cNvPr>
        <xdr:cNvSpPr txBox="1"/>
      </xdr:nvSpPr>
      <xdr:spPr>
        <a:xfrm>
          <a:off x="19989800"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96838</xdr:rowOff>
    </xdr:from>
    <xdr:to>
      <xdr:col>112</xdr:col>
      <xdr:colOff>38100</xdr:colOff>
      <xdr:row>107</xdr:row>
      <xdr:rowOff>26988</xdr:rowOff>
    </xdr:to>
    <xdr:sp macro="" textlink="">
      <xdr:nvSpPr>
        <xdr:cNvPr id="935" name="楕円 934">
          <a:extLst>
            <a:ext uri="{FF2B5EF4-FFF2-40B4-BE49-F238E27FC236}">
              <a16:creationId xmlns:a16="http://schemas.microsoft.com/office/drawing/2014/main" id="{2F217F72-9F11-4617-9F70-8F6F95ADB2D0}"/>
            </a:ext>
          </a:extLst>
        </xdr:cNvPr>
        <xdr:cNvSpPr/>
      </xdr:nvSpPr>
      <xdr:spPr>
        <a:xfrm>
          <a:off x="19157950" y="176990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147638</xdr:rowOff>
    </xdr:from>
    <xdr:to>
      <xdr:col>116</xdr:col>
      <xdr:colOff>63500</xdr:colOff>
      <xdr:row>106</xdr:row>
      <xdr:rowOff>167639</xdr:rowOff>
    </xdr:to>
    <xdr:cxnSp macro="">
      <xdr:nvCxnSpPr>
        <xdr:cNvPr id="936" name="直線コネクタ 935">
          <a:extLst>
            <a:ext uri="{FF2B5EF4-FFF2-40B4-BE49-F238E27FC236}">
              <a16:creationId xmlns:a16="http://schemas.microsoft.com/office/drawing/2014/main" id="{07F586D0-B976-4497-AED3-76C50FF27E7B}"/>
            </a:ext>
          </a:extLst>
        </xdr:cNvPr>
        <xdr:cNvCxnSpPr/>
      </xdr:nvCxnSpPr>
      <xdr:spPr>
        <a:xfrm>
          <a:off x="19202400" y="17749838"/>
          <a:ext cx="749300" cy="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73977</xdr:rowOff>
    </xdr:from>
    <xdr:to>
      <xdr:col>107</xdr:col>
      <xdr:colOff>101600</xdr:colOff>
      <xdr:row>107</xdr:row>
      <xdr:rowOff>4127</xdr:rowOff>
    </xdr:to>
    <xdr:sp macro="" textlink="">
      <xdr:nvSpPr>
        <xdr:cNvPr id="937" name="楕円 936">
          <a:extLst>
            <a:ext uri="{FF2B5EF4-FFF2-40B4-BE49-F238E27FC236}">
              <a16:creationId xmlns:a16="http://schemas.microsoft.com/office/drawing/2014/main" id="{00F4CE82-86E6-4968-AEBD-9AB9022E5FDD}"/>
            </a:ext>
          </a:extLst>
        </xdr:cNvPr>
        <xdr:cNvSpPr/>
      </xdr:nvSpPr>
      <xdr:spPr>
        <a:xfrm>
          <a:off x="18345150" y="1767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124777</xdr:rowOff>
    </xdr:from>
    <xdr:to>
      <xdr:col>111</xdr:col>
      <xdr:colOff>177800</xdr:colOff>
      <xdr:row>106</xdr:row>
      <xdr:rowOff>147638</xdr:rowOff>
    </xdr:to>
    <xdr:cxnSp macro="">
      <xdr:nvCxnSpPr>
        <xdr:cNvPr id="938" name="直線コネクタ 937">
          <a:extLst>
            <a:ext uri="{FF2B5EF4-FFF2-40B4-BE49-F238E27FC236}">
              <a16:creationId xmlns:a16="http://schemas.microsoft.com/office/drawing/2014/main" id="{C12B951E-FB73-4F6C-B73D-86BE9051D1CE}"/>
            </a:ext>
          </a:extLst>
        </xdr:cNvPr>
        <xdr:cNvCxnSpPr/>
      </xdr:nvCxnSpPr>
      <xdr:spPr>
        <a:xfrm>
          <a:off x="18395950" y="17726977"/>
          <a:ext cx="8064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76836</xdr:rowOff>
    </xdr:from>
    <xdr:to>
      <xdr:col>102</xdr:col>
      <xdr:colOff>165100</xdr:colOff>
      <xdr:row>107</xdr:row>
      <xdr:rowOff>6986</xdr:rowOff>
    </xdr:to>
    <xdr:sp macro="" textlink="">
      <xdr:nvSpPr>
        <xdr:cNvPr id="939" name="楕円 938">
          <a:extLst>
            <a:ext uri="{FF2B5EF4-FFF2-40B4-BE49-F238E27FC236}">
              <a16:creationId xmlns:a16="http://schemas.microsoft.com/office/drawing/2014/main" id="{FDCC9471-3282-4C97-B044-FA751D723EC5}"/>
            </a:ext>
          </a:extLst>
        </xdr:cNvPr>
        <xdr:cNvSpPr/>
      </xdr:nvSpPr>
      <xdr:spPr>
        <a:xfrm>
          <a:off x="175514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124777</xdr:rowOff>
    </xdr:from>
    <xdr:to>
      <xdr:col>107</xdr:col>
      <xdr:colOff>50800</xdr:colOff>
      <xdr:row>106</xdr:row>
      <xdr:rowOff>127636</xdr:rowOff>
    </xdr:to>
    <xdr:cxnSp macro="">
      <xdr:nvCxnSpPr>
        <xdr:cNvPr id="940" name="直線コネクタ 939">
          <a:extLst>
            <a:ext uri="{FF2B5EF4-FFF2-40B4-BE49-F238E27FC236}">
              <a16:creationId xmlns:a16="http://schemas.microsoft.com/office/drawing/2014/main" id="{8537B678-E705-46AE-B006-9C0067AF5260}"/>
            </a:ext>
          </a:extLst>
        </xdr:cNvPr>
        <xdr:cNvCxnSpPr/>
      </xdr:nvCxnSpPr>
      <xdr:spPr>
        <a:xfrm flipV="1">
          <a:off x="17602200" y="17726977"/>
          <a:ext cx="79375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941" name="楕円 940">
          <a:extLst>
            <a:ext uri="{FF2B5EF4-FFF2-40B4-BE49-F238E27FC236}">
              <a16:creationId xmlns:a16="http://schemas.microsoft.com/office/drawing/2014/main" id="{BC16F08B-B6FC-475B-ACCD-3CD960757D21}"/>
            </a:ext>
          </a:extLst>
        </xdr:cNvPr>
        <xdr:cNvSpPr/>
      </xdr:nvSpPr>
      <xdr:spPr>
        <a:xfrm>
          <a:off x="16757650" y="17821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127636</xdr:rowOff>
    </xdr:from>
    <xdr:to>
      <xdr:col>102</xdr:col>
      <xdr:colOff>114300</xdr:colOff>
      <xdr:row>107</xdr:row>
      <xdr:rowOff>99061</xdr:rowOff>
    </xdr:to>
    <xdr:cxnSp macro="">
      <xdr:nvCxnSpPr>
        <xdr:cNvPr id="942" name="直線コネクタ 941">
          <a:extLst>
            <a:ext uri="{FF2B5EF4-FFF2-40B4-BE49-F238E27FC236}">
              <a16:creationId xmlns:a16="http://schemas.microsoft.com/office/drawing/2014/main" id="{0CD87DAF-8EC5-42BC-A0B2-7839F2B449E4}"/>
            </a:ext>
          </a:extLst>
        </xdr:cNvPr>
        <xdr:cNvCxnSpPr/>
      </xdr:nvCxnSpPr>
      <xdr:spPr>
        <a:xfrm flipV="1">
          <a:off x="16802100" y="17729836"/>
          <a:ext cx="8001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18115</xdr:rowOff>
    </xdr:from>
    <xdr:ext cx="469744" cy="259045"/>
    <xdr:sp macro="" textlink="">
      <xdr:nvSpPr>
        <xdr:cNvPr id="943" name="n_1mainValue【庁舎】&#10;一人当たり面積">
          <a:extLst>
            <a:ext uri="{FF2B5EF4-FFF2-40B4-BE49-F238E27FC236}">
              <a16:creationId xmlns:a16="http://schemas.microsoft.com/office/drawing/2014/main" id="{3A0FE5A1-C8F5-40DD-8DF7-4ECA324F516F}"/>
            </a:ext>
          </a:extLst>
        </xdr:cNvPr>
        <xdr:cNvSpPr txBox="1"/>
      </xdr:nvSpPr>
      <xdr:spPr>
        <a:xfrm>
          <a:off x="18980227" y="1779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166704</xdr:rowOff>
    </xdr:from>
    <xdr:ext cx="469744" cy="259045"/>
    <xdr:sp macro="" textlink="">
      <xdr:nvSpPr>
        <xdr:cNvPr id="944" name="n_2mainValue【庁舎】&#10;一人当たり面積">
          <a:extLst>
            <a:ext uri="{FF2B5EF4-FFF2-40B4-BE49-F238E27FC236}">
              <a16:creationId xmlns:a16="http://schemas.microsoft.com/office/drawing/2014/main" id="{84558D7F-8461-4F24-8CAB-DA166D5A1BAC}"/>
            </a:ext>
          </a:extLst>
        </xdr:cNvPr>
        <xdr:cNvSpPr txBox="1"/>
      </xdr:nvSpPr>
      <xdr:spPr>
        <a:xfrm>
          <a:off x="18180127" y="1776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169563</xdr:rowOff>
    </xdr:from>
    <xdr:ext cx="469744" cy="259045"/>
    <xdr:sp macro="" textlink="">
      <xdr:nvSpPr>
        <xdr:cNvPr id="945" name="n_3mainValue【庁舎】&#10;一人当たり面積">
          <a:extLst>
            <a:ext uri="{FF2B5EF4-FFF2-40B4-BE49-F238E27FC236}">
              <a16:creationId xmlns:a16="http://schemas.microsoft.com/office/drawing/2014/main" id="{899E464E-E7F2-4C63-8432-F73D56794ADB}"/>
            </a:ext>
          </a:extLst>
        </xdr:cNvPr>
        <xdr:cNvSpPr txBox="1"/>
      </xdr:nvSpPr>
      <xdr:spPr>
        <a:xfrm>
          <a:off x="17386377" y="1777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946" name="n_4mainValue【庁舎】&#10;一人当たり面積">
          <a:extLst>
            <a:ext uri="{FF2B5EF4-FFF2-40B4-BE49-F238E27FC236}">
              <a16:creationId xmlns:a16="http://schemas.microsoft.com/office/drawing/2014/main" id="{4BF515E6-E332-4EBF-9036-7F5DE2D3B794}"/>
            </a:ext>
          </a:extLst>
        </xdr:cNvPr>
        <xdr:cNvSpPr txBox="1"/>
      </xdr:nvSpPr>
      <xdr:spPr>
        <a:xfrm>
          <a:off x="16592627" y="179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2ABE93D3-3D83-43B7-8D30-9C6B81EE14E2}"/>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FF9A5CF9-9D58-49F2-A1EB-2D3C9C804A3D}"/>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8AA500C8-14F5-4222-9755-6CF687A2DC7E}"/>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文化パルク城陽、図書館について、セール・アンド・リースバックにより一旦財産処分し、その後新たにリース資産として登録していることから、平成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年度に市民会館及び図書館の減価償却率が大きく減少しています。</a:t>
          </a:r>
        </a:p>
        <a:p>
          <a:r>
            <a:rPr kumimoji="1" lang="ja-JP" altLang="en-US" sz="1300">
              <a:latin typeface="ＭＳ Ｐゴシック" panose="020B0600070205080204" pitchFamily="50" charset="-128"/>
              <a:ea typeface="ＭＳ Ｐゴシック" panose="020B0600070205080204" pitchFamily="50" charset="-128"/>
            </a:rPr>
            <a:t>一般廃棄物処理施設の償却率が高くなっていますが、現在、個別施設計画に基づく施設の更新（耐震化）事務が進められており、令和８年度末までに完了の予定です。</a:t>
          </a:r>
        </a:p>
        <a:p>
          <a:r>
            <a:rPr kumimoji="1" lang="ja-JP" altLang="en-US" sz="1300">
              <a:latin typeface="ＭＳ Ｐゴシック" panose="020B0600070205080204" pitchFamily="50" charset="-128"/>
              <a:ea typeface="ＭＳ Ｐゴシック" panose="020B0600070205080204" pitchFamily="50" charset="-128"/>
            </a:rPr>
            <a:t>消防施設については消防庁舎の移転（新築）により、減価償却率及び一人当たり面積が改善されています。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75,734
74,959
32.71
38,809,048
38,570,794
73,111
16,100,365
40,252,242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財政力指数は、微増となっていますが、依然として類似団体平均を下回っており、厳しい財政状況にあります。</a:t>
          </a:r>
        </a:p>
        <a:p>
          <a:r>
            <a:rPr kumimoji="1" lang="ja-JP" altLang="en-US" sz="1300">
              <a:latin typeface="ＭＳ Ｐゴシック" panose="020B0600070205080204" pitchFamily="50" charset="-128"/>
              <a:ea typeface="ＭＳ Ｐゴシック" panose="020B0600070205080204" pitchFamily="50" charset="-128"/>
            </a:rPr>
            <a:t>　そのため、新名神高速道路の開通に合わせた新たな産業拠点の創出による強固な財政基盤の再構築に取り組んでいます。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85725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464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ポイント良化し、</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％でした。</a:t>
          </a:r>
        </a:p>
        <a:p>
          <a:r>
            <a:rPr kumimoji="1" lang="ja-JP" altLang="en-US" sz="1300">
              <a:latin typeface="ＭＳ Ｐゴシック" panose="020B0600070205080204" pitchFamily="50" charset="-128"/>
              <a:ea typeface="ＭＳ Ｐゴシック" panose="020B0600070205080204" pitchFamily="50" charset="-128"/>
            </a:rPr>
            <a:t>　その要因は、分子となる歳出経常一般財源充当経費における人件費等の増加や分母となる歳入経常一般財源における市たばこ税等の減少があるものの、減収補てん特例債の発行や地方消費税交付金の増加等により良化した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新名神高速道路の開通に合わせた新たな産業拠点の創出により、分母となる自主財源の増加に取り組んでいます。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65</xdr:row>
      <xdr:rowOff>28787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55867"/>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65</xdr:row>
      <xdr:rowOff>28787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42177"/>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63</xdr:row>
      <xdr:rowOff>154517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42177"/>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65</xdr:row>
      <xdr:rowOff>36830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5586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149437</xdr:rowOff>
    </xdr:from>
    <xdr:to>
      <xdr:col>19</xdr:col>
      <xdr:colOff>184150</xdr:colOff>
      <xdr:row>65</xdr:row>
      <xdr:rowOff>79587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64364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教育の推進等により、物件費が増加しています。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人件費については、民間で実施可能な部分については、委託化を進め、コストの低減を図っているところであり、今後もその方針を継続していきます。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89469</xdr:rowOff>
    </xdr:from>
    <xdr:to>
      <xdr:col>23</xdr:col>
      <xdr:colOff>133350</xdr:colOff>
      <xdr:row>81</xdr:row>
      <xdr:rowOff>168455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05469"/>
          <a:ext cx="838200" cy="25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89469</xdr:rowOff>
    </xdr:from>
    <xdr:to>
      <xdr:col>19</xdr:col>
      <xdr:colOff>133350</xdr:colOff>
      <xdr:row>80</xdr:row>
      <xdr:rowOff>138144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805469"/>
          <a:ext cx="889000" cy="4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22027</xdr:rowOff>
    </xdr:from>
    <xdr:to>
      <xdr:col>15</xdr:col>
      <xdr:colOff>82550</xdr:colOff>
      <xdr:row>80</xdr:row>
      <xdr:rowOff>138144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38027"/>
          <a:ext cx="889000" cy="1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153437</xdr:rowOff>
    </xdr:from>
    <xdr:to>
      <xdr:col>11</xdr:col>
      <xdr:colOff>31750</xdr:colOff>
      <xdr:row>80</xdr:row>
      <xdr:rowOff>22027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697987"/>
          <a:ext cx="889000" cy="4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117655</xdr:rowOff>
    </xdr:from>
    <xdr:to>
      <xdr:col>23</xdr:col>
      <xdr:colOff>184150</xdr:colOff>
      <xdr:row>82</xdr:row>
      <xdr:rowOff>47805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134182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5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38669</xdr:rowOff>
    </xdr:from>
    <xdr:to>
      <xdr:col>19</xdr:col>
      <xdr:colOff>184150</xdr:colOff>
      <xdr:row>80</xdr:row>
      <xdr:rowOff>140269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75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150446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2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87344</xdr:rowOff>
    </xdr:from>
    <xdr:to>
      <xdr:col>15</xdr:col>
      <xdr:colOff>133350</xdr:colOff>
      <xdr:row>81</xdr:row>
      <xdr:rowOff>17494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0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27671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7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142677</xdr:rowOff>
    </xdr:from>
    <xdr:to>
      <xdr:col>11</xdr:col>
      <xdr:colOff>82550</xdr:colOff>
      <xdr:row>80</xdr:row>
      <xdr:rowOff>72827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68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83004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5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102637</xdr:rowOff>
    </xdr:from>
    <xdr:to>
      <xdr:col>7</xdr:col>
      <xdr:colOff>31750</xdr:colOff>
      <xdr:row>80</xdr:row>
      <xdr:rowOff>32787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42964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となり、前年度から変更はありません。</a:t>
          </a:r>
        </a:p>
        <a:p>
          <a:r>
            <a:rPr kumimoji="1" lang="ja-JP" altLang="en-US" sz="1300">
              <a:latin typeface="ＭＳ Ｐゴシック" panose="020B0600070205080204" pitchFamily="50" charset="-128"/>
              <a:ea typeface="ＭＳ Ｐゴシック" panose="020B0600070205080204" pitchFamily="50" charset="-128"/>
            </a:rPr>
            <a:t>　今後も継続して行財政改革を進めることにより、人件費抑制に努めます。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51707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531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89</xdr:row>
      <xdr:rowOff>138793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3930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138793</xdr:rowOff>
    </xdr:from>
    <xdr:to>
      <xdr:col>68</xdr:col>
      <xdr:colOff>152400</xdr:colOff>
      <xdr:row>90</xdr:row>
      <xdr:rowOff>87993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3978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87993</xdr:rowOff>
    </xdr:from>
    <xdr:to>
      <xdr:col>68</xdr:col>
      <xdr:colOff>203200</xdr:colOff>
      <xdr:row>90</xdr:row>
      <xdr:rowOff>18143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2920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37193</xdr:rowOff>
    </xdr:from>
    <xdr:to>
      <xdr:col>64</xdr:col>
      <xdr:colOff>152400</xdr:colOff>
      <xdr:row>90</xdr:row>
      <xdr:rowOff>138793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4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123570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次定員管理計画を策定し、中長期にわたる職員の年齢構成の是正をはじめとする団塊世代対策など、計画的な定員管理を進めてきたところであり、類似団体平均を下回っています。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年度に見直しを行った第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次定員管理計画に基づき、適正管理に努めてまいります。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67628</xdr:rowOff>
    </xdr:from>
    <xdr:to>
      <xdr:col>81</xdr:col>
      <xdr:colOff>44450</xdr:colOff>
      <xdr:row>60</xdr:row>
      <xdr:rowOff>97790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5462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35454</xdr:rowOff>
    </xdr:from>
    <xdr:to>
      <xdr:col>77</xdr:col>
      <xdr:colOff>44450</xdr:colOff>
      <xdr:row>60</xdr:row>
      <xdr:rowOff>67628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2245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29421</xdr:rowOff>
    </xdr:from>
    <xdr:to>
      <xdr:col>72</xdr:col>
      <xdr:colOff>203200</xdr:colOff>
      <xdr:row>60</xdr:row>
      <xdr:rowOff>35454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1642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158644</xdr:rowOff>
    </xdr:from>
    <xdr:to>
      <xdr:col>68</xdr:col>
      <xdr:colOff>152400</xdr:colOff>
      <xdr:row>60</xdr:row>
      <xdr:rowOff>29421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74194"/>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16828</xdr:rowOff>
    </xdr:from>
    <xdr:to>
      <xdr:col>77</xdr:col>
      <xdr:colOff>95250</xdr:colOff>
      <xdr:row>60</xdr:row>
      <xdr:rowOff>118428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128605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7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156104</xdr:rowOff>
    </xdr:from>
    <xdr:to>
      <xdr:col>73</xdr:col>
      <xdr:colOff>44450</xdr:colOff>
      <xdr:row>60</xdr:row>
      <xdr:rowOff>86254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96431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150071</xdr:rowOff>
    </xdr:from>
    <xdr:to>
      <xdr:col>68</xdr:col>
      <xdr:colOff>203200</xdr:colOff>
      <xdr:row>60</xdr:row>
      <xdr:rowOff>80221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90398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107844</xdr:rowOff>
    </xdr:from>
    <xdr:to>
      <xdr:col>64</xdr:col>
      <xdr:colOff>152400</xdr:colOff>
      <xdr:row>60</xdr:row>
      <xdr:rowOff>37994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48171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％でした。</a:t>
          </a:r>
        </a:p>
        <a:p>
          <a:r>
            <a:rPr kumimoji="1" lang="ja-JP" altLang="en-US" sz="1300">
              <a:latin typeface="ＭＳ Ｐゴシック" panose="020B0600070205080204" pitchFamily="50" charset="-128"/>
              <a:ea typeface="ＭＳ Ｐゴシック" panose="020B0600070205080204" pitchFamily="50" charset="-128"/>
            </a:rPr>
            <a:t>　その要因は、公債費に準ずる債務負担の増等によるものです。</a:t>
          </a:r>
        </a:p>
        <a:p>
          <a:r>
            <a:rPr kumimoji="1" lang="ja-JP" altLang="en-US" sz="1300">
              <a:latin typeface="ＭＳ Ｐゴシック" panose="020B0600070205080204" pitchFamily="50" charset="-128"/>
              <a:ea typeface="ＭＳ Ｐゴシック" panose="020B0600070205080204" pitchFamily="50" charset="-128"/>
            </a:rPr>
            <a:t>　今後も、新たなまちづくりに向けた整備や老朽化した教育施設やインフラ設備の改修・改築などにより、元利償還金の増加要因が見込まれるため、緊急性や住民ニーズを的確に把握した事業を厳選し、償還額の平準化及び実質公債費比率の上昇の抑制に努めます。</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113877</xdr:rowOff>
    </xdr:from>
    <xdr:to>
      <xdr:col>81</xdr:col>
      <xdr:colOff>44450</xdr:colOff>
      <xdr:row>42</xdr:row>
      <xdr:rowOff>138006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3147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113877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9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138006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90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42</xdr:row>
      <xdr:rowOff>170180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3389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ポイント良化し、</a:t>
          </a:r>
          <a:r>
            <a:rPr kumimoji="1" lang="en-US" altLang="ja-JP" sz="1300">
              <a:latin typeface="ＭＳ Ｐゴシック" panose="020B0600070205080204" pitchFamily="50" charset="-128"/>
              <a:ea typeface="ＭＳ Ｐゴシック" panose="020B0600070205080204" pitchFamily="50" charset="-128"/>
            </a:rPr>
            <a:t>105.2</a:t>
          </a:r>
          <a:r>
            <a:rPr kumimoji="1" lang="ja-JP" altLang="en-US" sz="1300">
              <a:latin typeface="ＭＳ Ｐゴシック" panose="020B0600070205080204" pitchFamily="50" charset="-128"/>
              <a:ea typeface="ＭＳ Ｐゴシック" panose="020B0600070205080204" pitchFamily="50" charset="-128"/>
            </a:rPr>
            <a:t>％でした。</a:t>
          </a:r>
        </a:p>
        <a:p>
          <a:r>
            <a:rPr kumimoji="1" lang="ja-JP" altLang="en-US" sz="1300">
              <a:latin typeface="ＭＳ Ｐゴシック" panose="020B0600070205080204" pitchFamily="50" charset="-128"/>
              <a:ea typeface="ＭＳ Ｐゴシック" panose="020B0600070205080204" pitchFamily="50" charset="-128"/>
            </a:rPr>
            <a:t>　その要因は、地方消費税交付金等の増加により、分母となる標準財政規模等が増加したことによるものです。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今後も起債事業を精査するなど、将来負担に留意した財政運営に努めます。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93013</xdr:rowOff>
    </xdr:from>
    <xdr:to>
      <xdr:col>81</xdr:col>
      <xdr:colOff>44450</xdr:colOff>
      <xdr:row>20</xdr:row>
      <xdr:rowOff>115993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52201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2237</xdr:rowOff>
    </xdr:from>
    <xdr:to>
      <xdr:col>77</xdr:col>
      <xdr:colOff>44450</xdr:colOff>
      <xdr:row>20</xdr:row>
      <xdr:rowOff>115993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43123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2237</xdr:rowOff>
    </xdr:from>
    <xdr:to>
      <xdr:col>72</xdr:col>
      <xdr:colOff>203200</xdr:colOff>
      <xdr:row>20</xdr:row>
      <xdr:rowOff>110248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431237"/>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30057</xdr:rowOff>
    </xdr:from>
    <xdr:to>
      <xdr:col>68</xdr:col>
      <xdr:colOff>152400</xdr:colOff>
      <xdr:row>20</xdr:row>
      <xdr:rowOff>110248</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287607"/>
          <a:ext cx="889000" cy="2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42213</xdr:rowOff>
    </xdr:from>
    <xdr:to>
      <xdr:col>81</xdr:col>
      <xdr:colOff>95250</xdr:colOff>
      <xdr:row>20</xdr:row>
      <xdr:rowOff>143813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4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14290</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44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65193</xdr:rowOff>
    </xdr:from>
    <xdr:to>
      <xdr:col>77</xdr:col>
      <xdr:colOff>95250</xdr:colOff>
      <xdr:row>20</xdr:row>
      <xdr:rowOff>166793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4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151570</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58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122887</xdr:rowOff>
    </xdr:from>
    <xdr:to>
      <xdr:col>73</xdr:col>
      <xdr:colOff>44450</xdr:colOff>
      <xdr:row>20</xdr:row>
      <xdr:rowOff>53037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3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37814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4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59448</xdr:rowOff>
    </xdr:from>
    <xdr:to>
      <xdr:col>68</xdr:col>
      <xdr:colOff>203200</xdr:colOff>
      <xdr:row>20</xdr:row>
      <xdr:rowOff>161048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4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145825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57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150707</xdr:rowOff>
    </xdr:from>
    <xdr:to>
      <xdr:col>64</xdr:col>
      <xdr:colOff>152400</xdr:colOff>
      <xdr:row>19</xdr:row>
      <xdr:rowOff>80857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65634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75,734
74,959
32.71
38,809,048
38,570,794
73,111
16,100,365
40,252,242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定員管理計画に基づく職員数の増加等により、人件費は増加していますが、人口に対する職員数は類似団体よりも少なくなっており、今後も継続して行財政改革を進めるとともに人件費抑制に努めます。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37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37</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8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44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物件費については、類似団体平均とほぼ同数値となっています。</a:t>
          </a:r>
        </a:p>
        <a:p>
          <a:r>
            <a:rPr kumimoji="1" lang="ja-JP" altLang="en-US" sz="1300">
              <a:latin typeface="ＭＳ Ｐゴシック" panose="020B0600070205080204" pitchFamily="50" charset="-128"/>
              <a:ea typeface="ＭＳ Ｐゴシック" panose="020B0600070205080204" pitchFamily="50" charset="-128"/>
            </a:rPr>
            <a:t>　本市においては、新電力の導入等による庁内事務経費削減のほか、民間で実施可能な部分については委託化を進め、コスト低減を図っており、今後もその方針を継続していきます。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16</xdr:row>
      <xdr:rowOff>140716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747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16</xdr:row>
      <xdr:rowOff>140716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65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16</xdr:row>
      <xdr:rowOff>122428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010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15</xdr:row>
      <xdr:rowOff>129286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01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52849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18813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国制度の変更や対象者の増加等により扶助費は年々増加しています。</a:t>
          </a:r>
        </a:p>
        <a:p>
          <a:r>
            <a:rPr kumimoji="1" lang="ja-JP" altLang="en-US" sz="1300">
              <a:latin typeface="ＭＳ Ｐゴシック" panose="020B0600070205080204" pitchFamily="50" charset="-128"/>
              <a:ea typeface="ＭＳ Ｐゴシック" panose="020B0600070205080204" pitchFamily="50" charset="-128"/>
            </a:rPr>
            <a:t>　本市においては、高齢化率が高いこと等により、京都府内市町村の平均及び類似団体の平均を上回っています。</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58</xdr:row>
      <xdr:rowOff>72572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31615"/>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58</xdr:row>
      <xdr:rowOff>72572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316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57</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31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18143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91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21772</xdr:rowOff>
    </xdr:from>
    <xdr:to>
      <xdr:col>20</xdr:col>
      <xdr:colOff>38100</xdr:colOff>
      <xdr:row>58</xdr:row>
      <xdr:rowOff>123372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108149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138793</xdr:rowOff>
    </xdr:from>
    <xdr:to>
      <xdr:col>6</xdr:col>
      <xdr:colOff>171450</xdr:colOff>
      <xdr:row>58</xdr:row>
      <xdr:rowOff>68943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53720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高齢化の進行に伴う繰出金等の増加により、類似団体の平均を上回っていますが、今後も行財政改革に努めます。</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58</xdr:row>
      <xdr:rowOff>114300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07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58</xdr:row>
      <xdr:rowOff>63500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17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44450</xdr:rowOff>
    </xdr:from>
    <xdr:to>
      <xdr:col>73</xdr:col>
      <xdr:colOff>180975</xdr:colOff>
      <xdr:row>57</xdr:row>
      <xdr:rowOff>82550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82550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165100</xdr:rowOff>
    </xdr:from>
    <xdr:to>
      <xdr:col>74</xdr:col>
      <xdr:colOff>31750</xdr:colOff>
      <xdr:row>57</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31750</xdr:rowOff>
    </xdr:from>
    <xdr:to>
      <xdr:col>69</xdr:col>
      <xdr:colOff>142875</xdr:colOff>
      <xdr:row>57</xdr:row>
      <xdr:rowOff>133350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年度は微減となりましたが、例年ほぼ横ばいで推移しています。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今後も事業の見直しや行財政改革を進め、経費の抑制に努めます。</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85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163576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163576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36</xdr:row>
      <xdr:rowOff>168148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振り替えにあたる臨時財政対策債や、新たなまちづくりに向けた整備、老朽化したインフラ設備の改修・改築などにより、今後も公債費の増加要因があるため、緊急性や住民ニーズを的確に把握した事業を厳選し、公債費の平準化及び抑制に努めます。</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17272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3629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78</xdr:row>
      <xdr:rowOff>17272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3035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78</xdr:row>
      <xdr:rowOff>76708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3035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78</xdr:row>
      <xdr:rowOff>113285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4498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62485</xdr:rowOff>
    </xdr:from>
    <xdr:to>
      <xdr:col>6</xdr:col>
      <xdr:colOff>171450</xdr:colOff>
      <xdr:row>78</xdr:row>
      <xdr:rowOff>164085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148862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高齢化の進行等により社会保障関係経費が年々増加しているため、義務的経費は増加しています。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による業務見直しや行財政改革を進め、経費の抑制に努めます。</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51563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500100"/>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79</xdr:row>
      <xdr:rowOff>51563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381228"/>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40132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381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131572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132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101109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167149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152565</xdr:rowOff>
    </xdr:from>
    <xdr:to>
      <xdr:col>29</xdr:col>
      <xdr:colOff>127000</xdr:colOff>
      <xdr:row>18</xdr:row>
      <xdr:rowOff>32760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4840"/>
          <a:ext cx="647700" cy="5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32760</xdr:rowOff>
    </xdr:from>
    <xdr:to>
      <xdr:col>26</xdr:col>
      <xdr:colOff>50800</xdr:colOff>
      <xdr:row>18</xdr:row>
      <xdr:rowOff>44228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6485"/>
          <a:ext cx="698500" cy="1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44228</xdr:rowOff>
    </xdr:from>
    <xdr:to>
      <xdr:col>22</xdr:col>
      <xdr:colOff>114300</xdr:colOff>
      <xdr:row>18</xdr:row>
      <xdr:rowOff>46285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77953"/>
          <a:ext cx="6985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46285</xdr:rowOff>
    </xdr:from>
    <xdr:to>
      <xdr:col>18</xdr:col>
      <xdr:colOff>177800</xdr:colOff>
      <xdr:row>18</xdr:row>
      <xdr:rowOff>71031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0010"/>
          <a:ext cx="6985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101765</xdr:rowOff>
    </xdr:from>
    <xdr:to>
      <xdr:col>29</xdr:col>
      <xdr:colOff>177800</xdr:colOff>
      <xdr:row>18</xdr:row>
      <xdr:rowOff>31915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73842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153410</xdr:rowOff>
    </xdr:from>
    <xdr:to>
      <xdr:col>26</xdr:col>
      <xdr:colOff>101600</xdr:colOff>
      <xdr:row>18</xdr:row>
      <xdr:rowOff>83560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68337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2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164878</xdr:rowOff>
    </xdr:from>
    <xdr:to>
      <xdr:col>22</xdr:col>
      <xdr:colOff>165100</xdr:colOff>
      <xdr:row>18</xdr:row>
      <xdr:rowOff>95028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79805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166935</xdr:rowOff>
    </xdr:from>
    <xdr:to>
      <xdr:col>19</xdr:col>
      <xdr:colOff>38100</xdr:colOff>
      <xdr:row>18</xdr:row>
      <xdr:rowOff>97085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81862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20231</xdr:rowOff>
    </xdr:from>
    <xdr:to>
      <xdr:col>15</xdr:col>
      <xdr:colOff>101600</xdr:colOff>
      <xdr:row>18</xdr:row>
      <xdr:rowOff>121831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106608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44573</xdr:rowOff>
    </xdr:from>
    <xdr:to>
      <xdr:col>29</xdr:col>
      <xdr:colOff>127000</xdr:colOff>
      <xdr:row>35</xdr:row>
      <xdr:rowOff>115831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54923"/>
          <a:ext cx="647700" cy="7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44573</xdr:rowOff>
    </xdr:from>
    <xdr:to>
      <xdr:col>26</xdr:col>
      <xdr:colOff>50800</xdr:colOff>
      <xdr:row>35</xdr:row>
      <xdr:rowOff>205246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654923"/>
          <a:ext cx="698500" cy="160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205246</xdr:rowOff>
    </xdr:from>
    <xdr:to>
      <xdr:col>22</xdr:col>
      <xdr:colOff>114300</xdr:colOff>
      <xdr:row>35</xdr:row>
      <xdr:rowOff>207141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15596"/>
          <a:ext cx="698500" cy="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117987</xdr:rowOff>
    </xdr:from>
    <xdr:to>
      <xdr:col>18</xdr:col>
      <xdr:colOff>177800</xdr:colOff>
      <xdr:row>35</xdr:row>
      <xdr:rowOff>207141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28337"/>
          <a:ext cx="698500" cy="89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65031</xdr:rowOff>
    </xdr:from>
    <xdr:to>
      <xdr:col>29</xdr:col>
      <xdr:colOff>177800</xdr:colOff>
      <xdr:row>35</xdr:row>
      <xdr:rowOff>166631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7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253008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2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336673</xdr:rowOff>
    </xdr:from>
    <xdr:to>
      <xdr:col>26</xdr:col>
      <xdr:colOff>101600</xdr:colOff>
      <xdr:row>35</xdr:row>
      <xdr:rowOff>95373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04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105550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73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154446</xdr:rowOff>
    </xdr:from>
    <xdr:to>
      <xdr:col>22</xdr:col>
      <xdr:colOff>165100</xdr:colOff>
      <xdr:row>35</xdr:row>
      <xdr:rowOff>256046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64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266223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3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156341</xdr:rowOff>
    </xdr:from>
    <xdr:to>
      <xdr:col>19</xdr:col>
      <xdr:colOff>38100</xdr:colOff>
      <xdr:row>35</xdr:row>
      <xdr:rowOff>257941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6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268118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3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67187</xdr:rowOff>
    </xdr:from>
    <xdr:to>
      <xdr:col>15</xdr:col>
      <xdr:colOff>101600</xdr:colOff>
      <xdr:row>35</xdr:row>
      <xdr:rowOff>168787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77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178964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4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75,734
74,959
32.71
38,809,048
38,570,794
73,111
16,100,365
40,252,242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160903</xdr:rowOff>
    </xdr:from>
    <xdr:to>
      <xdr:col>24</xdr:col>
      <xdr:colOff>63500</xdr:colOff>
      <xdr:row>37</xdr:row>
      <xdr:rowOff>61804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33103"/>
          <a:ext cx="838200" cy="7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54756</xdr:rowOff>
    </xdr:from>
    <xdr:to>
      <xdr:col>19</xdr:col>
      <xdr:colOff>177800</xdr:colOff>
      <xdr:row>37</xdr:row>
      <xdr:rowOff>61804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98406"/>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54756</xdr:rowOff>
    </xdr:from>
    <xdr:to>
      <xdr:col>15</xdr:col>
      <xdr:colOff>50800</xdr:colOff>
      <xdr:row>37</xdr:row>
      <xdr:rowOff>92647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8406"/>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84684</xdr:rowOff>
    </xdr:from>
    <xdr:to>
      <xdr:col>10</xdr:col>
      <xdr:colOff>114300</xdr:colOff>
      <xdr:row>37</xdr:row>
      <xdr:rowOff>92647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833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110103</xdr:rowOff>
    </xdr:from>
    <xdr:to>
      <xdr:col>24</xdr:col>
      <xdr:colOff>114300</xdr:colOff>
      <xdr:row>37</xdr:row>
      <xdr:rowOff>40253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88530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6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11004</xdr:rowOff>
    </xdr:from>
    <xdr:to>
      <xdr:col>20</xdr:col>
      <xdr:colOff>38100</xdr:colOff>
      <xdr:row>37</xdr:row>
      <xdr:rowOff>112604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103731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3956</xdr:rowOff>
    </xdr:from>
    <xdr:to>
      <xdr:col>15</xdr:col>
      <xdr:colOff>101600</xdr:colOff>
      <xdr:row>37</xdr:row>
      <xdr:rowOff>105556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122083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41847</xdr:rowOff>
    </xdr:from>
    <xdr:to>
      <xdr:col>10</xdr:col>
      <xdr:colOff>165100</xdr:colOff>
      <xdr:row>37</xdr:row>
      <xdr:rowOff>143447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134573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33884</xdr:rowOff>
    </xdr:from>
    <xdr:to>
      <xdr:col>6</xdr:col>
      <xdr:colOff>38100</xdr:colOff>
      <xdr:row>37</xdr:row>
      <xdr:rowOff>135484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126611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133688</xdr:rowOff>
    </xdr:from>
    <xdr:to>
      <xdr:col>24</xdr:col>
      <xdr:colOff>63500</xdr:colOff>
      <xdr:row>58</xdr:row>
      <xdr:rowOff>7592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34888"/>
          <a:ext cx="838200" cy="21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106507</xdr:rowOff>
    </xdr:from>
    <xdr:to>
      <xdr:col>19</xdr:col>
      <xdr:colOff>177800</xdr:colOff>
      <xdr:row>58</xdr:row>
      <xdr:rowOff>7592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79157"/>
          <a:ext cx="889000" cy="7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106507</xdr:rowOff>
    </xdr:from>
    <xdr:to>
      <xdr:col>15</xdr:col>
      <xdr:colOff>50800</xdr:colOff>
      <xdr:row>58</xdr:row>
      <xdr:rowOff>68080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79157"/>
          <a:ext cx="889000" cy="13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68080</xdr:rowOff>
    </xdr:from>
    <xdr:to>
      <xdr:col>10</xdr:col>
      <xdr:colOff>114300</xdr:colOff>
      <xdr:row>58</xdr:row>
      <xdr:rowOff>81613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12180"/>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82888</xdr:rowOff>
    </xdr:from>
    <xdr:to>
      <xdr:col>24</xdr:col>
      <xdr:colOff>114300</xdr:colOff>
      <xdr:row>57</xdr:row>
      <xdr:rowOff>13038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61315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6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128242</xdr:rowOff>
    </xdr:from>
    <xdr:to>
      <xdr:col>20</xdr:col>
      <xdr:colOff>38100</xdr:colOff>
      <xdr:row>58</xdr:row>
      <xdr:rowOff>58392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49519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55707</xdr:rowOff>
    </xdr:from>
    <xdr:to>
      <xdr:col>15</xdr:col>
      <xdr:colOff>101600</xdr:colOff>
      <xdr:row>57</xdr:row>
      <xdr:rowOff>157307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148434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2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17280</xdr:rowOff>
    </xdr:from>
    <xdr:to>
      <xdr:col>10</xdr:col>
      <xdr:colOff>165100</xdr:colOff>
      <xdr:row>58</xdr:row>
      <xdr:rowOff>118880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110007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30813</xdr:rowOff>
    </xdr:from>
    <xdr:to>
      <xdr:col>6</xdr:col>
      <xdr:colOff>38100</xdr:colOff>
      <xdr:row>58</xdr:row>
      <xdr:rowOff>132413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7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123540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6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28098</xdr:rowOff>
    </xdr:from>
    <xdr:to>
      <xdr:col>24</xdr:col>
      <xdr:colOff>63500</xdr:colOff>
      <xdr:row>78</xdr:row>
      <xdr:rowOff>60970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01198"/>
          <a:ext cx="8382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36922</xdr:rowOff>
    </xdr:from>
    <xdr:to>
      <xdr:col>19</xdr:col>
      <xdr:colOff>177800</xdr:colOff>
      <xdr:row>78</xdr:row>
      <xdr:rowOff>60970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10022"/>
          <a:ext cx="8890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36922</xdr:rowOff>
    </xdr:from>
    <xdr:to>
      <xdr:col>15</xdr:col>
      <xdr:colOff>50800</xdr:colOff>
      <xdr:row>78</xdr:row>
      <xdr:rowOff>47620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10022"/>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47620</xdr:rowOff>
    </xdr:from>
    <xdr:to>
      <xdr:col>10</xdr:col>
      <xdr:colOff>114300</xdr:colOff>
      <xdr:row>78</xdr:row>
      <xdr:rowOff>73085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20720"/>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148748</xdr:rowOff>
    </xdr:from>
    <xdr:to>
      <xdr:col>24</xdr:col>
      <xdr:colOff>114300</xdr:colOff>
      <xdr:row>78</xdr:row>
      <xdr:rowOff>78898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63675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6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10170</xdr:rowOff>
    </xdr:from>
    <xdr:to>
      <xdr:col>20</xdr:col>
      <xdr:colOff>38100</xdr:colOff>
      <xdr:row>78</xdr:row>
      <xdr:rowOff>111770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102897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7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157572</xdr:rowOff>
    </xdr:from>
    <xdr:to>
      <xdr:col>15</xdr:col>
      <xdr:colOff>101600</xdr:colOff>
      <xdr:row>78</xdr:row>
      <xdr:rowOff>87722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78849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168270</xdr:rowOff>
    </xdr:from>
    <xdr:to>
      <xdr:col>10</xdr:col>
      <xdr:colOff>165100</xdr:colOff>
      <xdr:row>78</xdr:row>
      <xdr:rowOff>98420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89547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6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22285</xdr:rowOff>
    </xdr:from>
    <xdr:to>
      <xdr:col>6</xdr:col>
      <xdr:colOff>38100</xdr:colOff>
      <xdr:row>78</xdr:row>
      <xdr:rowOff>123885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8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144171</xdr:rowOff>
    </xdr:from>
    <xdr:to>
      <xdr:col>24</xdr:col>
      <xdr:colOff>63500</xdr:colOff>
      <xdr:row>97</xdr:row>
      <xdr:rowOff>33795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03371"/>
          <a:ext cx="8382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33795</xdr:rowOff>
    </xdr:from>
    <xdr:to>
      <xdr:col>19</xdr:col>
      <xdr:colOff>177800</xdr:colOff>
      <xdr:row>97</xdr:row>
      <xdr:rowOff>65342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64445"/>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31077</xdr:rowOff>
    </xdr:from>
    <xdr:to>
      <xdr:col>15</xdr:col>
      <xdr:colOff>50800</xdr:colOff>
      <xdr:row>97</xdr:row>
      <xdr:rowOff>65342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661727"/>
          <a:ext cx="889000" cy="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31077</xdr:rowOff>
    </xdr:from>
    <xdr:to>
      <xdr:col>10</xdr:col>
      <xdr:colOff>114300</xdr:colOff>
      <xdr:row>97</xdr:row>
      <xdr:rowOff>43447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61727"/>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93371</xdr:rowOff>
    </xdr:from>
    <xdr:to>
      <xdr:col>24</xdr:col>
      <xdr:colOff>114300</xdr:colOff>
      <xdr:row>97</xdr:row>
      <xdr:rowOff>23521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55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71798</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154445</xdr:rowOff>
    </xdr:from>
    <xdr:to>
      <xdr:col>20</xdr:col>
      <xdr:colOff>38100</xdr:colOff>
      <xdr:row>97</xdr:row>
      <xdr:rowOff>84595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75722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7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14542</xdr:rowOff>
    </xdr:from>
    <xdr:to>
      <xdr:col>15</xdr:col>
      <xdr:colOff>101600</xdr:colOff>
      <xdr:row>97</xdr:row>
      <xdr:rowOff>116142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107269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3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151727</xdr:rowOff>
    </xdr:from>
    <xdr:to>
      <xdr:col>10</xdr:col>
      <xdr:colOff>165100</xdr:colOff>
      <xdr:row>97</xdr:row>
      <xdr:rowOff>81877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73004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0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164097</xdr:rowOff>
    </xdr:from>
    <xdr:to>
      <xdr:col>6</xdr:col>
      <xdr:colOff>38100</xdr:colOff>
      <xdr:row>97</xdr:row>
      <xdr:rowOff>94247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85374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1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169583</xdr:rowOff>
    </xdr:from>
    <xdr:to>
      <xdr:col>55</xdr:col>
      <xdr:colOff>0</xdr:colOff>
      <xdr:row>37</xdr:row>
      <xdr:rowOff>139202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98883"/>
          <a:ext cx="838200" cy="48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139202</xdr:rowOff>
    </xdr:from>
    <xdr:to>
      <xdr:col>50</xdr:col>
      <xdr:colOff>114300</xdr:colOff>
      <xdr:row>37</xdr:row>
      <xdr:rowOff>155478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482852"/>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147742</xdr:rowOff>
    </xdr:from>
    <xdr:to>
      <xdr:col>45</xdr:col>
      <xdr:colOff>177800</xdr:colOff>
      <xdr:row>37</xdr:row>
      <xdr:rowOff>155478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491392"/>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147742</xdr:rowOff>
    </xdr:from>
    <xdr:to>
      <xdr:col>41</xdr:col>
      <xdr:colOff>50800</xdr:colOff>
      <xdr:row>37</xdr:row>
      <xdr:rowOff>150417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91392"/>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118783</xdr:rowOff>
    </xdr:from>
    <xdr:to>
      <xdr:col>55</xdr:col>
      <xdr:colOff>50800</xdr:colOff>
      <xdr:row>35</xdr:row>
      <xdr:rowOff>48933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46479</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7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88402</xdr:rowOff>
    </xdr:from>
    <xdr:to>
      <xdr:col>50</xdr:col>
      <xdr:colOff>165100</xdr:colOff>
      <xdr:row>38</xdr:row>
      <xdr:rowOff>18552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9679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2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104678</xdr:rowOff>
    </xdr:from>
    <xdr:to>
      <xdr:col>46</xdr:col>
      <xdr:colOff>38100</xdr:colOff>
      <xdr:row>38</xdr:row>
      <xdr:rowOff>34828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4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25955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4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96942</xdr:rowOff>
    </xdr:from>
    <xdr:to>
      <xdr:col>41</xdr:col>
      <xdr:colOff>101600</xdr:colOff>
      <xdr:row>38</xdr:row>
      <xdr:rowOff>27092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4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18219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3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99617</xdr:rowOff>
    </xdr:from>
    <xdr:to>
      <xdr:col>36</xdr:col>
      <xdr:colOff>165100</xdr:colOff>
      <xdr:row>38</xdr:row>
      <xdr:rowOff>29767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4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20893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3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56249</xdr:rowOff>
    </xdr:from>
    <xdr:to>
      <xdr:col>55</xdr:col>
      <xdr:colOff>0</xdr:colOff>
      <xdr:row>55</xdr:row>
      <xdr:rowOff>85509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314549"/>
          <a:ext cx="838200" cy="2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79870</xdr:rowOff>
    </xdr:from>
    <xdr:to>
      <xdr:col>50</xdr:col>
      <xdr:colOff>114300</xdr:colOff>
      <xdr:row>54</xdr:row>
      <xdr:rowOff>56249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166720"/>
          <a:ext cx="889000" cy="14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79870</xdr:rowOff>
    </xdr:from>
    <xdr:to>
      <xdr:col>45</xdr:col>
      <xdr:colOff>177800</xdr:colOff>
      <xdr:row>54</xdr:row>
      <xdr:rowOff>112090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166720"/>
          <a:ext cx="889000" cy="2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112090</xdr:rowOff>
    </xdr:from>
    <xdr:to>
      <xdr:col>41</xdr:col>
      <xdr:colOff>50800</xdr:colOff>
      <xdr:row>55</xdr:row>
      <xdr:rowOff>91516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37039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34709</xdr:rowOff>
    </xdr:from>
    <xdr:to>
      <xdr:col>55</xdr:col>
      <xdr:colOff>50800</xdr:colOff>
      <xdr:row>55</xdr:row>
      <xdr:rowOff>136309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46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57586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3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5449</xdr:rowOff>
    </xdr:from>
    <xdr:to>
      <xdr:col>50</xdr:col>
      <xdr:colOff>165100</xdr:colOff>
      <xdr:row>54</xdr:row>
      <xdr:rowOff>107049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26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123576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03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29070</xdr:rowOff>
    </xdr:from>
    <xdr:to>
      <xdr:col>46</xdr:col>
      <xdr:colOff>38100</xdr:colOff>
      <xdr:row>53</xdr:row>
      <xdr:rowOff>130670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1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147197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88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61290</xdr:rowOff>
    </xdr:from>
    <xdr:to>
      <xdr:col>41</xdr:col>
      <xdr:colOff>101600</xdr:colOff>
      <xdr:row>54</xdr:row>
      <xdr:rowOff>162890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3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7967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09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40716</xdr:rowOff>
    </xdr:from>
    <xdr:to>
      <xdr:col>36</xdr:col>
      <xdr:colOff>165100</xdr:colOff>
      <xdr:row>55</xdr:row>
      <xdr:rowOff>142316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4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158843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24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52851</xdr:rowOff>
    </xdr:from>
    <xdr:to>
      <xdr:col>55</xdr:col>
      <xdr:colOff>0</xdr:colOff>
      <xdr:row>78</xdr:row>
      <xdr:rowOff>147320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425951"/>
          <a:ext cx="838200" cy="9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57480</xdr:rowOff>
    </xdr:from>
    <xdr:to>
      <xdr:col>50</xdr:col>
      <xdr:colOff>114300</xdr:colOff>
      <xdr:row>78</xdr:row>
      <xdr:rowOff>147320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30580"/>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150064</xdr:rowOff>
    </xdr:from>
    <xdr:to>
      <xdr:col>45</xdr:col>
      <xdr:colOff>177800</xdr:colOff>
      <xdr:row>78</xdr:row>
      <xdr:rowOff>57480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180264"/>
          <a:ext cx="889000" cy="25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150064</xdr:rowOff>
    </xdr:from>
    <xdr:to>
      <xdr:col>41</xdr:col>
      <xdr:colOff>50800</xdr:colOff>
      <xdr:row>78</xdr:row>
      <xdr:rowOff>11761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180264"/>
          <a:ext cx="889000" cy="2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2051</xdr:rowOff>
    </xdr:from>
    <xdr:to>
      <xdr:col>55</xdr:col>
      <xdr:colOff>50800</xdr:colOff>
      <xdr:row>78</xdr:row>
      <xdr:rowOff>103651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151928</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96520</xdr:rowOff>
    </xdr:from>
    <xdr:to>
      <xdr:col>50</xdr:col>
      <xdr:colOff>165100</xdr:colOff>
      <xdr:row>79</xdr:row>
      <xdr:rowOff>26670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17797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6680</xdr:rowOff>
    </xdr:from>
    <xdr:to>
      <xdr:col>46</xdr:col>
      <xdr:colOff>38100</xdr:colOff>
      <xdr:row>78</xdr:row>
      <xdr:rowOff>108280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3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99407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4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99264</xdr:rowOff>
    </xdr:from>
    <xdr:to>
      <xdr:col>41</xdr:col>
      <xdr:colOff>101600</xdr:colOff>
      <xdr:row>77</xdr:row>
      <xdr:rowOff>29414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1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45940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9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132411</xdr:rowOff>
    </xdr:from>
    <xdr:to>
      <xdr:col>36</xdr:col>
      <xdr:colOff>165100</xdr:colOff>
      <xdr:row>78</xdr:row>
      <xdr:rowOff>62561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53688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42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100749</xdr:rowOff>
    </xdr:from>
    <xdr:to>
      <xdr:col>55</xdr:col>
      <xdr:colOff>0</xdr:colOff>
      <xdr:row>96</xdr:row>
      <xdr:rowOff>160998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388499"/>
          <a:ext cx="838200" cy="2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100749</xdr:rowOff>
    </xdr:from>
    <xdr:to>
      <xdr:col>50</xdr:col>
      <xdr:colOff>114300</xdr:colOff>
      <xdr:row>97</xdr:row>
      <xdr:rowOff>7710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388499"/>
          <a:ext cx="889000" cy="24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7710</xdr:rowOff>
    </xdr:from>
    <xdr:to>
      <xdr:col>45</xdr:col>
      <xdr:colOff>177800</xdr:colOff>
      <xdr:row>97</xdr:row>
      <xdr:rowOff>77712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38360"/>
          <a:ext cx="889000" cy="7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54597</xdr:rowOff>
    </xdr:from>
    <xdr:to>
      <xdr:col>41</xdr:col>
      <xdr:colOff>50800</xdr:colOff>
      <xdr:row>97</xdr:row>
      <xdr:rowOff>77712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685247"/>
          <a:ext cx="889000" cy="2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110198</xdr:rowOff>
    </xdr:from>
    <xdr:to>
      <xdr:col>55</xdr:col>
      <xdr:colOff>50800</xdr:colOff>
      <xdr:row>97</xdr:row>
      <xdr:rowOff>40348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5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133075</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4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49949</xdr:rowOff>
    </xdr:from>
    <xdr:to>
      <xdr:col>50</xdr:col>
      <xdr:colOff>165100</xdr:colOff>
      <xdr:row>95</xdr:row>
      <xdr:rowOff>151549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3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168076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11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128360</xdr:rowOff>
    </xdr:from>
    <xdr:to>
      <xdr:col>46</xdr:col>
      <xdr:colOff>38100</xdr:colOff>
      <xdr:row>97</xdr:row>
      <xdr:rowOff>58510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5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75037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3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26912</xdr:rowOff>
    </xdr:from>
    <xdr:to>
      <xdr:col>41</xdr:col>
      <xdr:colOff>101600</xdr:colOff>
      <xdr:row>97</xdr:row>
      <xdr:rowOff>128512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119639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75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3797</xdr:rowOff>
    </xdr:from>
    <xdr:to>
      <xdr:col>36</xdr:col>
      <xdr:colOff>165100</xdr:colOff>
      <xdr:row>97</xdr:row>
      <xdr:rowOff>105397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121924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19114</xdr:rowOff>
    </xdr:from>
    <xdr:to>
      <xdr:col>81</xdr:col>
      <xdr:colOff>50800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53421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19114</xdr:rowOff>
    </xdr:from>
    <xdr:to>
      <xdr:col>76</xdr:col>
      <xdr:colOff>114300</xdr:colOff>
      <xdr:row>38</xdr:row>
      <xdr:rowOff>23571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534214"/>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23571</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386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139764</xdr:rowOff>
    </xdr:from>
    <xdr:to>
      <xdr:col>76</xdr:col>
      <xdr:colOff>165100</xdr:colOff>
      <xdr:row>38</xdr:row>
      <xdr:rowOff>69914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61041</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5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144221</xdr:rowOff>
    </xdr:from>
    <xdr:to>
      <xdr:col>72</xdr:col>
      <xdr:colOff>38100</xdr:colOff>
      <xdr:row>38</xdr:row>
      <xdr:rowOff>74371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65498</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46333" y="6580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74304</xdr:rowOff>
    </xdr:from>
    <xdr:to>
      <xdr:col>85</xdr:col>
      <xdr:colOff>127000</xdr:colOff>
      <xdr:row>76</xdr:row>
      <xdr:rowOff>26885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761604"/>
          <a:ext cx="838200" cy="29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26885</xdr:rowOff>
    </xdr:from>
    <xdr:to>
      <xdr:col>81</xdr:col>
      <xdr:colOff>50800</xdr:colOff>
      <xdr:row>76</xdr:row>
      <xdr:rowOff>60833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057085"/>
          <a:ext cx="889000" cy="3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51574</xdr:rowOff>
    </xdr:from>
    <xdr:to>
      <xdr:col>76</xdr:col>
      <xdr:colOff>114300</xdr:colOff>
      <xdr:row>76</xdr:row>
      <xdr:rowOff>60833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2738874"/>
          <a:ext cx="889000" cy="3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51574</xdr:rowOff>
    </xdr:from>
    <xdr:to>
      <xdr:col>71</xdr:col>
      <xdr:colOff>177800</xdr:colOff>
      <xdr:row>75</xdr:row>
      <xdr:rowOff>159702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2738874"/>
          <a:ext cx="889000" cy="2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23504</xdr:rowOff>
    </xdr:from>
    <xdr:to>
      <xdr:col>85</xdr:col>
      <xdr:colOff>177800</xdr:colOff>
      <xdr:row>74</xdr:row>
      <xdr:rowOff>125104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7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46381</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56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147535</xdr:rowOff>
    </xdr:from>
    <xdr:to>
      <xdr:col>81</xdr:col>
      <xdr:colOff>101600</xdr:colOff>
      <xdr:row>76</xdr:row>
      <xdr:rowOff>77685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0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94213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7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10033</xdr:rowOff>
    </xdr:from>
    <xdr:to>
      <xdr:col>76</xdr:col>
      <xdr:colOff>165100</xdr:colOff>
      <xdr:row>76</xdr:row>
      <xdr:rowOff>111633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0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102760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774</xdr:rowOff>
    </xdr:from>
    <xdr:to>
      <xdr:col>72</xdr:col>
      <xdr:colOff>38100</xdr:colOff>
      <xdr:row>74</xdr:row>
      <xdr:rowOff>102374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118901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46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108903</xdr:rowOff>
    </xdr:from>
    <xdr:to>
      <xdr:col>67</xdr:col>
      <xdr:colOff>101600</xdr:colOff>
      <xdr:row>76</xdr:row>
      <xdr:rowOff>39052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967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55580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74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41925</xdr:rowOff>
    </xdr:from>
    <xdr:to>
      <xdr:col>85</xdr:col>
      <xdr:colOff>126364</xdr:colOff>
      <xdr:row>99</xdr:row>
      <xdr:rowOff>95352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986775"/>
          <a:ext cx="1269" cy="108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99179</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95352</xdr:rowOff>
    </xdr:from>
    <xdr:to>
      <xdr:col>86</xdr:col>
      <xdr:colOff>25400</xdr:colOff>
      <xdr:row>99</xdr:row>
      <xdr:rowOff>95352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160052</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7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41925</xdr:rowOff>
    </xdr:from>
    <xdr:to>
      <xdr:col>86</xdr:col>
      <xdr:colOff>25400</xdr:colOff>
      <xdr:row>93</xdr:row>
      <xdr:rowOff>41925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98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127699</xdr:rowOff>
    </xdr:from>
    <xdr:to>
      <xdr:col>85</xdr:col>
      <xdr:colOff>127000</xdr:colOff>
      <xdr:row>99</xdr:row>
      <xdr:rowOff>22118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29799"/>
          <a:ext cx="8382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164355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2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141478</xdr:rowOff>
    </xdr:from>
    <xdr:to>
      <xdr:col>85</xdr:col>
      <xdr:colOff>177800</xdr:colOff>
      <xdr:row>98</xdr:row>
      <xdr:rowOff>71628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47493</xdr:rowOff>
    </xdr:from>
    <xdr:to>
      <xdr:col>81</xdr:col>
      <xdr:colOff>50800</xdr:colOff>
      <xdr:row>99</xdr:row>
      <xdr:rowOff>22118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5992343"/>
          <a:ext cx="889000" cy="100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35604</xdr:rowOff>
    </xdr:from>
    <xdr:to>
      <xdr:col>81</xdr:col>
      <xdr:colOff>101600</xdr:colOff>
      <xdr:row>98</xdr:row>
      <xdr:rowOff>137204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153731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142312</xdr:rowOff>
    </xdr:from>
    <xdr:to>
      <xdr:col>76</xdr:col>
      <xdr:colOff>114300</xdr:colOff>
      <xdr:row>93</xdr:row>
      <xdr:rowOff>47493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5572812"/>
          <a:ext cx="889000" cy="41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43621</xdr:rowOff>
    </xdr:from>
    <xdr:to>
      <xdr:col>76</xdr:col>
      <xdr:colOff>165100</xdr:colOff>
      <xdr:row>98</xdr:row>
      <xdr:rowOff>145221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136348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142312</xdr:rowOff>
    </xdr:from>
    <xdr:to>
      <xdr:col>71</xdr:col>
      <xdr:colOff>177800</xdr:colOff>
      <xdr:row>99</xdr:row>
      <xdr:rowOff>12500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5572812"/>
          <a:ext cx="889000" cy="14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57190</xdr:rowOff>
    </xdr:from>
    <xdr:to>
      <xdr:col>72</xdr:col>
      <xdr:colOff>38100</xdr:colOff>
      <xdr:row>98</xdr:row>
      <xdr:rowOff>158790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149917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71771</xdr:rowOff>
    </xdr:from>
    <xdr:to>
      <xdr:col>67</xdr:col>
      <xdr:colOff>101600</xdr:colOff>
      <xdr:row>99</xdr:row>
      <xdr:rowOff>1921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18448</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76899</xdr:rowOff>
    </xdr:from>
    <xdr:to>
      <xdr:col>85</xdr:col>
      <xdr:colOff>177800</xdr:colOff>
      <xdr:row>99</xdr:row>
      <xdr:rowOff>7049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7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55326</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5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142768</xdr:rowOff>
    </xdr:from>
    <xdr:to>
      <xdr:col>81</xdr:col>
      <xdr:colOff>101600</xdr:colOff>
      <xdr:row>99</xdr:row>
      <xdr:rowOff>72918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64045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03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168143</xdr:rowOff>
    </xdr:from>
    <xdr:to>
      <xdr:col>76</xdr:col>
      <xdr:colOff>165100</xdr:colOff>
      <xdr:row>93</xdr:row>
      <xdr:rowOff>98293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59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114820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57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91512</xdr:rowOff>
    </xdr:from>
    <xdr:to>
      <xdr:col>72</xdr:col>
      <xdr:colOff>38100</xdr:colOff>
      <xdr:row>91</xdr:row>
      <xdr:rowOff>21662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552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38189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529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133150</xdr:rowOff>
    </xdr:from>
    <xdr:to>
      <xdr:col>67</xdr:col>
      <xdr:colOff>101600</xdr:colOff>
      <xdr:row>99</xdr:row>
      <xdr:rowOff>63300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54427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702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87541</xdr:rowOff>
    </xdr:from>
    <xdr:to>
      <xdr:col>116</xdr:col>
      <xdr:colOff>63500</xdr:colOff>
      <xdr:row>58</xdr:row>
      <xdr:rowOff>88570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31641"/>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88570</xdr:rowOff>
    </xdr:from>
    <xdr:to>
      <xdr:col>111</xdr:col>
      <xdr:colOff>177800</xdr:colOff>
      <xdr:row>58</xdr:row>
      <xdr:rowOff>89408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3267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68110</xdr:rowOff>
    </xdr:from>
    <xdr:to>
      <xdr:col>107</xdr:col>
      <xdr:colOff>50800</xdr:colOff>
      <xdr:row>58</xdr:row>
      <xdr:rowOff>89408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12210"/>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68110</xdr:rowOff>
    </xdr:from>
    <xdr:to>
      <xdr:col>102</xdr:col>
      <xdr:colOff>114300</xdr:colOff>
      <xdr:row>58</xdr:row>
      <xdr:rowOff>69138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012210"/>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36741</xdr:rowOff>
    </xdr:from>
    <xdr:to>
      <xdr:col>116</xdr:col>
      <xdr:colOff>114300</xdr:colOff>
      <xdr:row>58</xdr:row>
      <xdr:rowOff>138341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59618</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3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37770</xdr:rowOff>
    </xdr:from>
    <xdr:to>
      <xdr:col>112</xdr:col>
      <xdr:colOff>38100</xdr:colOff>
      <xdr:row>58</xdr:row>
      <xdr:rowOff>139370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155897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7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38608</xdr:rowOff>
    </xdr:from>
    <xdr:to>
      <xdr:col>107</xdr:col>
      <xdr:colOff>101600</xdr:colOff>
      <xdr:row>58</xdr:row>
      <xdr:rowOff>140208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156735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5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17310</xdr:rowOff>
    </xdr:from>
    <xdr:to>
      <xdr:col>102</xdr:col>
      <xdr:colOff>165100</xdr:colOff>
      <xdr:row>58</xdr:row>
      <xdr:rowOff>118910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135437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3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18338</xdr:rowOff>
    </xdr:from>
    <xdr:to>
      <xdr:col>98</xdr:col>
      <xdr:colOff>38100</xdr:colOff>
      <xdr:row>58</xdr:row>
      <xdr:rowOff>119938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136465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55423</xdr:rowOff>
    </xdr:from>
    <xdr:to>
      <xdr:col>116</xdr:col>
      <xdr:colOff>63500</xdr:colOff>
      <xdr:row>75</xdr:row>
      <xdr:rowOff>144043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914173"/>
          <a:ext cx="838200" cy="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144043</xdr:rowOff>
    </xdr:from>
    <xdr:to>
      <xdr:col>111</xdr:col>
      <xdr:colOff>177800</xdr:colOff>
      <xdr:row>76</xdr:row>
      <xdr:rowOff>72568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002793"/>
          <a:ext cx="889000" cy="9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14770</xdr:rowOff>
    </xdr:from>
    <xdr:to>
      <xdr:col>107</xdr:col>
      <xdr:colOff>50800</xdr:colOff>
      <xdr:row>76</xdr:row>
      <xdr:rowOff>72568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873520"/>
          <a:ext cx="889000" cy="2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14770</xdr:rowOff>
    </xdr:from>
    <xdr:to>
      <xdr:col>102</xdr:col>
      <xdr:colOff>114300</xdr:colOff>
      <xdr:row>76</xdr:row>
      <xdr:rowOff>151321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873520"/>
          <a:ext cx="889000" cy="30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4623</xdr:rowOff>
    </xdr:from>
    <xdr:to>
      <xdr:col>116</xdr:col>
      <xdr:colOff>114300</xdr:colOff>
      <xdr:row>75</xdr:row>
      <xdr:rowOff>106223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8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27500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93243</xdr:rowOff>
    </xdr:from>
    <xdr:to>
      <xdr:col>112</xdr:col>
      <xdr:colOff>38100</xdr:colOff>
      <xdr:row>76</xdr:row>
      <xdr:rowOff>23394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519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14521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21768</xdr:rowOff>
    </xdr:from>
    <xdr:to>
      <xdr:col>107</xdr:col>
      <xdr:colOff>101600</xdr:colOff>
      <xdr:row>76</xdr:row>
      <xdr:rowOff>123368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114495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135420</xdr:rowOff>
    </xdr:from>
    <xdr:to>
      <xdr:col>102</xdr:col>
      <xdr:colOff>165100</xdr:colOff>
      <xdr:row>75</xdr:row>
      <xdr:rowOff>65570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82097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5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100521</xdr:rowOff>
    </xdr:from>
    <xdr:to>
      <xdr:col>98</xdr:col>
      <xdr:colOff>38100</xdr:colOff>
      <xdr:row>77</xdr:row>
      <xdr:rowOff>30671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21798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2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60,887</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％増加しましたが、類似団体平均を下回っています。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143,464</a:t>
          </a:r>
          <a:r>
            <a:rPr kumimoji="1" lang="ja-JP" altLang="en-US" sz="1300">
              <a:latin typeface="ＭＳ Ｐゴシック" panose="020B0600070205080204" pitchFamily="50" charset="-128"/>
              <a:ea typeface="ＭＳ Ｐゴシック" panose="020B0600070205080204" pitchFamily="50" charset="-128"/>
            </a:rPr>
            <a:t>円となっており、他団体と同様に、特別定額給付金をはじめとする新型コロナウイルス感染症対策経費等により、前年度から</a:t>
          </a:r>
          <a:r>
            <a:rPr kumimoji="1" lang="en-US" altLang="ja-JP" sz="1300">
              <a:latin typeface="ＭＳ Ｐゴシック" panose="020B0600070205080204" pitchFamily="50" charset="-128"/>
              <a:ea typeface="ＭＳ Ｐゴシック" panose="020B0600070205080204" pitchFamily="50" charset="-128"/>
            </a:rPr>
            <a:t>281.5</a:t>
          </a:r>
          <a:r>
            <a:rPr kumimoji="1" lang="ja-JP" altLang="en-US" sz="1300">
              <a:latin typeface="ＭＳ Ｐゴシック" panose="020B0600070205080204" pitchFamily="50" charset="-128"/>
              <a:ea typeface="ＭＳ Ｐゴシック" panose="020B0600070205080204" pitchFamily="50" charset="-128"/>
            </a:rPr>
            <a:t>％増加しています。</a:t>
          </a:r>
        </a:p>
        <a:p>
          <a:r>
            <a:rPr kumimoji="1" lang="ja-JP" altLang="en-US" sz="1300">
              <a:latin typeface="ＭＳ Ｐゴシック" panose="020B0600070205080204" pitchFamily="50" charset="-128"/>
              <a:ea typeface="ＭＳ Ｐゴシック" panose="020B0600070205080204" pitchFamily="50" charset="-128"/>
            </a:rPr>
            <a:t>　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50,767</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％減少し、類似団体平均との差が前年度より小さくなっています。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公債費については、繰上償還を行ったこと等により、前年度から</a:t>
          </a:r>
          <a:r>
            <a:rPr kumimoji="1" lang="en-US" altLang="ja-JP" sz="1300">
              <a:latin typeface="ＭＳ Ｐゴシック" panose="020B0600070205080204" pitchFamily="50" charset="-128"/>
              <a:ea typeface="ＭＳ Ｐゴシック" panose="020B0600070205080204" pitchFamily="50" charset="-128"/>
            </a:rPr>
            <a:t>50.4</a:t>
          </a:r>
          <a:r>
            <a:rPr kumimoji="1" lang="ja-JP" altLang="en-US" sz="1300">
              <a:latin typeface="ＭＳ Ｐゴシック" panose="020B0600070205080204" pitchFamily="50" charset="-128"/>
              <a:ea typeface="ＭＳ Ｐゴシック" panose="020B0600070205080204" pitchFamily="50" charset="-128"/>
            </a:rPr>
            <a:t>％増加しています。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たなまちづくりに向けた整備や老朽化したインフラ設備の改修・改築などにより、今後も増加要因があるため、緊急性や住民ニーズを的確に把握した事業を厳選し、一人当たりコストの上昇の抑制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75,734
74,959
32.71
38,809,048
38,570,794
73,111
16,100,365
40,252,242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85751</xdr:rowOff>
    </xdr:from>
    <xdr:to>
      <xdr:col>24</xdr:col>
      <xdr:colOff>63500</xdr:colOff>
      <xdr:row>35</xdr:row>
      <xdr:rowOff>91694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86501"/>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85751</xdr:rowOff>
    </xdr:from>
    <xdr:to>
      <xdr:col>19</xdr:col>
      <xdr:colOff>177800</xdr:colOff>
      <xdr:row>35</xdr:row>
      <xdr:rowOff>136499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86501"/>
          <a:ext cx="889000" cy="5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40487</xdr:rowOff>
    </xdr:from>
    <xdr:to>
      <xdr:col>15</xdr:col>
      <xdr:colOff>50800</xdr:colOff>
      <xdr:row>35</xdr:row>
      <xdr:rowOff>136499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41237"/>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40487</xdr:rowOff>
    </xdr:from>
    <xdr:to>
      <xdr:col>10</xdr:col>
      <xdr:colOff>114300</xdr:colOff>
      <xdr:row>35</xdr:row>
      <xdr:rowOff>58775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4123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40894</xdr:rowOff>
    </xdr:from>
    <xdr:to>
      <xdr:col>24</xdr:col>
      <xdr:colOff>114300</xdr:colOff>
      <xdr:row>35</xdr:row>
      <xdr:rowOff>142494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19321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34951</xdr:rowOff>
    </xdr:from>
    <xdr:to>
      <xdr:col>20</xdr:col>
      <xdr:colOff>38100</xdr:colOff>
      <xdr:row>35</xdr:row>
      <xdr:rowOff>136551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127678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2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85699</xdr:rowOff>
    </xdr:from>
    <xdr:to>
      <xdr:col>15</xdr:col>
      <xdr:colOff>101600</xdr:colOff>
      <xdr:row>36</xdr:row>
      <xdr:rowOff>15849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161137</xdr:rowOff>
    </xdr:from>
    <xdr:to>
      <xdr:col>10</xdr:col>
      <xdr:colOff>165100</xdr:colOff>
      <xdr:row>35</xdr:row>
      <xdr:rowOff>91287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107814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7975</xdr:rowOff>
    </xdr:from>
    <xdr:to>
      <xdr:col>6</xdr:col>
      <xdr:colOff>38100</xdr:colOff>
      <xdr:row>35</xdr:row>
      <xdr:rowOff>109575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100702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64369</xdr:rowOff>
    </xdr:from>
    <xdr:to>
      <xdr:col>24</xdr:col>
      <xdr:colOff>63500</xdr:colOff>
      <xdr:row>59</xdr:row>
      <xdr:rowOff>17224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322669"/>
          <a:ext cx="838200" cy="8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104808</xdr:rowOff>
    </xdr:from>
    <xdr:to>
      <xdr:col>19</xdr:col>
      <xdr:colOff>177800</xdr:colOff>
      <xdr:row>59</xdr:row>
      <xdr:rowOff>17224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06008"/>
          <a:ext cx="889000" cy="4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40411</xdr:rowOff>
    </xdr:from>
    <xdr:to>
      <xdr:col>15</xdr:col>
      <xdr:colOff>50800</xdr:colOff>
      <xdr:row>56</xdr:row>
      <xdr:rowOff>104808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470161"/>
          <a:ext cx="889000" cy="23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40411</xdr:rowOff>
    </xdr:from>
    <xdr:to>
      <xdr:col>10</xdr:col>
      <xdr:colOff>114300</xdr:colOff>
      <xdr:row>59</xdr:row>
      <xdr:rowOff>52779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470161"/>
          <a:ext cx="889000" cy="69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13569</xdr:rowOff>
    </xdr:from>
    <xdr:to>
      <xdr:col>24</xdr:col>
      <xdr:colOff>114300</xdr:colOff>
      <xdr:row>54</xdr:row>
      <xdr:rowOff>115169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36446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12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137874</xdr:rowOff>
    </xdr:from>
    <xdr:to>
      <xdr:col>20</xdr:col>
      <xdr:colOff>38100</xdr:colOff>
      <xdr:row>59</xdr:row>
      <xdr:rowOff>68024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8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84551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85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54008</xdr:rowOff>
    </xdr:from>
    <xdr:to>
      <xdr:col>15</xdr:col>
      <xdr:colOff>101600</xdr:colOff>
      <xdr:row>56</xdr:row>
      <xdr:rowOff>155608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685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3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161061</xdr:rowOff>
    </xdr:from>
    <xdr:to>
      <xdr:col>10</xdr:col>
      <xdr:colOff>165100</xdr:colOff>
      <xdr:row>55</xdr:row>
      <xdr:rowOff>91211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4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107738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19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1979</xdr:rowOff>
    </xdr:from>
    <xdr:to>
      <xdr:col>6</xdr:col>
      <xdr:colOff>38100</xdr:colOff>
      <xdr:row>59</xdr:row>
      <xdr:rowOff>103579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1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120106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9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104909</xdr:rowOff>
    </xdr:from>
    <xdr:to>
      <xdr:col>24</xdr:col>
      <xdr:colOff>63500</xdr:colOff>
      <xdr:row>76</xdr:row>
      <xdr:rowOff>14960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63659"/>
          <a:ext cx="838200" cy="8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14960</xdr:rowOff>
    </xdr:from>
    <xdr:to>
      <xdr:col>19</xdr:col>
      <xdr:colOff>177800</xdr:colOff>
      <xdr:row>76</xdr:row>
      <xdr:rowOff>74059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45160"/>
          <a:ext cx="889000" cy="5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49240</xdr:rowOff>
    </xdr:from>
    <xdr:to>
      <xdr:col>15</xdr:col>
      <xdr:colOff>50800</xdr:colOff>
      <xdr:row>76</xdr:row>
      <xdr:rowOff>74059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79440"/>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49240</xdr:rowOff>
    </xdr:from>
    <xdr:to>
      <xdr:col>10</xdr:col>
      <xdr:colOff>114300</xdr:colOff>
      <xdr:row>76</xdr:row>
      <xdr:rowOff>74733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79440"/>
          <a:ext cx="8890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54109</xdr:rowOff>
    </xdr:from>
    <xdr:to>
      <xdr:col>24</xdr:col>
      <xdr:colOff>114300</xdr:colOff>
      <xdr:row>75</xdr:row>
      <xdr:rowOff>155708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128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32536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9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135610</xdr:rowOff>
    </xdr:from>
    <xdr:to>
      <xdr:col>20</xdr:col>
      <xdr:colOff>38100</xdr:colOff>
      <xdr:row>76</xdr:row>
      <xdr:rowOff>65760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56887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8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23259</xdr:rowOff>
    </xdr:from>
    <xdr:to>
      <xdr:col>15</xdr:col>
      <xdr:colOff>101600</xdr:colOff>
      <xdr:row>76</xdr:row>
      <xdr:rowOff>124859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115986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4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169890</xdr:rowOff>
    </xdr:from>
    <xdr:to>
      <xdr:col>10</xdr:col>
      <xdr:colOff>165100</xdr:colOff>
      <xdr:row>76</xdr:row>
      <xdr:rowOff>100040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91167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2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23933</xdr:rowOff>
    </xdr:from>
    <xdr:to>
      <xdr:col>6</xdr:col>
      <xdr:colOff>38100</xdr:colOff>
      <xdr:row>76</xdr:row>
      <xdr:rowOff>125533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116660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4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120332</xdr:rowOff>
    </xdr:from>
    <xdr:to>
      <xdr:col>24</xdr:col>
      <xdr:colOff>63500</xdr:colOff>
      <xdr:row>97</xdr:row>
      <xdr:rowOff>134569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50982"/>
          <a:ext cx="8382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134569</xdr:rowOff>
    </xdr:from>
    <xdr:to>
      <xdr:col>19</xdr:col>
      <xdr:colOff>177800</xdr:colOff>
      <xdr:row>97</xdr:row>
      <xdr:rowOff>136461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65219"/>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118568</xdr:rowOff>
    </xdr:from>
    <xdr:to>
      <xdr:col>15</xdr:col>
      <xdr:colOff>50800</xdr:colOff>
      <xdr:row>97</xdr:row>
      <xdr:rowOff>136461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49218"/>
          <a:ext cx="889000" cy="1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118568</xdr:rowOff>
    </xdr:from>
    <xdr:to>
      <xdr:col>10</xdr:col>
      <xdr:colOff>114300</xdr:colOff>
      <xdr:row>97</xdr:row>
      <xdr:rowOff>127064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49218"/>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69532</xdr:rowOff>
    </xdr:from>
    <xdr:to>
      <xdr:col>24</xdr:col>
      <xdr:colOff>114300</xdr:colOff>
      <xdr:row>97</xdr:row>
      <xdr:rowOff>171132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155909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83769</xdr:rowOff>
    </xdr:from>
    <xdr:to>
      <xdr:col>20</xdr:col>
      <xdr:colOff>38100</xdr:colOff>
      <xdr:row>98</xdr:row>
      <xdr:rowOff>13919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1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5046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0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85661</xdr:rowOff>
    </xdr:from>
    <xdr:to>
      <xdr:col>15</xdr:col>
      <xdr:colOff>101600</xdr:colOff>
      <xdr:row>98</xdr:row>
      <xdr:rowOff>15811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6938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67768</xdr:rowOff>
    </xdr:from>
    <xdr:to>
      <xdr:col>10</xdr:col>
      <xdr:colOff>165100</xdr:colOff>
      <xdr:row>97</xdr:row>
      <xdr:rowOff>169368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160495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9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76264</xdr:rowOff>
    </xdr:from>
    <xdr:to>
      <xdr:col>6</xdr:col>
      <xdr:colOff>38100</xdr:colOff>
      <xdr:row>98</xdr:row>
      <xdr:rowOff>6414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168991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9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63500</xdr:rowOff>
    </xdr:from>
    <xdr:to>
      <xdr:col>55</xdr:col>
      <xdr:colOff>0</xdr:colOff>
      <xdr:row>38</xdr:row>
      <xdr:rowOff>72644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786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62738</xdr:rowOff>
    </xdr:from>
    <xdr:to>
      <xdr:col>50</xdr:col>
      <xdr:colOff>114300</xdr:colOff>
      <xdr:row>38</xdr:row>
      <xdr:rowOff>72644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7783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62738</xdr:rowOff>
    </xdr:from>
    <xdr:to>
      <xdr:col>45</xdr:col>
      <xdr:colOff>177800</xdr:colOff>
      <xdr:row>38</xdr:row>
      <xdr:rowOff>73025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7783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66167</xdr:rowOff>
    </xdr:from>
    <xdr:to>
      <xdr:col>41</xdr:col>
      <xdr:colOff>50800</xdr:colOff>
      <xdr:row>38</xdr:row>
      <xdr:rowOff>73025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8126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162577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6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21844</xdr:rowOff>
    </xdr:from>
    <xdr:to>
      <xdr:col>50</xdr:col>
      <xdr:colOff>165100</xdr:colOff>
      <xdr:row>38</xdr:row>
      <xdr:rowOff>123444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114571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2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11938</xdr:rowOff>
    </xdr:from>
    <xdr:to>
      <xdr:col>46</xdr:col>
      <xdr:colOff>38100</xdr:colOff>
      <xdr:row>38</xdr:row>
      <xdr:rowOff>113538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104665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1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22225</xdr:rowOff>
    </xdr:from>
    <xdr:to>
      <xdr:col>41</xdr:col>
      <xdr:colOff>101600</xdr:colOff>
      <xdr:row>38</xdr:row>
      <xdr:rowOff>123825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114952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15367</xdr:rowOff>
    </xdr:from>
    <xdr:to>
      <xdr:col>36</xdr:col>
      <xdr:colOff>165100</xdr:colOff>
      <xdr:row>38</xdr:row>
      <xdr:rowOff>116967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108094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2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157204</xdr:rowOff>
    </xdr:from>
    <xdr:to>
      <xdr:col>55</xdr:col>
      <xdr:colOff>0</xdr:colOff>
      <xdr:row>59</xdr:row>
      <xdr:rowOff>45158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101304"/>
          <a:ext cx="838200" cy="5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157204</xdr:rowOff>
    </xdr:from>
    <xdr:to>
      <xdr:col>50</xdr:col>
      <xdr:colOff>114300</xdr:colOff>
      <xdr:row>59</xdr:row>
      <xdr:rowOff>52244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10101304"/>
          <a:ext cx="889000" cy="6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49861</xdr:rowOff>
    </xdr:from>
    <xdr:to>
      <xdr:col>45</xdr:col>
      <xdr:colOff>177800</xdr:colOff>
      <xdr:row>59</xdr:row>
      <xdr:rowOff>52244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10165411"/>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48031</xdr:rowOff>
    </xdr:from>
    <xdr:to>
      <xdr:col>41</xdr:col>
      <xdr:colOff>50800</xdr:colOff>
      <xdr:row>59</xdr:row>
      <xdr:rowOff>49861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10163581"/>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165808</xdr:rowOff>
    </xdr:from>
    <xdr:to>
      <xdr:col>55</xdr:col>
      <xdr:colOff>50800</xdr:colOff>
      <xdr:row>59</xdr:row>
      <xdr:rowOff>95958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1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80735</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1002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106404</xdr:rowOff>
    </xdr:from>
    <xdr:to>
      <xdr:col>50</xdr:col>
      <xdr:colOff>165100</xdr:colOff>
      <xdr:row>59</xdr:row>
      <xdr:rowOff>36554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1005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27681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14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1444</xdr:rowOff>
    </xdr:from>
    <xdr:to>
      <xdr:col>46</xdr:col>
      <xdr:colOff>38100</xdr:colOff>
      <xdr:row>59</xdr:row>
      <xdr:rowOff>103044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101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94171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20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170511</xdr:rowOff>
    </xdr:from>
    <xdr:to>
      <xdr:col>41</xdr:col>
      <xdr:colOff>101600</xdr:colOff>
      <xdr:row>59</xdr:row>
      <xdr:rowOff>100661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101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91788</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20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168681</xdr:rowOff>
    </xdr:from>
    <xdr:to>
      <xdr:col>36</xdr:col>
      <xdr:colOff>165100</xdr:colOff>
      <xdr:row>59</xdr:row>
      <xdr:rowOff>98831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1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89958</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20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69428</xdr:rowOff>
    </xdr:from>
    <xdr:to>
      <xdr:col>55</xdr:col>
      <xdr:colOff>0</xdr:colOff>
      <xdr:row>77</xdr:row>
      <xdr:rowOff>158331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71078"/>
          <a:ext cx="838200" cy="8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158331</xdr:rowOff>
    </xdr:from>
    <xdr:to>
      <xdr:col>50</xdr:col>
      <xdr:colOff>114300</xdr:colOff>
      <xdr:row>78</xdr:row>
      <xdr:rowOff>8461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59981"/>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166812</xdr:rowOff>
    </xdr:from>
    <xdr:to>
      <xdr:col>45</xdr:col>
      <xdr:colOff>177800</xdr:colOff>
      <xdr:row>78</xdr:row>
      <xdr:rowOff>8461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68462"/>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166812</xdr:rowOff>
    </xdr:from>
    <xdr:to>
      <xdr:col>41</xdr:col>
      <xdr:colOff>50800</xdr:colOff>
      <xdr:row>77</xdr:row>
      <xdr:rowOff>170653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68462"/>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18628</xdr:rowOff>
    </xdr:from>
    <xdr:to>
      <xdr:col>55</xdr:col>
      <xdr:colOff>50800</xdr:colOff>
      <xdr:row>77</xdr:row>
      <xdr:rowOff>120228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168505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9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107531</xdr:rowOff>
    </xdr:from>
    <xdr:to>
      <xdr:col>50</xdr:col>
      <xdr:colOff>165100</xdr:colOff>
      <xdr:row>78</xdr:row>
      <xdr:rowOff>37681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28808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0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129111</xdr:rowOff>
    </xdr:from>
    <xdr:to>
      <xdr:col>46</xdr:col>
      <xdr:colOff>38100</xdr:colOff>
      <xdr:row>78</xdr:row>
      <xdr:rowOff>59261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3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50388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2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116012</xdr:rowOff>
    </xdr:from>
    <xdr:to>
      <xdr:col>41</xdr:col>
      <xdr:colOff>101600</xdr:colOff>
      <xdr:row>78</xdr:row>
      <xdr:rowOff>46162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62689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09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119853</xdr:rowOff>
    </xdr:from>
    <xdr:to>
      <xdr:col>36</xdr:col>
      <xdr:colOff>165100</xdr:colOff>
      <xdr:row>78</xdr:row>
      <xdr:rowOff>50003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41130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1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154394</xdr:rowOff>
    </xdr:from>
    <xdr:to>
      <xdr:col>55</xdr:col>
      <xdr:colOff>0</xdr:colOff>
      <xdr:row>96</xdr:row>
      <xdr:rowOff>11951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42144"/>
          <a:ext cx="838200" cy="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162649</xdr:rowOff>
    </xdr:from>
    <xdr:to>
      <xdr:col>50</xdr:col>
      <xdr:colOff>114300</xdr:colOff>
      <xdr:row>96</xdr:row>
      <xdr:rowOff>11951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50399"/>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146126</xdr:rowOff>
    </xdr:from>
    <xdr:to>
      <xdr:col>45</xdr:col>
      <xdr:colOff>177800</xdr:colOff>
      <xdr:row>95</xdr:row>
      <xdr:rowOff>162649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262426"/>
          <a:ext cx="889000" cy="18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146126</xdr:rowOff>
    </xdr:from>
    <xdr:to>
      <xdr:col>41</xdr:col>
      <xdr:colOff>50800</xdr:colOff>
      <xdr:row>96</xdr:row>
      <xdr:rowOff>7913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262426"/>
          <a:ext cx="889000" cy="20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103594</xdr:rowOff>
    </xdr:from>
    <xdr:to>
      <xdr:col>55</xdr:col>
      <xdr:colOff>50800</xdr:colOff>
      <xdr:row>96</xdr:row>
      <xdr:rowOff>33744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126471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132601</xdr:rowOff>
    </xdr:from>
    <xdr:to>
      <xdr:col>50</xdr:col>
      <xdr:colOff>165100</xdr:colOff>
      <xdr:row>96</xdr:row>
      <xdr:rowOff>62751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79278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19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111849</xdr:rowOff>
    </xdr:from>
    <xdr:to>
      <xdr:col>46</xdr:col>
      <xdr:colOff>38100</xdr:colOff>
      <xdr:row>96</xdr:row>
      <xdr:rowOff>41999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58526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1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95326</xdr:rowOff>
    </xdr:from>
    <xdr:to>
      <xdr:col>41</xdr:col>
      <xdr:colOff>101600</xdr:colOff>
      <xdr:row>95</xdr:row>
      <xdr:rowOff>25476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42003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98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128563</xdr:rowOff>
    </xdr:from>
    <xdr:to>
      <xdr:col>36</xdr:col>
      <xdr:colOff>165100</xdr:colOff>
      <xdr:row>96</xdr:row>
      <xdr:rowOff>58713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75240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1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125013</xdr:rowOff>
    </xdr:from>
    <xdr:to>
      <xdr:col>85</xdr:col>
      <xdr:colOff>127000</xdr:colOff>
      <xdr:row>36</xdr:row>
      <xdr:rowOff>18999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268513"/>
          <a:ext cx="838200" cy="92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125013</xdr:rowOff>
    </xdr:from>
    <xdr:to>
      <xdr:col>81</xdr:col>
      <xdr:colOff>50800</xdr:colOff>
      <xdr:row>33</xdr:row>
      <xdr:rowOff>32429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5268513"/>
          <a:ext cx="889000" cy="4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32429</xdr:rowOff>
    </xdr:from>
    <xdr:to>
      <xdr:col>76</xdr:col>
      <xdr:colOff>114300</xdr:colOff>
      <xdr:row>36</xdr:row>
      <xdr:rowOff>95009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690279"/>
          <a:ext cx="889000" cy="57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95009</xdr:rowOff>
    </xdr:from>
    <xdr:to>
      <xdr:col>71</xdr:col>
      <xdr:colOff>177800</xdr:colOff>
      <xdr:row>37</xdr:row>
      <xdr:rowOff>129356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267209"/>
          <a:ext cx="889000" cy="20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139649</xdr:rowOff>
    </xdr:from>
    <xdr:to>
      <xdr:col>85</xdr:col>
      <xdr:colOff>177800</xdr:colOff>
      <xdr:row>36</xdr:row>
      <xdr:rowOff>69799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162526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9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74213</xdr:rowOff>
    </xdr:from>
    <xdr:to>
      <xdr:col>81</xdr:col>
      <xdr:colOff>101600</xdr:colOff>
      <xdr:row>31</xdr:row>
      <xdr:rowOff>4363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2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20890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499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153079</xdr:rowOff>
    </xdr:from>
    <xdr:to>
      <xdr:col>76</xdr:col>
      <xdr:colOff>165100</xdr:colOff>
      <xdr:row>33</xdr:row>
      <xdr:rowOff>83229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6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99756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4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44209</xdr:rowOff>
    </xdr:from>
    <xdr:to>
      <xdr:col>72</xdr:col>
      <xdr:colOff>38100</xdr:colOff>
      <xdr:row>36</xdr:row>
      <xdr:rowOff>145809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21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162336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99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78556</xdr:rowOff>
    </xdr:from>
    <xdr:to>
      <xdr:col>67</xdr:col>
      <xdr:colOff>101600</xdr:colOff>
      <xdr:row>38</xdr:row>
      <xdr:rowOff>8706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2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171283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1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89770</xdr:rowOff>
    </xdr:from>
    <xdr:to>
      <xdr:col>85</xdr:col>
      <xdr:colOff>127000</xdr:colOff>
      <xdr:row>57</xdr:row>
      <xdr:rowOff>149034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90970"/>
          <a:ext cx="838200" cy="23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149034</xdr:rowOff>
    </xdr:from>
    <xdr:to>
      <xdr:col>81</xdr:col>
      <xdr:colOff>50800</xdr:colOff>
      <xdr:row>58</xdr:row>
      <xdr:rowOff>71044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21684"/>
          <a:ext cx="889000" cy="9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8389</xdr:rowOff>
    </xdr:from>
    <xdr:to>
      <xdr:col>76</xdr:col>
      <xdr:colOff>114300</xdr:colOff>
      <xdr:row>58</xdr:row>
      <xdr:rowOff>71044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52489"/>
          <a:ext cx="889000" cy="6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68434</xdr:rowOff>
    </xdr:from>
    <xdr:to>
      <xdr:col>71</xdr:col>
      <xdr:colOff>177800</xdr:colOff>
      <xdr:row>58</xdr:row>
      <xdr:rowOff>8389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41084"/>
          <a:ext cx="889000" cy="1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38970</xdr:rowOff>
    </xdr:from>
    <xdr:to>
      <xdr:col>85</xdr:col>
      <xdr:colOff>177800</xdr:colOff>
      <xdr:row>56</xdr:row>
      <xdr:rowOff>140570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17397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1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98234</xdr:rowOff>
    </xdr:from>
    <xdr:to>
      <xdr:col>81</xdr:col>
      <xdr:colOff>101600</xdr:colOff>
      <xdr:row>58</xdr:row>
      <xdr:rowOff>28384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19511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20244</xdr:rowOff>
    </xdr:from>
    <xdr:to>
      <xdr:col>76</xdr:col>
      <xdr:colOff>165100</xdr:colOff>
      <xdr:row>58</xdr:row>
      <xdr:rowOff>121844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112971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5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129039</xdr:rowOff>
    </xdr:from>
    <xdr:to>
      <xdr:col>72</xdr:col>
      <xdr:colOff>38100</xdr:colOff>
      <xdr:row>58</xdr:row>
      <xdr:rowOff>59189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50316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17634</xdr:rowOff>
    </xdr:from>
    <xdr:to>
      <xdr:col>67</xdr:col>
      <xdr:colOff>101600</xdr:colOff>
      <xdr:row>57</xdr:row>
      <xdr:rowOff>119234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110361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8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19114</xdr:rowOff>
    </xdr:from>
    <xdr:to>
      <xdr:col>81</xdr:col>
      <xdr:colOff>50800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39221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19114</xdr:rowOff>
    </xdr:from>
    <xdr:to>
      <xdr:col>76</xdr:col>
      <xdr:colOff>114300</xdr:colOff>
      <xdr:row>78</xdr:row>
      <xdr:rowOff>23571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392214"/>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23571</xdr:rowOff>
    </xdr:from>
    <xdr:to>
      <xdr:col>71</xdr:col>
      <xdr:colOff>177800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3966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139764</xdr:rowOff>
    </xdr:from>
    <xdr:to>
      <xdr:col>76</xdr:col>
      <xdr:colOff>165100</xdr:colOff>
      <xdr:row>78</xdr:row>
      <xdr:rowOff>69914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61041</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434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144221</xdr:rowOff>
    </xdr:from>
    <xdr:to>
      <xdr:col>72</xdr:col>
      <xdr:colOff>38100</xdr:colOff>
      <xdr:row>78</xdr:row>
      <xdr:rowOff>74371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65498</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46333" y="13438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74304</xdr:rowOff>
    </xdr:from>
    <xdr:to>
      <xdr:col>85</xdr:col>
      <xdr:colOff>127000</xdr:colOff>
      <xdr:row>96</xdr:row>
      <xdr:rowOff>26885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190604"/>
          <a:ext cx="838200" cy="29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26885</xdr:rowOff>
    </xdr:from>
    <xdr:to>
      <xdr:col>81</xdr:col>
      <xdr:colOff>50800</xdr:colOff>
      <xdr:row>96</xdr:row>
      <xdr:rowOff>60833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486085"/>
          <a:ext cx="889000" cy="3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48326</xdr:rowOff>
    </xdr:from>
    <xdr:to>
      <xdr:col>76</xdr:col>
      <xdr:colOff>114300</xdr:colOff>
      <xdr:row>96</xdr:row>
      <xdr:rowOff>60833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164626"/>
          <a:ext cx="889000" cy="35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48326</xdr:rowOff>
    </xdr:from>
    <xdr:to>
      <xdr:col>71</xdr:col>
      <xdr:colOff>177800</xdr:colOff>
      <xdr:row>95</xdr:row>
      <xdr:rowOff>159702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164626"/>
          <a:ext cx="889000" cy="28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23504</xdr:rowOff>
    </xdr:from>
    <xdr:to>
      <xdr:col>85</xdr:col>
      <xdr:colOff>177800</xdr:colOff>
      <xdr:row>94</xdr:row>
      <xdr:rowOff>125104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1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46381</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99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147535</xdr:rowOff>
    </xdr:from>
    <xdr:to>
      <xdr:col>81</xdr:col>
      <xdr:colOff>101600</xdr:colOff>
      <xdr:row>96</xdr:row>
      <xdr:rowOff>77685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94212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10033</xdr:rowOff>
    </xdr:from>
    <xdr:to>
      <xdr:col>76</xdr:col>
      <xdr:colOff>165100</xdr:colOff>
      <xdr:row>96</xdr:row>
      <xdr:rowOff>111633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6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102760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168976</xdr:rowOff>
    </xdr:from>
    <xdr:to>
      <xdr:col>72</xdr:col>
      <xdr:colOff>38100</xdr:colOff>
      <xdr:row>94</xdr:row>
      <xdr:rowOff>99126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1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115653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88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108902</xdr:rowOff>
    </xdr:from>
    <xdr:to>
      <xdr:col>67</xdr:col>
      <xdr:colOff>101600</xdr:colOff>
      <xdr:row>96</xdr:row>
      <xdr:rowOff>39052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55579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1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24119</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6539219"/>
          <a:ext cx="1269" cy="115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22603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142247</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631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24119</xdr:rowOff>
    </xdr:from>
    <xdr:to>
      <xdr:col>116</xdr:col>
      <xdr:colOff>152400</xdr:colOff>
      <xdr:row>38</xdr:row>
      <xdr:rowOff>24119</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53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139380</xdr:rowOff>
    </xdr:from>
    <xdr:to>
      <xdr:col>116</xdr:col>
      <xdr:colOff>63500</xdr:colOff>
      <xdr:row>38</xdr:row>
      <xdr:rowOff>139426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480"/>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106291</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499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83414</xdr:rowOff>
    </xdr:from>
    <xdr:to>
      <xdr:col>116</xdr:col>
      <xdr:colOff>114300</xdr:colOff>
      <xdr:row>39</xdr:row>
      <xdr:rowOff>13564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59233</xdr:rowOff>
    </xdr:from>
    <xdr:to>
      <xdr:col>111</xdr:col>
      <xdr:colOff>177800</xdr:colOff>
      <xdr:row>38</xdr:row>
      <xdr:rowOff>139380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5202733"/>
          <a:ext cx="889000" cy="145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84008</xdr:rowOff>
    </xdr:from>
    <xdr:to>
      <xdr:col>112</xdr:col>
      <xdr:colOff>38100</xdr:colOff>
      <xdr:row>39</xdr:row>
      <xdr:rowOff>14158</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30685</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59233</xdr:rowOff>
    </xdr:from>
    <xdr:to>
      <xdr:col>107</xdr:col>
      <xdr:colOff>50800</xdr:colOff>
      <xdr:row>38</xdr:row>
      <xdr:rowOff>108519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9545300" y="5202733"/>
          <a:ext cx="889000" cy="14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80945</xdr:rowOff>
    </xdr:from>
    <xdr:to>
      <xdr:col>107</xdr:col>
      <xdr:colOff>101600</xdr:colOff>
      <xdr:row>39</xdr:row>
      <xdr:rowOff>11095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2222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68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108382</xdr:rowOff>
    </xdr:from>
    <xdr:to>
      <xdr:col>102</xdr:col>
      <xdr:colOff>114300</xdr:colOff>
      <xdr:row>38</xdr:row>
      <xdr:rowOff>108519</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2348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85196</xdr:rowOff>
    </xdr:from>
    <xdr:to>
      <xdr:col>102</xdr:col>
      <xdr:colOff>165100</xdr:colOff>
      <xdr:row>39</xdr:row>
      <xdr:rowOff>15346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6473</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693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82636</xdr:rowOff>
    </xdr:from>
    <xdr:to>
      <xdr:col>98</xdr:col>
      <xdr:colOff>38100</xdr:colOff>
      <xdr:row>39</xdr:row>
      <xdr:rowOff>12786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3913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88626</xdr:rowOff>
    </xdr:from>
    <xdr:to>
      <xdr:col>116</xdr:col>
      <xdr:colOff>114300</xdr:colOff>
      <xdr:row>39</xdr:row>
      <xdr:rowOff>18776</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67053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88580</xdr:rowOff>
    </xdr:from>
    <xdr:to>
      <xdr:col>112</xdr:col>
      <xdr:colOff>38100</xdr:colOff>
      <xdr:row>39</xdr:row>
      <xdr:rowOff>18730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9857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8433</xdr:rowOff>
    </xdr:from>
    <xdr:to>
      <xdr:col>107</xdr:col>
      <xdr:colOff>101600</xdr:colOff>
      <xdr:row>30</xdr:row>
      <xdr:rowOff>110033</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515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126560</xdr:rowOff>
    </xdr:from>
    <xdr:ext cx="534377"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167111" y="492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57719</xdr:rowOff>
    </xdr:from>
    <xdr:to>
      <xdr:col>102</xdr:col>
      <xdr:colOff>165100</xdr:colOff>
      <xdr:row>38</xdr:row>
      <xdr:rowOff>159319</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5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4396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34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57582</xdr:rowOff>
    </xdr:from>
    <xdr:to>
      <xdr:col>98</xdr:col>
      <xdr:colOff>38100</xdr:colOff>
      <xdr:row>38</xdr:row>
      <xdr:rowOff>159182</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4259</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年度は、新型コロナウイルス感染症対策として、主に、総務費、民生費、教育費が増加しています。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総務費については、他団体と同様に、特別定額給付金の給付を行ったこと等により、前年度から</a:t>
          </a:r>
          <a:r>
            <a:rPr kumimoji="1" lang="en-US" altLang="ja-JP" sz="1300">
              <a:latin typeface="ＭＳ Ｐゴシック" panose="020B0600070205080204" pitchFamily="50" charset="-128"/>
              <a:ea typeface="ＭＳ Ｐゴシック" panose="020B0600070205080204" pitchFamily="50" charset="-128"/>
            </a:rPr>
            <a:t>198.4</a:t>
          </a:r>
          <a:r>
            <a:rPr kumimoji="1" lang="ja-JP" altLang="en-US" sz="1300">
              <a:latin typeface="ＭＳ Ｐゴシック" panose="020B0600070205080204" pitchFamily="50" charset="-128"/>
              <a:ea typeface="ＭＳ Ｐゴシック" panose="020B0600070205080204" pitchFamily="50" charset="-128"/>
            </a:rPr>
            <a:t>％増加しました。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民生費については、新型コロナウイルス感染症対策とする各種給付金の給付等により、住民一人当たり</a:t>
          </a:r>
          <a:r>
            <a:rPr kumimoji="1" lang="en-US" altLang="ja-JP" sz="1300">
              <a:latin typeface="ＭＳ Ｐゴシック" panose="020B0600070205080204" pitchFamily="50" charset="-128"/>
              <a:ea typeface="ＭＳ Ｐゴシック" panose="020B0600070205080204" pitchFamily="50" charset="-128"/>
            </a:rPr>
            <a:t>152,446</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教育費については、小中学校へのタブレット整備等により、住民一人当たり</a:t>
          </a:r>
          <a:r>
            <a:rPr kumimoji="1" lang="en-US" altLang="ja-JP" sz="1300">
              <a:latin typeface="ＭＳ Ｐゴシック" panose="020B0600070205080204" pitchFamily="50" charset="-128"/>
              <a:ea typeface="ＭＳ Ｐゴシック" panose="020B0600070205080204" pitchFamily="50" charset="-128"/>
            </a:rPr>
            <a:t>44,621</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37.3</a:t>
          </a:r>
          <a:r>
            <a:rPr kumimoji="1" lang="ja-JP" altLang="en-US" sz="1300">
              <a:latin typeface="ＭＳ Ｐゴシック" panose="020B0600070205080204" pitchFamily="50" charset="-128"/>
              <a:ea typeface="ＭＳ Ｐゴシック" panose="020B0600070205080204" pitchFamily="50" charset="-128"/>
            </a:rPr>
            <a:t>％増加しました。</a:t>
          </a:r>
        </a:p>
        <a:p>
          <a:r>
            <a:rPr kumimoji="1" lang="ja-JP" altLang="en-US" sz="1300">
              <a:latin typeface="ＭＳ Ｐゴシック" panose="020B0600070205080204" pitchFamily="50" charset="-128"/>
              <a:ea typeface="ＭＳ Ｐゴシック" panose="020B0600070205080204" pitchFamily="50" charset="-128"/>
            </a:rPr>
            <a:t>　また、令和元年度に完了した消防本部移転整備に伴い、消防費及び公債費が大きく変動しました。</a:t>
          </a:r>
        </a:p>
        <a:p>
          <a:r>
            <a:rPr kumimoji="1" lang="ja-JP" altLang="en-US" sz="1300">
              <a:latin typeface="ＭＳ Ｐゴシック" panose="020B0600070205080204" pitchFamily="50" charset="-128"/>
              <a:ea typeface="ＭＳ Ｐゴシック" panose="020B0600070205080204" pitchFamily="50" charset="-128"/>
            </a:rPr>
            <a:t>　消防費は、消防本部移転整備が令和元年度に完了したこと等により、前年度から</a:t>
          </a:r>
          <a:r>
            <a:rPr kumimoji="1" lang="en-US" altLang="ja-JP" sz="1300">
              <a:latin typeface="ＭＳ Ｐゴシック" panose="020B0600070205080204" pitchFamily="50" charset="-128"/>
              <a:ea typeface="ＭＳ Ｐゴシック" panose="020B0600070205080204" pitchFamily="50" charset="-128"/>
            </a:rPr>
            <a:t>50.1</a:t>
          </a:r>
          <a:r>
            <a:rPr kumimoji="1" lang="ja-JP" altLang="en-US" sz="1300">
              <a:latin typeface="ＭＳ Ｐゴシック" panose="020B0600070205080204" pitchFamily="50" charset="-128"/>
              <a:ea typeface="ＭＳ Ｐゴシック" panose="020B0600070205080204" pitchFamily="50" charset="-128"/>
            </a:rPr>
            <a:t>％減少となり、一方で、公債費は、移転補償金を原資として市債の一部を繰上償還したこと等により、前年度から</a:t>
          </a:r>
          <a:r>
            <a:rPr kumimoji="1" lang="en-US" altLang="ja-JP" sz="1300">
              <a:latin typeface="ＭＳ Ｐゴシック" panose="020B0600070205080204" pitchFamily="50" charset="-128"/>
              <a:ea typeface="ＭＳ Ｐゴシック" panose="020B0600070205080204" pitchFamily="50" charset="-128"/>
            </a:rPr>
            <a:t>50.4</a:t>
          </a:r>
          <a:r>
            <a:rPr kumimoji="1" lang="ja-JP" altLang="en-US" sz="1300">
              <a:latin typeface="ＭＳ Ｐゴシック" panose="020B0600070205080204" pitchFamily="50" charset="-128"/>
              <a:ea typeface="ＭＳ Ｐゴシック" panose="020B0600070205080204" pitchFamily="50" charset="-128"/>
            </a:rPr>
            <a:t>％増加しました。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本市においては、年度末に基金繰入額を調整し、黒字額を調整しているため、実質収支比率は前年度と同程度の水準となっています。</a:t>
          </a:r>
        </a:p>
        <a:p>
          <a:r>
            <a:rPr kumimoji="1" lang="ja-JP" altLang="en-US" sz="1400">
              <a:latin typeface="ＭＳ ゴシック" pitchFamily="49" charset="-128"/>
              <a:ea typeface="ＭＳ ゴシック" pitchFamily="49" charset="-128"/>
            </a:rPr>
            <a:t>　今後も実質黒字の確保を第一義としながら、財政調整基金の増加に努めます。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各会計単位の収支では、すべての会計で黒字または収支均衡となっているため、連結実質赤字比率には該当しません。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08%20&#22478;&#38525;&#24066;&#9675;ok/&#12304;&#36001;&#25919;&#29366;&#27841;&#36039;&#26009;&#38598;&#12305;_262072_&#22478;&#38525;&#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84.8</v>
          </cell>
          <cell r="BX51">
            <v>106.7</v>
          </cell>
          <cell r="CF51">
            <v>97.3</v>
          </cell>
          <cell r="CN51">
            <v>107.2</v>
          </cell>
          <cell r="CV51">
            <v>105.2</v>
          </cell>
        </row>
        <row r="53">
          <cell r="BP53">
            <v>65.599999999999994</v>
          </cell>
          <cell r="BX53">
            <v>55.7</v>
          </cell>
          <cell r="CF53">
            <v>56.8</v>
          </cell>
          <cell r="CN53">
            <v>57.8</v>
          </cell>
          <cell r="CV53">
            <v>57.7</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cell r="BP73">
            <v>84.8</v>
          </cell>
          <cell r="BX73">
            <v>106.7</v>
          </cell>
          <cell r="CF73">
            <v>97.3</v>
          </cell>
          <cell r="CN73">
            <v>107.2</v>
          </cell>
          <cell r="CV73">
            <v>105.2</v>
          </cell>
        </row>
        <row r="75">
          <cell r="BP75">
            <v>9.8000000000000007</v>
          </cell>
          <cell r="BX75">
            <v>9.4</v>
          </cell>
          <cell r="CF75">
            <v>8.8000000000000007</v>
          </cell>
          <cell r="CN75">
            <v>9.1</v>
          </cell>
          <cell r="CV75">
            <v>9.4</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38809048</v>
      </c>
      <c r="BO4" s="426"/>
      <c r="BP4" s="426"/>
      <c r="BQ4" s="426"/>
      <c r="BR4" s="426"/>
      <c r="BS4" s="426"/>
      <c r="BT4" s="426"/>
      <c r="BU4" s="427"/>
      <c r="BV4" s="425">
        <v>28766110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0.5</v>
      </c>
      <c r="CU4" s="610"/>
      <c r="CV4" s="610"/>
      <c r="CW4" s="610"/>
      <c r="CX4" s="610"/>
      <c r="CY4" s="610"/>
      <c r="CZ4" s="610"/>
      <c r="DA4" s="611"/>
      <c r="DB4" s="609">
        <v>0.5</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38570794</v>
      </c>
      <c r="BO5" s="431"/>
      <c r="BP5" s="431"/>
      <c r="BQ5" s="431"/>
      <c r="BR5" s="431"/>
      <c r="BS5" s="431"/>
      <c r="BT5" s="431"/>
      <c r="BU5" s="432"/>
      <c r="BV5" s="430">
        <v>28586646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97</v>
      </c>
      <c r="CU5" s="401"/>
      <c r="CV5" s="401"/>
      <c r="CW5" s="401"/>
      <c r="CX5" s="401"/>
      <c r="CY5" s="401"/>
      <c r="CZ5" s="401"/>
      <c r="DA5" s="402"/>
      <c r="DB5" s="400">
        <v>99.7</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238254</v>
      </c>
      <c r="BO6" s="431"/>
      <c r="BP6" s="431"/>
      <c r="BQ6" s="431"/>
      <c r="BR6" s="431"/>
      <c r="BS6" s="431"/>
      <c r="BT6" s="431"/>
      <c r="BU6" s="432"/>
      <c r="BV6" s="430">
        <v>179464</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110.6</v>
      </c>
      <c r="CU6" s="584"/>
      <c r="CV6" s="584"/>
      <c r="CW6" s="584"/>
      <c r="CX6" s="584"/>
      <c r="CY6" s="584"/>
      <c r="CZ6" s="584"/>
      <c r="DA6" s="585"/>
      <c r="DB6" s="583">
        <v>104.5</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165143</v>
      </c>
      <c r="BO7" s="431"/>
      <c r="BP7" s="431"/>
      <c r="BQ7" s="431"/>
      <c r="BR7" s="431"/>
      <c r="BS7" s="431"/>
      <c r="BT7" s="431"/>
      <c r="BU7" s="432"/>
      <c r="BV7" s="430">
        <v>107391</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16100365</v>
      </c>
      <c r="CU7" s="431"/>
      <c r="CV7" s="431"/>
      <c r="CW7" s="431"/>
      <c r="CX7" s="431"/>
      <c r="CY7" s="431"/>
      <c r="CZ7" s="431"/>
      <c r="DA7" s="432"/>
      <c r="DB7" s="430">
        <v>15388779</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73111</v>
      </c>
      <c r="BO8" s="431"/>
      <c r="BP8" s="431"/>
      <c r="BQ8" s="431"/>
      <c r="BR8" s="431"/>
      <c r="BS8" s="431"/>
      <c r="BT8" s="431"/>
      <c r="BU8" s="432"/>
      <c r="BV8" s="430">
        <v>72073</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0.67</v>
      </c>
      <c r="CU8" s="544"/>
      <c r="CV8" s="544"/>
      <c r="CW8" s="544"/>
      <c r="CX8" s="544"/>
      <c r="CY8" s="544"/>
      <c r="CZ8" s="544"/>
      <c r="DA8" s="545"/>
      <c r="DB8" s="543">
        <v>0.65</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74607</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1038</v>
      </c>
      <c r="BO9" s="431"/>
      <c r="BP9" s="431"/>
      <c r="BQ9" s="431"/>
      <c r="BR9" s="431"/>
      <c r="BS9" s="431"/>
      <c r="BT9" s="431"/>
      <c r="BU9" s="432"/>
      <c r="BV9" s="430">
        <v>6567</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20.2</v>
      </c>
      <c r="CU9" s="401"/>
      <c r="CV9" s="401"/>
      <c r="CW9" s="401"/>
      <c r="CX9" s="401"/>
      <c r="CY9" s="401"/>
      <c r="CZ9" s="401"/>
      <c r="DA9" s="402"/>
      <c r="DB9" s="400">
        <v>15.5</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76869</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192716</v>
      </c>
      <c r="BO10" s="431"/>
      <c r="BP10" s="431"/>
      <c r="BQ10" s="431"/>
      <c r="BR10" s="431"/>
      <c r="BS10" s="431"/>
      <c r="BT10" s="431"/>
      <c r="BU10" s="432"/>
      <c r="BV10" s="430">
        <v>58515</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94</v>
      </c>
      <c r="AV11" s="488"/>
      <c r="AW11" s="488"/>
      <c r="AX11" s="488"/>
      <c r="AY11" s="410" t="s">
        <v>126</v>
      </c>
      <c r="AZ11" s="411"/>
      <c r="BA11" s="411"/>
      <c r="BB11" s="411"/>
      <c r="BC11" s="411"/>
      <c r="BD11" s="411"/>
      <c r="BE11" s="411"/>
      <c r="BF11" s="411"/>
      <c r="BG11" s="411"/>
      <c r="BH11" s="411"/>
      <c r="BI11" s="411"/>
      <c r="BJ11" s="411"/>
      <c r="BK11" s="411"/>
      <c r="BL11" s="411"/>
      <c r="BM11" s="412"/>
      <c r="BN11" s="430">
        <v>1309801</v>
      </c>
      <c r="BO11" s="431"/>
      <c r="BP11" s="431"/>
      <c r="BQ11" s="431"/>
      <c r="BR11" s="431"/>
      <c r="BS11" s="431"/>
      <c r="BT11" s="431"/>
      <c r="BU11" s="432"/>
      <c r="BV11" s="430">
        <v>37500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2">
      <c r="A12" s="187"/>
      <c r="B12" s="546" t="s">
        <v>130</v>
      </c>
      <c r="C12" s="547"/>
      <c r="D12" s="547"/>
      <c r="E12" s="547"/>
      <c r="F12" s="547"/>
      <c r="G12" s="547"/>
      <c r="H12" s="547"/>
      <c r="I12" s="547"/>
      <c r="J12" s="547"/>
      <c r="K12" s="548"/>
      <c r="L12" s="555" t="s">
        <v>131</v>
      </c>
      <c r="M12" s="556"/>
      <c r="N12" s="556"/>
      <c r="O12" s="556"/>
      <c r="P12" s="556"/>
      <c r="Q12" s="557"/>
      <c r="R12" s="558">
        <v>75734</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102</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338867</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137</v>
      </c>
      <c r="N13" s="531"/>
      <c r="O13" s="531"/>
      <c r="P13" s="531"/>
      <c r="Q13" s="532"/>
      <c r="R13" s="533">
        <v>74959</v>
      </c>
      <c r="S13" s="534"/>
      <c r="T13" s="534"/>
      <c r="U13" s="534"/>
      <c r="V13" s="535"/>
      <c r="W13" s="521" t="s">
        <v>138</v>
      </c>
      <c r="X13" s="443"/>
      <c r="Y13" s="443"/>
      <c r="Z13" s="443"/>
      <c r="AA13" s="443"/>
      <c r="AB13" s="444"/>
      <c r="AC13" s="406">
        <v>586</v>
      </c>
      <c r="AD13" s="407"/>
      <c r="AE13" s="407"/>
      <c r="AF13" s="407"/>
      <c r="AG13" s="408"/>
      <c r="AH13" s="406">
        <v>575</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1503555</v>
      </c>
      <c r="BO13" s="431"/>
      <c r="BP13" s="431"/>
      <c r="BQ13" s="431"/>
      <c r="BR13" s="431"/>
      <c r="BS13" s="431"/>
      <c r="BT13" s="431"/>
      <c r="BU13" s="432"/>
      <c r="BV13" s="430">
        <v>-236285</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9.4</v>
      </c>
      <c r="CU13" s="401"/>
      <c r="CV13" s="401"/>
      <c r="CW13" s="401"/>
      <c r="CX13" s="401"/>
      <c r="CY13" s="401"/>
      <c r="CZ13" s="401"/>
      <c r="DA13" s="402"/>
      <c r="DB13" s="400">
        <v>9.1</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76039</v>
      </c>
      <c r="S14" s="534"/>
      <c r="T14" s="534"/>
      <c r="U14" s="534"/>
      <c r="V14" s="535"/>
      <c r="W14" s="536"/>
      <c r="X14" s="446"/>
      <c r="Y14" s="446"/>
      <c r="Z14" s="446"/>
      <c r="AA14" s="446"/>
      <c r="AB14" s="447"/>
      <c r="AC14" s="526">
        <v>1.8</v>
      </c>
      <c r="AD14" s="527"/>
      <c r="AE14" s="527"/>
      <c r="AF14" s="527"/>
      <c r="AG14" s="528"/>
      <c r="AH14" s="526">
        <v>1.7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105.2</v>
      </c>
      <c r="CU14" s="538"/>
      <c r="CV14" s="538"/>
      <c r="CW14" s="538"/>
      <c r="CX14" s="538"/>
      <c r="CY14" s="538"/>
      <c r="CZ14" s="538"/>
      <c r="DA14" s="539"/>
      <c r="DB14" s="537">
        <v>107.2</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145</v>
      </c>
      <c r="N15" s="531"/>
      <c r="O15" s="531"/>
      <c r="P15" s="531"/>
      <c r="Q15" s="532"/>
      <c r="R15" s="533">
        <v>75320</v>
      </c>
      <c r="S15" s="534"/>
      <c r="T15" s="534"/>
      <c r="U15" s="534"/>
      <c r="V15" s="535"/>
      <c r="W15" s="521" t="s">
        <v>146</v>
      </c>
      <c r="X15" s="443"/>
      <c r="Y15" s="443"/>
      <c r="Z15" s="443"/>
      <c r="AA15" s="443"/>
      <c r="AB15" s="444"/>
      <c r="AC15" s="406">
        <v>8876</v>
      </c>
      <c r="AD15" s="407"/>
      <c r="AE15" s="407"/>
      <c r="AF15" s="407"/>
      <c r="AG15" s="408"/>
      <c r="AH15" s="406">
        <v>9617</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9063843</v>
      </c>
      <c r="BO15" s="426"/>
      <c r="BP15" s="426"/>
      <c r="BQ15" s="426"/>
      <c r="BR15" s="426"/>
      <c r="BS15" s="426"/>
      <c r="BT15" s="426"/>
      <c r="BU15" s="427"/>
      <c r="BV15" s="425">
        <v>8536084</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27.2</v>
      </c>
      <c r="AD16" s="527"/>
      <c r="AE16" s="527"/>
      <c r="AF16" s="527"/>
      <c r="AG16" s="528"/>
      <c r="AH16" s="526">
        <v>28</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12948155</v>
      </c>
      <c r="BO16" s="431"/>
      <c r="BP16" s="431"/>
      <c r="BQ16" s="431"/>
      <c r="BR16" s="431"/>
      <c r="BS16" s="431"/>
      <c r="BT16" s="431"/>
      <c r="BU16" s="432"/>
      <c r="BV16" s="430">
        <v>12314755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23127</v>
      </c>
      <c r="AD17" s="407"/>
      <c r="AE17" s="407"/>
      <c r="AF17" s="407"/>
      <c r="AG17" s="408"/>
      <c r="AH17" s="406">
        <v>24100</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11502961</v>
      </c>
      <c r="BO17" s="431"/>
      <c r="BP17" s="431"/>
      <c r="BQ17" s="431"/>
      <c r="BR17" s="431"/>
      <c r="BS17" s="431"/>
      <c r="BT17" s="431"/>
      <c r="BU17" s="432"/>
      <c r="BV17" s="430">
        <v>10912783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156</v>
      </c>
      <c r="C18" s="493"/>
      <c r="D18" s="493"/>
      <c r="E18" s="494"/>
      <c r="F18" s="494"/>
      <c r="G18" s="494"/>
      <c r="H18" s="494"/>
      <c r="I18" s="494"/>
      <c r="J18" s="494"/>
      <c r="K18" s="494"/>
      <c r="L18" s="495">
        <v>32.71</v>
      </c>
      <c r="M18" s="495"/>
      <c r="N18" s="495"/>
      <c r="O18" s="495"/>
      <c r="P18" s="495"/>
      <c r="Q18" s="495"/>
      <c r="R18" s="496"/>
      <c r="S18" s="496"/>
      <c r="T18" s="496"/>
      <c r="U18" s="496"/>
      <c r="V18" s="497"/>
      <c r="W18" s="511"/>
      <c r="X18" s="512"/>
      <c r="Y18" s="512"/>
      <c r="Z18" s="512"/>
      <c r="AA18" s="512"/>
      <c r="AB18" s="522"/>
      <c r="AC18" s="394">
        <v>71</v>
      </c>
      <c r="AD18" s="395"/>
      <c r="AE18" s="395"/>
      <c r="AF18" s="395"/>
      <c r="AG18" s="498"/>
      <c r="AH18" s="394">
        <v>70.3</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15901036</v>
      </c>
      <c r="BO18" s="431"/>
      <c r="BP18" s="431"/>
      <c r="BQ18" s="431"/>
      <c r="BR18" s="431"/>
      <c r="BS18" s="431"/>
      <c r="BT18" s="431"/>
      <c r="BU18" s="432"/>
      <c r="BV18" s="430">
        <v>15301175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158</v>
      </c>
      <c r="C19" s="493"/>
      <c r="D19" s="493"/>
      <c r="E19" s="494"/>
      <c r="F19" s="494"/>
      <c r="G19" s="494"/>
      <c r="H19" s="494"/>
      <c r="I19" s="494"/>
      <c r="J19" s="494"/>
      <c r="K19" s="494"/>
      <c r="L19" s="500">
        <v>2281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20211375</v>
      </c>
      <c r="BO19" s="431"/>
      <c r="BP19" s="431"/>
      <c r="BQ19" s="431"/>
      <c r="BR19" s="431"/>
      <c r="BS19" s="431"/>
      <c r="BT19" s="431"/>
      <c r="BU19" s="432"/>
      <c r="BV19" s="430">
        <v>17576624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160</v>
      </c>
      <c r="C20" s="493"/>
      <c r="D20" s="493"/>
      <c r="E20" s="494"/>
      <c r="F20" s="494"/>
      <c r="G20" s="494"/>
      <c r="H20" s="494"/>
      <c r="I20" s="494"/>
      <c r="J20" s="494"/>
      <c r="K20" s="494"/>
      <c r="L20" s="500">
        <v>30484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40252242</v>
      </c>
      <c r="BO23" s="431"/>
      <c r="BP23" s="431"/>
      <c r="BQ23" s="431"/>
      <c r="BR23" s="431"/>
      <c r="BS23" s="431"/>
      <c r="BT23" s="431"/>
      <c r="BU23" s="432"/>
      <c r="BV23" s="430">
        <v>39792215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169</v>
      </c>
      <c r="F24" s="404"/>
      <c r="G24" s="404"/>
      <c r="H24" s="404"/>
      <c r="I24" s="404"/>
      <c r="J24" s="404"/>
      <c r="K24" s="405"/>
      <c r="L24" s="406">
        <v>1</v>
      </c>
      <c r="M24" s="407"/>
      <c r="N24" s="407"/>
      <c r="O24" s="407"/>
      <c r="P24" s="408"/>
      <c r="Q24" s="406">
        <v>9460</v>
      </c>
      <c r="R24" s="407"/>
      <c r="S24" s="407"/>
      <c r="T24" s="407"/>
      <c r="U24" s="407"/>
      <c r="V24" s="408"/>
      <c r="W24" s="472"/>
      <c r="X24" s="463"/>
      <c r="Y24" s="464"/>
      <c r="Z24" s="403" t="s">
        <v>170</v>
      </c>
      <c r="AA24" s="404"/>
      <c r="AB24" s="404"/>
      <c r="AC24" s="404"/>
      <c r="AD24" s="404"/>
      <c r="AE24" s="404"/>
      <c r="AF24" s="404"/>
      <c r="AG24" s="405"/>
      <c r="AH24" s="406">
        <v>444</v>
      </c>
      <c r="AI24" s="407"/>
      <c r="AJ24" s="407"/>
      <c r="AK24" s="407"/>
      <c r="AL24" s="408"/>
      <c r="AM24" s="406">
        <v>1314240</v>
      </c>
      <c r="AN24" s="407"/>
      <c r="AO24" s="407"/>
      <c r="AP24" s="407"/>
      <c r="AQ24" s="407"/>
      <c r="AR24" s="408"/>
      <c r="AS24" s="406">
        <v>2960</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14362266</v>
      </c>
      <c r="BO24" s="431"/>
      <c r="BP24" s="431"/>
      <c r="BQ24" s="431"/>
      <c r="BR24" s="431"/>
      <c r="BS24" s="431"/>
      <c r="BT24" s="431"/>
      <c r="BU24" s="432"/>
      <c r="BV24" s="430">
        <v>13487950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172</v>
      </c>
      <c r="F25" s="404"/>
      <c r="G25" s="404"/>
      <c r="H25" s="404"/>
      <c r="I25" s="404"/>
      <c r="J25" s="404"/>
      <c r="K25" s="405"/>
      <c r="L25" s="406">
        <v>2</v>
      </c>
      <c r="M25" s="407"/>
      <c r="N25" s="407"/>
      <c r="O25" s="407"/>
      <c r="P25" s="408"/>
      <c r="Q25" s="406">
        <v>7800</v>
      </c>
      <c r="R25" s="407"/>
      <c r="S25" s="407"/>
      <c r="T25" s="407"/>
      <c r="U25" s="407"/>
      <c r="V25" s="408"/>
      <c r="W25" s="472"/>
      <c r="X25" s="463"/>
      <c r="Y25" s="464"/>
      <c r="Z25" s="403" t="s">
        <v>173</v>
      </c>
      <c r="AA25" s="404"/>
      <c r="AB25" s="404"/>
      <c r="AC25" s="404"/>
      <c r="AD25" s="404"/>
      <c r="AE25" s="404"/>
      <c r="AF25" s="404"/>
      <c r="AG25" s="405"/>
      <c r="AH25" s="406">
        <v>96</v>
      </c>
      <c r="AI25" s="407"/>
      <c r="AJ25" s="407"/>
      <c r="AK25" s="407"/>
      <c r="AL25" s="408"/>
      <c r="AM25" s="406">
        <v>273600</v>
      </c>
      <c r="AN25" s="407"/>
      <c r="AO25" s="407"/>
      <c r="AP25" s="407"/>
      <c r="AQ25" s="407"/>
      <c r="AR25" s="408"/>
      <c r="AS25" s="406">
        <v>2850</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15629887</v>
      </c>
      <c r="BO25" s="426"/>
      <c r="BP25" s="426"/>
      <c r="BQ25" s="426"/>
      <c r="BR25" s="426"/>
      <c r="BS25" s="426"/>
      <c r="BT25" s="426"/>
      <c r="BU25" s="427"/>
      <c r="BV25" s="425">
        <v>12889587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175</v>
      </c>
      <c r="F26" s="404"/>
      <c r="G26" s="404"/>
      <c r="H26" s="404"/>
      <c r="I26" s="404"/>
      <c r="J26" s="404"/>
      <c r="K26" s="405"/>
      <c r="L26" s="406">
        <v>1</v>
      </c>
      <c r="M26" s="407"/>
      <c r="N26" s="407"/>
      <c r="O26" s="407"/>
      <c r="P26" s="408"/>
      <c r="Q26" s="406">
        <v>7010</v>
      </c>
      <c r="R26" s="407"/>
      <c r="S26" s="407"/>
      <c r="T26" s="407"/>
      <c r="U26" s="407"/>
      <c r="V26" s="408"/>
      <c r="W26" s="472"/>
      <c r="X26" s="463"/>
      <c r="Y26" s="464"/>
      <c r="Z26" s="403" t="s">
        <v>176</v>
      </c>
      <c r="AA26" s="485"/>
      <c r="AB26" s="485"/>
      <c r="AC26" s="485"/>
      <c r="AD26" s="485"/>
      <c r="AE26" s="485"/>
      <c r="AF26" s="485"/>
      <c r="AG26" s="486"/>
      <c r="AH26" s="406">
        <v>5</v>
      </c>
      <c r="AI26" s="407"/>
      <c r="AJ26" s="407"/>
      <c r="AK26" s="407"/>
      <c r="AL26" s="408"/>
      <c r="AM26" s="406">
        <v>14085</v>
      </c>
      <c r="AN26" s="407"/>
      <c r="AO26" s="407"/>
      <c r="AP26" s="407"/>
      <c r="AQ26" s="407"/>
      <c r="AR26" s="408"/>
      <c r="AS26" s="406">
        <v>2817</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178</v>
      </c>
      <c r="BO26" s="431"/>
      <c r="BP26" s="431"/>
      <c r="BQ26" s="431"/>
      <c r="BR26" s="431"/>
      <c r="BS26" s="431"/>
      <c r="BT26" s="431"/>
      <c r="BU26" s="432"/>
      <c r="BV26" s="430" t="s">
        <v>178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179</v>
      </c>
      <c r="F27" s="404"/>
      <c r="G27" s="404"/>
      <c r="H27" s="404"/>
      <c r="I27" s="404"/>
      <c r="J27" s="404"/>
      <c r="K27" s="405"/>
      <c r="L27" s="406">
        <v>1</v>
      </c>
      <c r="M27" s="407"/>
      <c r="N27" s="407"/>
      <c r="O27" s="407"/>
      <c r="P27" s="408"/>
      <c r="Q27" s="406">
        <v>5600</v>
      </c>
      <c r="R27" s="407"/>
      <c r="S27" s="407"/>
      <c r="T27" s="407"/>
      <c r="U27" s="407"/>
      <c r="V27" s="408"/>
      <c r="W27" s="472"/>
      <c r="X27" s="463"/>
      <c r="Y27" s="464"/>
      <c r="Z27" s="403" t="s">
        <v>180</v>
      </c>
      <c r="AA27" s="404"/>
      <c r="AB27" s="404"/>
      <c r="AC27" s="404"/>
      <c r="AD27" s="404"/>
      <c r="AE27" s="404"/>
      <c r="AF27" s="404"/>
      <c r="AG27" s="405"/>
      <c r="AH27" s="406">
        <v>7</v>
      </c>
      <c r="AI27" s="407"/>
      <c r="AJ27" s="407"/>
      <c r="AK27" s="407"/>
      <c r="AL27" s="408"/>
      <c r="AM27" s="406">
        <v>22844</v>
      </c>
      <c r="AN27" s="407"/>
      <c r="AO27" s="407"/>
      <c r="AP27" s="407"/>
      <c r="AQ27" s="407"/>
      <c r="AR27" s="408"/>
      <c r="AS27" s="406">
        <v>3263</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2023825</v>
      </c>
      <c r="BO27" s="434"/>
      <c r="BP27" s="434"/>
      <c r="BQ27" s="434"/>
      <c r="BR27" s="434"/>
      <c r="BS27" s="434"/>
      <c r="BT27" s="434"/>
      <c r="BU27" s="435"/>
      <c r="BV27" s="433">
        <v>2023498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182</v>
      </c>
      <c r="F28" s="404"/>
      <c r="G28" s="404"/>
      <c r="H28" s="404"/>
      <c r="I28" s="404"/>
      <c r="J28" s="404"/>
      <c r="K28" s="405"/>
      <c r="L28" s="406">
        <v>1</v>
      </c>
      <c r="M28" s="407"/>
      <c r="N28" s="407"/>
      <c r="O28" s="407"/>
      <c r="P28" s="408"/>
      <c r="Q28" s="406">
        <v>4950</v>
      </c>
      <c r="R28" s="407"/>
      <c r="S28" s="407"/>
      <c r="T28" s="407"/>
      <c r="U28" s="407"/>
      <c r="V28" s="408"/>
      <c r="W28" s="472"/>
      <c r="X28" s="463"/>
      <c r="Y28" s="464"/>
      <c r="Z28" s="403" t="s">
        <v>183</v>
      </c>
      <c r="AA28" s="404"/>
      <c r="AB28" s="404"/>
      <c r="AC28" s="404"/>
      <c r="AD28" s="404"/>
      <c r="AE28" s="404"/>
      <c r="AF28" s="404"/>
      <c r="AG28" s="405"/>
      <c r="AH28" s="406" t="s">
        <v>178</v>
      </c>
      <c r="AI28" s="407"/>
      <c r="AJ28" s="407"/>
      <c r="AK28" s="407"/>
      <c r="AL28" s="408"/>
      <c r="AM28" s="406" t="s">
        <v>128</v>
      </c>
      <c r="AN28" s="407"/>
      <c r="AO28" s="407"/>
      <c r="AP28" s="407"/>
      <c r="AQ28" s="407"/>
      <c r="AR28" s="408"/>
      <c r="AS28" s="406" t="s">
        <v>178</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631768</v>
      </c>
      <c r="BO28" s="426"/>
      <c r="BP28" s="426"/>
      <c r="BQ28" s="426"/>
      <c r="BR28" s="426"/>
      <c r="BS28" s="426"/>
      <c r="BT28" s="426"/>
      <c r="BU28" s="427"/>
      <c r="BV28" s="425">
        <v>439052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185</v>
      </c>
      <c r="F29" s="404"/>
      <c r="G29" s="404"/>
      <c r="H29" s="404"/>
      <c r="I29" s="404"/>
      <c r="J29" s="404"/>
      <c r="K29" s="405"/>
      <c r="L29" s="406">
        <v>18</v>
      </c>
      <c r="M29" s="407"/>
      <c r="N29" s="407"/>
      <c r="O29" s="407"/>
      <c r="P29" s="408"/>
      <c r="Q29" s="406">
        <v>4450</v>
      </c>
      <c r="R29" s="407"/>
      <c r="S29" s="407"/>
      <c r="T29" s="407"/>
      <c r="U29" s="407"/>
      <c r="V29" s="408"/>
      <c r="W29" s="473"/>
      <c r="X29" s="474"/>
      <c r="Y29" s="475"/>
      <c r="Z29" s="403" t="s">
        <v>186</v>
      </c>
      <c r="AA29" s="404"/>
      <c r="AB29" s="404"/>
      <c r="AC29" s="404"/>
      <c r="AD29" s="404"/>
      <c r="AE29" s="404"/>
      <c r="AF29" s="404"/>
      <c r="AG29" s="405"/>
      <c r="AH29" s="406">
        <v>451</v>
      </c>
      <c r="AI29" s="407"/>
      <c r="AJ29" s="407"/>
      <c r="AK29" s="407"/>
      <c r="AL29" s="408"/>
      <c r="AM29" s="406">
        <v>1337084</v>
      </c>
      <c r="AN29" s="407"/>
      <c r="AO29" s="407"/>
      <c r="AP29" s="407"/>
      <c r="AQ29" s="407"/>
      <c r="AR29" s="408"/>
      <c r="AS29" s="406">
        <v>2965</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6</v>
      </c>
      <c r="BO29" s="431"/>
      <c r="BP29" s="431"/>
      <c r="BQ29" s="431"/>
      <c r="BR29" s="431"/>
      <c r="BS29" s="431"/>
      <c r="BT29" s="431"/>
      <c r="BU29" s="432"/>
      <c r="BV29" s="430">
        <v>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99.6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5935990</v>
      </c>
      <c r="BO30" s="434"/>
      <c r="BP30" s="434"/>
      <c r="BQ30" s="434"/>
      <c r="BR30" s="434"/>
      <c r="BS30" s="434"/>
      <c r="BT30" s="434"/>
      <c r="BU30" s="435"/>
      <c r="BV30" s="433">
        <v>6154709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197</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201</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城南衛生管理組合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城陽市民余暇活動センター</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公共下水道事業会計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京都府後期高齢者医療広域連合（一般会計）</v>
      </c>
      <c r="BZ35" s="388"/>
      <c r="CA35" s="388"/>
      <c r="CB35" s="388"/>
      <c r="CC35" s="388"/>
      <c r="CD35" s="388"/>
      <c r="CE35" s="388"/>
      <c r="CF35" s="388"/>
      <c r="CG35" s="388"/>
      <c r="CH35" s="388"/>
      <c r="CI35" s="388"/>
      <c r="CJ35" s="388"/>
      <c r="CK35" s="388"/>
      <c r="CL35" s="388"/>
      <c r="CM35" s="388"/>
      <c r="CN35" s="214"/>
      <c r="CO35" s="389">
        <f t="shared" ref="CO35:CO43" si="3">IF(CQ35="","",CO34+1)</f>
        <v>14</v>
      </c>
      <c r="CP35" s="389"/>
      <c r="CQ35" s="388" t="str">
        <f>IF('各会計、関係団体の財政状況及び健全化判断比率'!BS8="","",'各会計、関係団体の財政状況及び健全化判断比率'!BS8)</f>
        <v>サンガタウン城陽</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京都府後期高齢者医療広域連合（特別会計）</v>
      </c>
      <c r="BZ36" s="388"/>
      <c r="CA36" s="388"/>
      <c r="CB36" s="388"/>
      <c r="CC36" s="388"/>
      <c r="CD36" s="388"/>
      <c r="CE36" s="388"/>
      <c r="CF36" s="388"/>
      <c r="CG36" s="388"/>
      <c r="CH36" s="388"/>
      <c r="CI36" s="388"/>
      <c r="CJ36" s="388"/>
      <c r="CK36" s="388"/>
      <c r="CL36" s="388"/>
      <c r="CM36" s="388"/>
      <c r="CN36" s="214"/>
      <c r="CO36" s="389">
        <f t="shared" si="3"/>
        <v>15</v>
      </c>
      <c r="CP36" s="389"/>
      <c r="CQ36" s="388" t="str">
        <f>IF('各会計、関係団体の財政状況及び健全化判断比率'!BS9="","",'各会計、関係団体の財政状況及び健全化判断比率'!BS9)</f>
        <v>城南土地開発公社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淀川・木津川水防事務組合（一般会計）</v>
      </c>
      <c r="BZ37" s="388"/>
      <c r="CA37" s="388"/>
      <c r="CB37" s="388"/>
      <c r="CC37" s="388"/>
      <c r="CD37" s="388"/>
      <c r="CE37" s="388"/>
      <c r="CF37" s="388"/>
      <c r="CG37" s="388"/>
      <c r="CH37" s="388"/>
      <c r="CI37" s="388"/>
      <c r="CJ37" s="388"/>
      <c r="CK37" s="388"/>
      <c r="CL37" s="388"/>
      <c r="CM37" s="388"/>
      <c r="CN37" s="214"/>
      <c r="CO37" s="389">
        <f t="shared" si="3"/>
        <v>16</v>
      </c>
      <c r="CP37" s="389"/>
      <c r="CQ37" s="388" t="str">
        <f>IF('各会計、関係団体の財政状況及び健全化判断比率'!BS10="","",'各会計、関係団体の財政状況及び健全化判断比率'!BS10)</f>
        <v>城陽山砂利採取地整備公社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京都府自治会館管理組合（一般会計）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京都地方税機構（一般会計）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3Nz6rvsbP5mJmhQeBJaZBduKaIADDQ1kbqqslRtZ3HO+mLtJLelRW/lGt4VIpsA9OKUR8upARY80BTNwMgW0wg==" saltValue="ba955v5PwQc7KuFajFAw1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12" t="s">
        <v>559</v>
      </c>
      <c r="D34" s="1212"/>
      <c r="E34" s="1213"/>
      <c r="F34" s="32">
        <v>6.5</v>
      </c>
      <c r="G34" s="33">
        <v>8.77</v>
      </c>
      <c r="H34" s="33">
        <v>10.37</v>
      </c>
      <c r="I34" s="33">
        <v>13.14</v>
      </c>
      <c r="J34" s="34">
        <v>14.36</v>
      </c>
      <c r="K34" s="22"/>
      <c r="L34" s="22"/>
      <c r="M34" s="22"/>
      <c r="N34" s="22"/>
      <c r="O34" s="22"/>
      <c r="P34" s="22"/>
    </row>
    <row r="35" spans="1:16" ht="39" customHeight="1" x14ac:dyDescent="0.2">
      <c r="A35" s="22"/>
      <c r="B35" s="35"/>
      <c r="C35" s="1206" t="s">
        <v>560</v>
      </c>
      <c r="D35" s="1207"/>
      <c r="E35" s="1208"/>
      <c r="F35" s="36">
        <v>2.2599999999999998</v>
      </c>
      <c r="G35" s="37">
        <v>2.56</v>
      </c>
      <c r="H35" s="37">
        <v>2.37</v>
      </c>
      <c r="I35" s="37">
        <v>1.79</v>
      </c>
      <c r="J35" s="38">
        <v>0.88</v>
      </c>
      <c r="K35" s="22"/>
      <c r="L35" s="22"/>
      <c r="M35" s="22"/>
      <c r="N35" s="22"/>
      <c r="O35" s="22"/>
      <c r="P35" s="22"/>
    </row>
    <row r="36" spans="1:16" ht="39" customHeight="1" x14ac:dyDescent="0.2">
      <c r="A36" s="22"/>
      <c r="B36" s="35"/>
      <c r="C36" s="1206" t="s">
        <v>561</v>
      </c>
      <c r="D36" s="1207"/>
      <c r="E36" s="1208"/>
      <c r="F36" s="36">
        <v>0.13</v>
      </c>
      <c r="G36" s="37">
        <v>0.14000000000000001</v>
      </c>
      <c r="H36" s="37">
        <v>0.42</v>
      </c>
      <c r="I36" s="37">
        <v>0.46</v>
      </c>
      <c r="J36" s="38">
        <v>0.45</v>
      </c>
      <c r="K36" s="22"/>
      <c r="L36" s="22"/>
      <c r="M36" s="22"/>
      <c r="N36" s="22"/>
      <c r="O36" s="22"/>
      <c r="P36" s="22"/>
    </row>
    <row r="37" spans="1:16" ht="39" customHeight="1" x14ac:dyDescent="0.2">
      <c r="A37" s="22"/>
      <c r="B37" s="35"/>
      <c r="C37" s="1206" t="s">
        <v>562</v>
      </c>
      <c r="D37" s="1207"/>
      <c r="E37" s="1208"/>
      <c r="F37" s="36">
        <v>0.17</v>
      </c>
      <c r="G37" s="37">
        <v>0.17</v>
      </c>
      <c r="H37" s="37">
        <v>0.18</v>
      </c>
      <c r="I37" s="37">
        <v>0.17</v>
      </c>
      <c r="J37" s="38">
        <v>0.18</v>
      </c>
      <c r="K37" s="22"/>
      <c r="L37" s="22"/>
      <c r="M37" s="22"/>
      <c r="N37" s="22"/>
      <c r="O37" s="22"/>
      <c r="P37" s="22"/>
    </row>
    <row r="38" spans="1:16" ht="39" customHeight="1" x14ac:dyDescent="0.2">
      <c r="A38" s="22"/>
      <c r="B38" s="35"/>
      <c r="C38" s="1206" t="s">
        <v>563</v>
      </c>
      <c r="D38" s="1207"/>
      <c r="E38" s="1208"/>
      <c r="F38" s="36">
        <v>1.25</v>
      </c>
      <c r="G38" s="37">
        <v>1.82</v>
      </c>
      <c r="H38" s="37">
        <v>0.84</v>
      </c>
      <c r="I38" s="37">
        <v>0.38</v>
      </c>
      <c r="J38" s="38">
        <v>0.14000000000000001</v>
      </c>
      <c r="K38" s="22"/>
      <c r="L38" s="22"/>
      <c r="M38" s="22"/>
      <c r="N38" s="22"/>
      <c r="O38" s="22"/>
      <c r="P38" s="22"/>
    </row>
    <row r="39" spans="1:16" ht="39" customHeight="1" x14ac:dyDescent="0.2">
      <c r="A39" s="22"/>
      <c r="B39" s="35"/>
      <c r="C39" s="1206" t="s">
        <v>564</v>
      </c>
      <c r="D39" s="1207"/>
      <c r="E39" s="1208"/>
      <c r="F39" s="36">
        <v>0</v>
      </c>
      <c r="G39" s="37">
        <v>0</v>
      </c>
      <c r="H39" s="37">
        <v>0</v>
      </c>
      <c r="I39" s="37">
        <v>0</v>
      </c>
      <c r="J39" s="38">
        <v>0</v>
      </c>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565</v>
      </c>
      <c r="D42" s="1207"/>
      <c r="E42" s="1208"/>
      <c r="F42" s="36" t="s">
        <v>510</v>
      </c>
      <c r="G42" s="37" t="s">
        <v>510</v>
      </c>
      <c r="H42" s="37" t="s">
        <v>510</v>
      </c>
      <c r="I42" s="37" t="s">
        <v>510</v>
      </c>
      <c r="J42" s="38" t="s">
        <v>510</v>
      </c>
      <c r="K42" s="22"/>
      <c r="L42" s="22"/>
      <c r="M42" s="22"/>
      <c r="N42" s="22"/>
      <c r="O42" s="22"/>
      <c r="P42" s="22"/>
    </row>
    <row r="43" spans="1:16" ht="39" customHeight="1" thickBot="1" x14ac:dyDescent="0.25">
      <c r="A43" s="22"/>
      <c r="B43" s="40"/>
      <c r="C43" s="1209" t="s">
        <v>566</v>
      </c>
      <c r="D43" s="1210"/>
      <c r="E43" s="1211"/>
      <c r="F43" s="41">
        <v>0</v>
      </c>
      <c r="G43" s="42">
        <v>0</v>
      </c>
      <c r="H43" s="42">
        <v>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emhqn2lIDRXqt3t0J0LKyPN/ttKrtcXb33jfyR16XXzBG1BXiT2Vghi/mFnT/xEJfv9mTNxvba80+vjQNLZIA==" saltValue="Snvs2fBXI4eAPUpJeTHf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2968</v>
      </c>
      <c r="L45" s="60">
        <v>2949</v>
      </c>
      <c r="M45" s="60">
        <v>2585</v>
      </c>
      <c r="N45" s="60">
        <v>2693</v>
      </c>
      <c r="O45" s="61">
        <v>2780</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510</v>
      </c>
      <c r="L46" s="64" t="s">
        <v>510</v>
      </c>
      <c r="M46" s="64" t="s">
        <v>510</v>
      </c>
      <c r="N46" s="64" t="s">
        <v>510</v>
      </c>
      <c r="O46" s="65" t="s">
        <v>510</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510</v>
      </c>
      <c r="L47" s="64" t="s">
        <v>510</v>
      </c>
      <c r="M47" s="64" t="s">
        <v>510</v>
      </c>
      <c r="N47" s="64" t="s">
        <v>510</v>
      </c>
      <c r="O47" s="65" t="s">
        <v>510</v>
      </c>
      <c r="P47" s="48"/>
      <c r="Q47" s="48"/>
      <c r="R47" s="48"/>
      <c r="S47" s="48"/>
      <c r="T47" s="48"/>
      <c r="U47" s="48"/>
    </row>
    <row r="48" spans="1:21" ht="30.75" customHeight="1" x14ac:dyDescent="0.2">
      <c r="A48" s="48"/>
      <c r="B48" s="1234"/>
      <c r="C48" s="1235"/>
      <c r="D48" s="62"/>
      <c r="E48" s="1216" t="s">
        <v>15</v>
      </c>
      <c r="F48" s="1216"/>
      <c r="G48" s="1216"/>
      <c r="H48" s="1216"/>
      <c r="I48" s="1216"/>
      <c r="J48" s="1217"/>
      <c r="K48" s="63">
        <v>593</v>
      </c>
      <c r="L48" s="64">
        <v>605</v>
      </c>
      <c r="M48" s="64">
        <v>601</v>
      </c>
      <c r="N48" s="64">
        <v>601</v>
      </c>
      <c r="O48" s="65">
        <v>574</v>
      </c>
      <c r="P48" s="48"/>
      <c r="Q48" s="48"/>
      <c r="R48" s="48"/>
      <c r="S48" s="48"/>
      <c r="T48" s="48"/>
      <c r="U48" s="48"/>
    </row>
    <row r="49" spans="1:21" ht="30.75" customHeight="1" x14ac:dyDescent="0.2">
      <c r="A49" s="48"/>
      <c r="B49" s="1234"/>
      <c r="C49" s="1235"/>
      <c r="D49" s="62"/>
      <c r="E49" s="1216" t="s">
        <v>16</v>
      </c>
      <c r="F49" s="1216"/>
      <c r="G49" s="1216"/>
      <c r="H49" s="1216"/>
      <c r="I49" s="1216"/>
      <c r="J49" s="1217"/>
      <c r="K49" s="63">
        <v>92</v>
      </c>
      <c r="L49" s="64">
        <v>90</v>
      </c>
      <c r="M49" s="64">
        <v>109</v>
      </c>
      <c r="N49" s="64">
        <v>103</v>
      </c>
      <c r="O49" s="65">
        <v>147</v>
      </c>
      <c r="P49" s="48"/>
      <c r="Q49" s="48"/>
      <c r="R49" s="48"/>
      <c r="S49" s="48"/>
      <c r="T49" s="48"/>
      <c r="U49" s="48"/>
    </row>
    <row r="50" spans="1:21" ht="30.75" customHeight="1" x14ac:dyDescent="0.2">
      <c r="A50" s="48"/>
      <c r="B50" s="1234"/>
      <c r="C50" s="1235"/>
      <c r="D50" s="62"/>
      <c r="E50" s="1216" t="s">
        <v>17</v>
      </c>
      <c r="F50" s="1216"/>
      <c r="G50" s="1216"/>
      <c r="H50" s="1216"/>
      <c r="I50" s="1216"/>
      <c r="J50" s="1217"/>
      <c r="K50" s="63">
        <v>94</v>
      </c>
      <c r="L50" s="64">
        <v>73</v>
      </c>
      <c r="M50" s="64">
        <v>471</v>
      </c>
      <c r="N50" s="64">
        <v>474</v>
      </c>
      <c r="O50" s="65">
        <v>477</v>
      </c>
      <c r="P50" s="48"/>
      <c r="Q50" s="48"/>
      <c r="R50" s="48"/>
      <c r="S50" s="48"/>
      <c r="T50" s="48"/>
      <c r="U50" s="48"/>
    </row>
    <row r="51" spans="1:21" ht="30.75" customHeight="1" x14ac:dyDescent="0.2">
      <c r="A51" s="48"/>
      <c r="B51" s="1236"/>
      <c r="C51" s="1237"/>
      <c r="D51" s="66"/>
      <c r="E51" s="1216" t="s">
        <v>18</v>
      </c>
      <c r="F51" s="1216"/>
      <c r="G51" s="1216"/>
      <c r="H51" s="1216"/>
      <c r="I51" s="1216"/>
      <c r="J51" s="1217"/>
      <c r="K51" s="63">
        <v>2</v>
      </c>
      <c r="L51" s="64">
        <v>0</v>
      </c>
      <c r="M51" s="64" t="s">
        <v>510</v>
      </c>
      <c r="N51" s="64" t="s">
        <v>510</v>
      </c>
      <c r="O51" s="65" t="s">
        <v>510</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2427</v>
      </c>
      <c r="L52" s="64">
        <v>2616</v>
      </c>
      <c r="M52" s="64">
        <v>2668</v>
      </c>
      <c r="N52" s="64">
        <v>2405</v>
      </c>
      <c r="O52" s="65">
        <v>2684</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1322</v>
      </c>
      <c r="L53" s="69">
        <v>1101</v>
      </c>
      <c r="M53" s="69">
        <v>1098</v>
      </c>
      <c r="N53" s="69">
        <v>1466</v>
      </c>
      <c r="O53" s="70">
        <v>1294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3">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2">
      <c r="B57" s="1222" t="s">
        <v>25</v>
      </c>
      <c r="C57" s="1223"/>
      <c r="D57" s="1226" t="s">
        <v>26</v>
      </c>
      <c r="E57" s="1227"/>
      <c r="F57" s="1227"/>
      <c r="G57" s="1227"/>
      <c r="H57" s="1227"/>
      <c r="I57" s="1227"/>
      <c r="J57" s="1228"/>
      <c r="K57" s="83"/>
      <c r="L57" s="84"/>
      <c r="M57" s="84"/>
      <c r="N57" s="84"/>
      <c r="O57" s="85"/>
    </row>
    <row r="58" spans="1:21" ht="31.5" customHeight="1" thickBot="1" x14ac:dyDescent="0.25">
      <c r="B58" s="1224"/>
      <c r="C58" s="1225"/>
      <c r="D58" s="1229" t="s">
        <v>27</v>
      </c>
      <c r="E58" s="1230"/>
      <c r="F58" s="1230"/>
      <c r="G58" s="1230"/>
      <c r="H58" s="1230"/>
      <c r="I58" s="1230"/>
      <c r="J58" s="123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4R4OdInzpSCiBvE3TVLLFJvMeSWsAG5cF861NaXXtRpixlqTFH4SbZrbEFGIiXQU/uBVDRqeOipOl8xm2BHXA==" saltValue="0cV1/iT5g05dpxWgWrFW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551</v>
      </c>
      <c r="J40" s="100" t="s">
        <v>552</v>
      </c>
      <c r="K40" s="100" t="s">
        <v>553</v>
      </c>
      <c r="L40" s="100" t="s">
        <v>554</v>
      </c>
      <c r="M40" s="101" t="s">
        <v>555</v>
      </c>
    </row>
    <row r="41" spans="2:13" ht="27.75" customHeight="1" x14ac:dyDescent="0.2">
      <c r="B41" s="1252" t="s">
        <v>30</v>
      </c>
      <c r="C41" s="1253"/>
      <c r="D41" s="102"/>
      <c r="E41" s="1254" t="s">
        <v>31</v>
      </c>
      <c r="F41" s="1254"/>
      <c r="G41" s="1254"/>
      <c r="H41" s="1255"/>
      <c r="I41" s="103">
        <v>36131</v>
      </c>
      <c r="J41" s="104">
        <v>36790</v>
      </c>
      <c r="K41" s="104">
        <v>37931</v>
      </c>
      <c r="L41" s="104">
        <v>39792</v>
      </c>
      <c r="M41" s="105">
        <v>40252</v>
      </c>
    </row>
    <row r="42" spans="2:13" ht="27.75" customHeight="1" x14ac:dyDescent="0.2">
      <c r="B42" s="1242"/>
      <c r="C42" s="1243"/>
      <c r="D42" s="106"/>
      <c r="E42" s="1246" t="s">
        <v>32</v>
      </c>
      <c r="F42" s="1246"/>
      <c r="G42" s="1246"/>
      <c r="H42" s="1247"/>
      <c r="I42" s="107">
        <v>3045</v>
      </c>
      <c r="J42" s="108">
        <v>12968</v>
      </c>
      <c r="K42" s="108">
        <v>10225</v>
      </c>
      <c r="L42" s="108">
        <v>9752</v>
      </c>
      <c r="M42" s="109">
        <v>9279</v>
      </c>
    </row>
    <row r="43" spans="2:13" ht="27.75" customHeight="1" x14ac:dyDescent="0.2">
      <c r="B43" s="1242"/>
      <c r="C43" s="1243"/>
      <c r="D43" s="106"/>
      <c r="E43" s="1246" t="s">
        <v>33</v>
      </c>
      <c r="F43" s="1246"/>
      <c r="G43" s="1246"/>
      <c r="H43" s="1247"/>
      <c r="I43" s="107">
        <v>6331</v>
      </c>
      <c r="J43" s="108">
        <v>5593</v>
      </c>
      <c r="K43" s="108">
        <v>4700</v>
      </c>
      <c r="L43" s="108">
        <v>4149</v>
      </c>
      <c r="M43" s="109">
        <v>4537</v>
      </c>
    </row>
    <row r="44" spans="2:13" ht="27.75" customHeight="1" x14ac:dyDescent="0.2">
      <c r="B44" s="1242"/>
      <c r="C44" s="1243"/>
      <c r="D44" s="106"/>
      <c r="E44" s="1246" t="s">
        <v>34</v>
      </c>
      <c r="F44" s="1246"/>
      <c r="G44" s="1246"/>
      <c r="H44" s="1247"/>
      <c r="I44" s="107">
        <v>1272</v>
      </c>
      <c r="J44" s="108">
        <v>1603</v>
      </c>
      <c r="K44" s="108">
        <v>1530</v>
      </c>
      <c r="L44" s="108">
        <v>1512</v>
      </c>
      <c r="M44" s="109">
        <v>1367</v>
      </c>
    </row>
    <row r="45" spans="2:13" ht="27.75" customHeight="1" x14ac:dyDescent="0.2">
      <c r="B45" s="1242"/>
      <c r="C45" s="1243"/>
      <c r="D45" s="106"/>
      <c r="E45" s="1246" t="s">
        <v>35</v>
      </c>
      <c r="F45" s="1246"/>
      <c r="G45" s="1246"/>
      <c r="H45" s="1247"/>
      <c r="I45" s="107">
        <v>2169</v>
      </c>
      <c r="J45" s="108">
        <v>2238</v>
      </c>
      <c r="K45" s="108">
        <v>2052</v>
      </c>
      <c r="L45" s="108">
        <v>2030</v>
      </c>
      <c r="M45" s="109">
        <v>2135</v>
      </c>
    </row>
    <row r="46" spans="2:13" ht="27.75" customHeight="1" x14ac:dyDescent="0.2">
      <c r="B46" s="1242"/>
      <c r="C46" s="1243"/>
      <c r="D46" s="110"/>
      <c r="E46" s="1246" t="s">
        <v>36</v>
      </c>
      <c r="F46" s="1246"/>
      <c r="G46" s="1246"/>
      <c r="H46" s="1247"/>
      <c r="I46" s="107" t="s">
        <v>510</v>
      </c>
      <c r="J46" s="108" t="s">
        <v>510</v>
      </c>
      <c r="K46" s="108" t="s">
        <v>510</v>
      </c>
      <c r="L46" s="108" t="s">
        <v>510</v>
      </c>
      <c r="M46" s="109" t="s">
        <v>510</v>
      </c>
    </row>
    <row r="47" spans="2:13" ht="27.75" customHeight="1" x14ac:dyDescent="0.2">
      <c r="B47" s="1242"/>
      <c r="C47" s="1243"/>
      <c r="D47" s="111"/>
      <c r="E47" s="1256" t="s">
        <v>37</v>
      </c>
      <c r="F47" s="1257"/>
      <c r="G47" s="1257"/>
      <c r="H47" s="1258"/>
      <c r="I47" s="107" t="s">
        <v>510</v>
      </c>
      <c r="J47" s="108" t="s">
        <v>510</v>
      </c>
      <c r="K47" s="108" t="s">
        <v>510</v>
      </c>
      <c r="L47" s="108" t="s">
        <v>510</v>
      </c>
      <c r="M47" s="109" t="s">
        <v>510</v>
      </c>
    </row>
    <row r="48" spans="2:13" ht="27.75" customHeight="1" x14ac:dyDescent="0.2">
      <c r="B48" s="1242"/>
      <c r="C48" s="1243"/>
      <c r="D48" s="106"/>
      <c r="E48" s="1246" t="s">
        <v>38</v>
      </c>
      <c r="F48" s="1246"/>
      <c r="G48" s="1246"/>
      <c r="H48" s="1247"/>
      <c r="I48" s="107" t="s">
        <v>510</v>
      </c>
      <c r="J48" s="108" t="s">
        <v>510</v>
      </c>
      <c r="K48" s="108" t="s">
        <v>510</v>
      </c>
      <c r="L48" s="108" t="s">
        <v>510</v>
      </c>
      <c r="M48" s="109" t="s">
        <v>510</v>
      </c>
    </row>
    <row r="49" spans="2:13" ht="27.75" customHeight="1" x14ac:dyDescent="0.2">
      <c r="B49" s="1244"/>
      <c r="C49" s="1245"/>
      <c r="D49" s="106"/>
      <c r="E49" s="1246" t="s">
        <v>39</v>
      </c>
      <c r="F49" s="1246"/>
      <c r="G49" s="1246"/>
      <c r="H49" s="1247"/>
      <c r="I49" s="107" t="s">
        <v>510</v>
      </c>
      <c r="J49" s="108" t="s">
        <v>510</v>
      </c>
      <c r="K49" s="108" t="s">
        <v>510</v>
      </c>
      <c r="L49" s="108" t="s">
        <v>510</v>
      </c>
      <c r="M49" s="109" t="s">
        <v>510</v>
      </c>
    </row>
    <row r="50" spans="2:13" ht="27.75" customHeight="1" x14ac:dyDescent="0.2">
      <c r="B50" s="1240" t="s">
        <v>40</v>
      </c>
      <c r="C50" s="1241"/>
      <c r="D50" s="112"/>
      <c r="E50" s="1246" t="s">
        <v>41</v>
      </c>
      <c r="F50" s="1246"/>
      <c r="G50" s="1246"/>
      <c r="H50" s="1247"/>
      <c r="I50" s="107">
        <v>3022</v>
      </c>
      <c r="J50" s="108">
        <v>10219</v>
      </c>
      <c r="K50" s="108">
        <v>8883</v>
      </c>
      <c r="L50" s="108">
        <v>8096</v>
      </c>
      <c r="M50" s="109">
        <v>8191</v>
      </c>
    </row>
    <row r="51" spans="2:13" ht="27.75" customHeight="1" x14ac:dyDescent="0.2">
      <c r="B51" s="1242"/>
      <c r="C51" s="1243"/>
      <c r="D51" s="106"/>
      <c r="E51" s="1246" t="s">
        <v>42</v>
      </c>
      <c r="F51" s="1246"/>
      <c r="G51" s="1246"/>
      <c r="H51" s="1247"/>
      <c r="I51" s="107">
        <v>5406</v>
      </c>
      <c r="J51" s="108">
        <v>5478</v>
      </c>
      <c r="K51" s="108">
        <v>5771</v>
      </c>
      <c r="L51" s="108">
        <v>5977</v>
      </c>
      <c r="M51" s="109">
        <v>5190</v>
      </c>
    </row>
    <row r="52" spans="2:13" ht="27.75" customHeight="1" x14ac:dyDescent="0.2">
      <c r="B52" s="1244"/>
      <c r="C52" s="1245"/>
      <c r="D52" s="106"/>
      <c r="E52" s="1246" t="s">
        <v>43</v>
      </c>
      <c r="F52" s="1246"/>
      <c r="G52" s="1246"/>
      <c r="H52" s="1247"/>
      <c r="I52" s="107">
        <v>29460</v>
      </c>
      <c r="J52" s="108">
        <v>29308</v>
      </c>
      <c r="K52" s="108">
        <v>28831</v>
      </c>
      <c r="L52" s="108">
        <v>28633</v>
      </c>
      <c r="M52" s="109">
        <v>29441</v>
      </c>
    </row>
    <row r="53" spans="2:13" ht="27.75" customHeight="1" thickBot="1" x14ac:dyDescent="0.25">
      <c r="B53" s="1248" t="s">
        <v>44</v>
      </c>
      <c r="C53" s="1249"/>
      <c r="D53" s="113"/>
      <c r="E53" s="1250" t="s">
        <v>45</v>
      </c>
      <c r="F53" s="1250"/>
      <c r="G53" s="1250"/>
      <c r="H53" s="1251"/>
      <c r="I53" s="114">
        <v>11061</v>
      </c>
      <c r="J53" s="115">
        <v>14188</v>
      </c>
      <c r="K53" s="115">
        <v>12954</v>
      </c>
      <c r="L53" s="115">
        <v>14528</v>
      </c>
      <c r="M53" s="116">
        <v>14748</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Mz17Y+/UizOPhyaY7hQqFlyDbTde0Mogm2cpkMcnfTLVaMCpkmaeRl7AKZanxV/Gl6UFtC4taLphCpUfJHwwQ==" saltValue="HdzqmW3xFcMlE3UV5Ani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553</v>
      </c>
      <c r="G54" s="125" t="s">
        <v>554</v>
      </c>
      <c r="H54" s="126" t="s">
        <v>555</v>
      </c>
    </row>
    <row r="55" spans="2:8" ht="52.5" customHeight="1" x14ac:dyDescent="0.2">
      <c r="B55" s="127"/>
      <c r="C55" s="1267" t="s">
        <v>48</v>
      </c>
      <c r="D55" s="1267"/>
      <c r="E55" s="1268"/>
      <c r="F55" s="128">
        <v>719</v>
      </c>
      <c r="G55" s="128">
        <v>439</v>
      </c>
      <c r="H55" s="129">
        <v>632</v>
      </c>
    </row>
    <row r="56" spans="2:8" ht="52.5" customHeight="1" x14ac:dyDescent="0.2">
      <c r="B56" s="130"/>
      <c r="C56" s="1269" t="s">
        <v>49</v>
      </c>
      <c r="D56" s="1269"/>
      <c r="E56" s="1270"/>
      <c r="F56" s="131">
        <v>33</v>
      </c>
      <c r="G56" s="131">
        <v>0</v>
      </c>
      <c r="H56" s="132">
        <v>0</v>
      </c>
    </row>
    <row r="57" spans="2:8" ht="53.25" customHeight="1" x14ac:dyDescent="0.2">
      <c r="B57" s="130"/>
      <c r="C57" s="1271" t="s">
        <v>50</v>
      </c>
      <c r="D57" s="1271"/>
      <c r="E57" s="1272"/>
      <c r="F57" s="133">
        <v>6497</v>
      </c>
      <c r="G57" s="133">
        <v>6155</v>
      </c>
      <c r="H57" s="134">
        <v>5936</v>
      </c>
    </row>
    <row r="58" spans="2:8" ht="45.75" customHeight="1" x14ac:dyDescent="0.2">
      <c r="B58" s="135"/>
      <c r="C58" s="1259" t="s">
        <v>588</v>
      </c>
      <c r="D58" s="1260"/>
      <c r="E58" s="1261"/>
      <c r="F58" s="136">
        <v>4070</v>
      </c>
      <c r="G58" s="136">
        <v>3800</v>
      </c>
      <c r="H58" s="137">
        <v>3297</v>
      </c>
    </row>
    <row r="59" spans="2:8" ht="45.75" customHeight="1" x14ac:dyDescent="0.2">
      <c r="B59" s="135"/>
      <c r="C59" s="1259" t="s">
        <v>589</v>
      </c>
      <c r="D59" s="1260"/>
      <c r="E59" s="1261"/>
      <c r="F59" s="136">
        <v>1847</v>
      </c>
      <c r="G59" s="136">
        <v>1918</v>
      </c>
      <c r="H59" s="137">
        <v>1921</v>
      </c>
    </row>
    <row r="60" spans="2:8" ht="45.75" customHeight="1" x14ac:dyDescent="0.2">
      <c r="B60" s="135"/>
      <c r="C60" s="1259" t="s">
        <v>590</v>
      </c>
      <c r="D60" s="1260"/>
      <c r="E60" s="1261"/>
      <c r="F60" s="136">
        <v>310</v>
      </c>
      <c r="G60" s="136">
        <v>164</v>
      </c>
      <c r="H60" s="137">
        <v>393</v>
      </c>
    </row>
    <row r="61" spans="2:8" ht="45.75" customHeight="1" x14ac:dyDescent="0.2">
      <c r="B61" s="135"/>
      <c r="C61" s="1259" t="s">
        <v>591</v>
      </c>
      <c r="D61" s="1260"/>
      <c r="E61" s="1261"/>
      <c r="F61" s="136">
        <v>178</v>
      </c>
      <c r="G61" s="136">
        <v>175</v>
      </c>
      <c r="H61" s="137">
        <v>191</v>
      </c>
    </row>
    <row r="62" spans="2:8" ht="45.75" customHeight="1" thickBot="1" x14ac:dyDescent="0.25">
      <c r="B62" s="138"/>
      <c r="C62" s="1262" t="s">
        <v>592</v>
      </c>
      <c r="D62" s="1263"/>
      <c r="E62" s="1264"/>
      <c r="F62" s="139">
        <v>51</v>
      </c>
      <c r="G62" s="139">
        <v>56</v>
      </c>
      <c r="H62" s="140">
        <v>90</v>
      </c>
    </row>
    <row r="63" spans="2:8" ht="52.5" customHeight="1" thickBot="1" x14ac:dyDescent="0.25">
      <c r="B63" s="141"/>
      <c r="C63" s="1265" t="s">
        <v>51</v>
      </c>
      <c r="D63" s="1265"/>
      <c r="E63" s="1266"/>
      <c r="F63" s="142">
        <v>7249</v>
      </c>
      <c r="G63" s="142">
        <v>6594</v>
      </c>
      <c r="H63" s="143">
        <v>6568</v>
      </c>
    </row>
    <row r="64" spans="2:8" ht="15" customHeight="1" x14ac:dyDescent="0.2"/>
  </sheetData>
  <sheetProtection algorithmName="SHA-512" hashValue="2Tc4WeZ1Mu8+j6c/KAsIb+E2GrRh61A9AiH15ERp5Z25NxMtOYKzmAnKzypLk7nyMM7G/14VIP8qXqpbRcZdtQ==" saltValue="OcdU9N7VoNCDA8E0KfR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8ED3F-853A-4064-AA5A-D2CF83D59113}">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6328125" style="1275" customWidth="1"/>
    <col min="2" max="107" width="2.453125" style="1275" customWidth="1"/>
    <col min="108" max="108" width="6.08984375" style="1283" customWidth="1"/>
    <col min="109" max="109" width="5.90625" style="1282" customWidth="1"/>
    <col min="110" max="110" width="19.08984375" style="1275" hidden="1"/>
    <col min="111" max="115" width="12.6328125" style="1275" hidden="1"/>
    <col min="116" max="349" width="8.6328125" style="1275" hidden="1"/>
    <col min="350" max="355" width="14.90625" style="1275" hidden="1"/>
    <col min="356" max="357" width="15.90625" style="1275" hidden="1"/>
    <col min="358" max="363" width="16.08984375" style="1275" hidden="1"/>
    <col min="364" max="364" width="6.08984375" style="1275" hidden="1"/>
    <col min="365" max="365" width="3" style="1275" hidden="1"/>
    <col min="366" max="605" width="8.6328125" style="1275" hidden="1"/>
    <col min="606" max="611" width="14.90625" style="1275" hidden="1"/>
    <col min="612" max="613" width="15.90625" style="1275" hidden="1"/>
    <col min="614" max="619" width="16.08984375" style="1275" hidden="1"/>
    <col min="620" max="620" width="6.08984375" style="1275" hidden="1"/>
    <col min="621" max="621" width="3" style="1275" hidden="1"/>
    <col min="622" max="861" width="8.6328125" style="1275" hidden="1"/>
    <col min="862" max="867" width="14.90625" style="1275" hidden="1"/>
    <col min="868" max="869" width="15.90625" style="1275" hidden="1"/>
    <col min="870" max="875" width="16.08984375" style="1275" hidden="1"/>
    <col min="876" max="876" width="6.08984375" style="1275" hidden="1"/>
    <col min="877" max="877" width="3" style="1275" hidden="1"/>
    <col min="878" max="1117" width="8.6328125" style="1275" hidden="1"/>
    <col min="1118" max="1123" width="14.90625" style="1275" hidden="1"/>
    <col min="1124" max="1125" width="15.90625" style="1275" hidden="1"/>
    <col min="1126" max="1131" width="16.08984375" style="1275" hidden="1"/>
    <col min="1132" max="1132" width="6.08984375" style="1275" hidden="1"/>
    <col min="1133" max="1133" width="3" style="1275" hidden="1"/>
    <col min="1134" max="1373" width="8.6328125" style="1275" hidden="1"/>
    <col min="1374" max="1379" width="14.90625" style="1275" hidden="1"/>
    <col min="1380" max="1381" width="15.90625" style="1275" hidden="1"/>
    <col min="1382" max="1387" width="16.08984375" style="1275" hidden="1"/>
    <col min="1388" max="1388" width="6.08984375" style="1275" hidden="1"/>
    <col min="1389" max="1389" width="3" style="1275" hidden="1"/>
    <col min="1390" max="1629" width="8.6328125" style="1275" hidden="1"/>
    <col min="1630" max="1635" width="14.90625" style="1275" hidden="1"/>
    <col min="1636" max="1637" width="15.90625" style="1275" hidden="1"/>
    <col min="1638" max="1643" width="16.08984375" style="1275" hidden="1"/>
    <col min="1644" max="1644" width="6.08984375" style="1275" hidden="1"/>
    <col min="1645" max="1645" width="3" style="1275" hidden="1"/>
    <col min="1646" max="1885" width="8.6328125" style="1275" hidden="1"/>
    <col min="1886" max="1891" width="14.90625" style="1275" hidden="1"/>
    <col min="1892" max="1893" width="15.90625" style="1275" hidden="1"/>
    <col min="1894" max="1899" width="16.08984375" style="1275" hidden="1"/>
    <col min="1900" max="1900" width="6.08984375" style="1275" hidden="1"/>
    <col min="1901" max="1901" width="3" style="1275" hidden="1"/>
    <col min="1902" max="2141" width="8.6328125" style="1275" hidden="1"/>
    <col min="2142" max="2147" width="14.90625" style="1275" hidden="1"/>
    <col min="2148" max="2149" width="15.90625" style="1275" hidden="1"/>
    <col min="2150" max="2155" width="16.08984375" style="1275" hidden="1"/>
    <col min="2156" max="2156" width="6.08984375" style="1275" hidden="1"/>
    <col min="2157" max="2157" width="3" style="1275" hidden="1"/>
    <col min="2158" max="2397" width="8.6328125" style="1275" hidden="1"/>
    <col min="2398" max="2403" width="14.90625" style="1275" hidden="1"/>
    <col min="2404" max="2405" width="15.90625" style="1275" hidden="1"/>
    <col min="2406" max="2411" width="16.08984375" style="1275" hidden="1"/>
    <col min="2412" max="2412" width="6.08984375" style="1275" hidden="1"/>
    <col min="2413" max="2413" width="3" style="1275" hidden="1"/>
    <col min="2414" max="2653" width="8.6328125" style="1275" hidden="1"/>
    <col min="2654" max="2659" width="14.90625" style="1275" hidden="1"/>
    <col min="2660" max="2661" width="15.90625" style="1275" hidden="1"/>
    <col min="2662" max="2667" width="16.08984375" style="1275" hidden="1"/>
    <col min="2668" max="2668" width="6.08984375" style="1275" hidden="1"/>
    <col min="2669" max="2669" width="3" style="1275" hidden="1"/>
    <col min="2670" max="2909" width="8.6328125" style="1275" hidden="1"/>
    <col min="2910" max="2915" width="14.90625" style="1275" hidden="1"/>
    <col min="2916" max="2917" width="15.90625" style="1275" hidden="1"/>
    <col min="2918" max="2923" width="16.08984375" style="1275" hidden="1"/>
    <col min="2924" max="2924" width="6.08984375" style="1275" hidden="1"/>
    <col min="2925" max="2925" width="3" style="1275" hidden="1"/>
    <col min="2926" max="3165" width="8.6328125" style="1275" hidden="1"/>
    <col min="3166" max="3171" width="14.90625" style="1275" hidden="1"/>
    <col min="3172" max="3173" width="15.90625" style="1275" hidden="1"/>
    <col min="3174" max="3179" width="16.08984375" style="1275" hidden="1"/>
    <col min="3180" max="3180" width="6.08984375" style="1275" hidden="1"/>
    <col min="3181" max="3181" width="3" style="1275" hidden="1"/>
    <col min="3182" max="3421" width="8.6328125" style="1275" hidden="1"/>
    <col min="3422" max="3427" width="14.90625" style="1275" hidden="1"/>
    <col min="3428" max="3429" width="15.90625" style="1275" hidden="1"/>
    <col min="3430" max="3435" width="16.08984375" style="1275" hidden="1"/>
    <col min="3436" max="3436" width="6.08984375" style="1275" hidden="1"/>
    <col min="3437" max="3437" width="3" style="1275" hidden="1"/>
    <col min="3438" max="3677" width="8.6328125" style="1275" hidden="1"/>
    <col min="3678" max="3683" width="14.90625" style="1275" hidden="1"/>
    <col min="3684" max="3685" width="15.90625" style="1275" hidden="1"/>
    <col min="3686" max="3691" width="16.08984375" style="1275" hidden="1"/>
    <col min="3692" max="3692" width="6.08984375" style="1275" hidden="1"/>
    <col min="3693" max="3693" width="3" style="1275" hidden="1"/>
    <col min="3694" max="3933" width="8.6328125" style="1275" hidden="1"/>
    <col min="3934" max="3939" width="14.90625" style="1275" hidden="1"/>
    <col min="3940" max="3941" width="15.90625" style="1275" hidden="1"/>
    <col min="3942" max="3947" width="16.08984375" style="1275" hidden="1"/>
    <col min="3948" max="3948" width="6.08984375" style="1275" hidden="1"/>
    <col min="3949" max="3949" width="3" style="1275" hidden="1"/>
    <col min="3950" max="4189" width="8.6328125" style="1275" hidden="1"/>
    <col min="4190" max="4195" width="14.90625" style="1275" hidden="1"/>
    <col min="4196" max="4197" width="15.90625" style="1275" hidden="1"/>
    <col min="4198" max="4203" width="16.08984375" style="1275" hidden="1"/>
    <col min="4204" max="4204" width="6.08984375" style="1275" hidden="1"/>
    <col min="4205" max="4205" width="3" style="1275" hidden="1"/>
    <col min="4206" max="4445" width="8.6328125" style="1275" hidden="1"/>
    <col min="4446" max="4451" width="14.90625" style="1275" hidden="1"/>
    <col min="4452" max="4453" width="15.90625" style="1275" hidden="1"/>
    <col min="4454" max="4459" width="16.08984375" style="1275" hidden="1"/>
    <col min="4460" max="4460" width="6.08984375" style="1275" hidden="1"/>
    <col min="4461" max="4461" width="3" style="1275" hidden="1"/>
    <col min="4462" max="4701" width="8.6328125" style="1275" hidden="1"/>
    <col min="4702" max="4707" width="14.90625" style="1275" hidden="1"/>
    <col min="4708" max="4709" width="15.90625" style="1275" hidden="1"/>
    <col min="4710" max="4715" width="16.08984375" style="1275" hidden="1"/>
    <col min="4716" max="4716" width="6.08984375" style="1275" hidden="1"/>
    <col min="4717" max="4717" width="3" style="1275" hidden="1"/>
    <col min="4718" max="4957" width="8.6328125" style="1275" hidden="1"/>
    <col min="4958" max="4963" width="14.90625" style="1275" hidden="1"/>
    <col min="4964" max="4965" width="15.90625" style="1275" hidden="1"/>
    <col min="4966" max="4971" width="16.08984375" style="1275" hidden="1"/>
    <col min="4972" max="4972" width="6.08984375" style="1275" hidden="1"/>
    <col min="4973" max="4973" width="3" style="1275" hidden="1"/>
    <col min="4974" max="5213" width="8.6328125" style="1275" hidden="1"/>
    <col min="5214" max="5219" width="14.90625" style="1275" hidden="1"/>
    <col min="5220" max="5221" width="15.90625" style="1275" hidden="1"/>
    <col min="5222" max="5227" width="16.08984375" style="1275" hidden="1"/>
    <col min="5228" max="5228" width="6.08984375" style="1275" hidden="1"/>
    <col min="5229" max="5229" width="3" style="1275" hidden="1"/>
    <col min="5230" max="5469" width="8.6328125" style="1275" hidden="1"/>
    <col min="5470" max="5475" width="14.90625" style="1275" hidden="1"/>
    <col min="5476" max="5477" width="15.90625" style="1275" hidden="1"/>
    <col min="5478" max="5483" width="16.08984375" style="1275" hidden="1"/>
    <col min="5484" max="5484" width="6.08984375" style="1275" hidden="1"/>
    <col min="5485" max="5485" width="3" style="1275" hidden="1"/>
    <col min="5486" max="5725" width="8.6328125" style="1275" hidden="1"/>
    <col min="5726" max="5731" width="14.90625" style="1275" hidden="1"/>
    <col min="5732" max="5733" width="15.90625" style="1275" hidden="1"/>
    <col min="5734" max="5739" width="16.08984375" style="1275" hidden="1"/>
    <col min="5740" max="5740" width="6.08984375" style="1275" hidden="1"/>
    <col min="5741" max="5741" width="3" style="1275" hidden="1"/>
    <col min="5742" max="5981" width="8.6328125" style="1275" hidden="1"/>
    <col min="5982" max="5987" width="14.90625" style="1275" hidden="1"/>
    <col min="5988" max="5989" width="15.90625" style="1275" hidden="1"/>
    <col min="5990" max="5995" width="16.08984375" style="1275" hidden="1"/>
    <col min="5996" max="5996" width="6.08984375" style="1275" hidden="1"/>
    <col min="5997" max="5997" width="3" style="1275" hidden="1"/>
    <col min="5998" max="6237" width="8.6328125" style="1275" hidden="1"/>
    <col min="6238" max="6243" width="14.90625" style="1275" hidden="1"/>
    <col min="6244" max="6245" width="15.90625" style="1275" hidden="1"/>
    <col min="6246" max="6251" width="16.08984375" style="1275" hidden="1"/>
    <col min="6252" max="6252" width="6.08984375" style="1275" hidden="1"/>
    <col min="6253" max="6253" width="3" style="1275" hidden="1"/>
    <col min="6254" max="6493" width="8.6328125" style="1275" hidden="1"/>
    <col min="6494" max="6499" width="14.90625" style="1275" hidden="1"/>
    <col min="6500" max="6501" width="15.90625" style="1275" hidden="1"/>
    <col min="6502" max="6507" width="16.08984375" style="1275" hidden="1"/>
    <col min="6508" max="6508" width="6.08984375" style="1275" hidden="1"/>
    <col min="6509" max="6509" width="3" style="1275" hidden="1"/>
    <col min="6510" max="6749" width="8.6328125" style="1275" hidden="1"/>
    <col min="6750" max="6755" width="14.90625" style="1275" hidden="1"/>
    <col min="6756" max="6757" width="15.90625" style="1275" hidden="1"/>
    <col min="6758" max="6763" width="16.08984375" style="1275" hidden="1"/>
    <col min="6764" max="6764" width="6.08984375" style="1275" hidden="1"/>
    <col min="6765" max="6765" width="3" style="1275" hidden="1"/>
    <col min="6766" max="7005" width="8.6328125" style="1275" hidden="1"/>
    <col min="7006" max="7011" width="14.90625" style="1275" hidden="1"/>
    <col min="7012" max="7013" width="15.90625" style="1275" hidden="1"/>
    <col min="7014" max="7019" width="16.08984375" style="1275" hidden="1"/>
    <col min="7020" max="7020" width="6.08984375" style="1275" hidden="1"/>
    <col min="7021" max="7021" width="3" style="1275" hidden="1"/>
    <col min="7022" max="7261" width="8.6328125" style="1275" hidden="1"/>
    <col min="7262" max="7267" width="14.90625" style="1275" hidden="1"/>
    <col min="7268" max="7269" width="15.90625" style="1275" hidden="1"/>
    <col min="7270" max="7275" width="16.08984375" style="1275" hidden="1"/>
    <col min="7276" max="7276" width="6.08984375" style="1275" hidden="1"/>
    <col min="7277" max="7277" width="3" style="1275" hidden="1"/>
    <col min="7278" max="7517" width="8.6328125" style="1275" hidden="1"/>
    <col min="7518" max="7523" width="14.90625" style="1275" hidden="1"/>
    <col min="7524" max="7525" width="15.90625" style="1275" hidden="1"/>
    <col min="7526" max="7531" width="16.08984375" style="1275" hidden="1"/>
    <col min="7532" max="7532" width="6.08984375" style="1275" hidden="1"/>
    <col min="7533" max="7533" width="3" style="1275" hidden="1"/>
    <col min="7534" max="7773" width="8.6328125" style="1275" hidden="1"/>
    <col min="7774" max="7779" width="14.90625" style="1275" hidden="1"/>
    <col min="7780" max="7781" width="15.90625" style="1275" hidden="1"/>
    <col min="7782" max="7787" width="16.08984375" style="1275" hidden="1"/>
    <col min="7788" max="7788" width="6.08984375" style="1275" hidden="1"/>
    <col min="7789" max="7789" width="3" style="1275" hidden="1"/>
    <col min="7790" max="8029" width="8.6328125" style="1275" hidden="1"/>
    <col min="8030" max="8035" width="14.90625" style="1275" hidden="1"/>
    <col min="8036" max="8037" width="15.90625" style="1275" hidden="1"/>
    <col min="8038" max="8043" width="16.08984375" style="1275" hidden="1"/>
    <col min="8044" max="8044" width="6.08984375" style="1275" hidden="1"/>
    <col min="8045" max="8045" width="3" style="1275" hidden="1"/>
    <col min="8046" max="8285" width="8.6328125" style="1275" hidden="1"/>
    <col min="8286" max="8291" width="14.90625" style="1275" hidden="1"/>
    <col min="8292" max="8293" width="15.90625" style="1275" hidden="1"/>
    <col min="8294" max="8299" width="16.08984375" style="1275" hidden="1"/>
    <col min="8300" max="8300" width="6.08984375" style="1275" hidden="1"/>
    <col min="8301" max="8301" width="3" style="1275" hidden="1"/>
    <col min="8302" max="8541" width="8.6328125" style="1275" hidden="1"/>
    <col min="8542" max="8547" width="14.90625" style="1275" hidden="1"/>
    <col min="8548" max="8549" width="15.90625" style="1275" hidden="1"/>
    <col min="8550" max="8555" width="16.08984375" style="1275" hidden="1"/>
    <col min="8556" max="8556" width="6.08984375" style="1275" hidden="1"/>
    <col min="8557" max="8557" width="3" style="1275" hidden="1"/>
    <col min="8558" max="8797" width="8.6328125" style="1275" hidden="1"/>
    <col min="8798" max="8803" width="14.90625" style="1275" hidden="1"/>
    <col min="8804" max="8805" width="15.90625" style="1275" hidden="1"/>
    <col min="8806" max="8811" width="16.08984375" style="1275" hidden="1"/>
    <col min="8812" max="8812" width="6.08984375" style="1275" hidden="1"/>
    <col min="8813" max="8813" width="3" style="1275" hidden="1"/>
    <col min="8814" max="9053" width="8.6328125" style="1275" hidden="1"/>
    <col min="9054" max="9059" width="14.90625" style="1275" hidden="1"/>
    <col min="9060" max="9061" width="15.90625" style="1275" hidden="1"/>
    <col min="9062" max="9067" width="16.08984375" style="1275" hidden="1"/>
    <col min="9068" max="9068" width="6.08984375" style="1275" hidden="1"/>
    <col min="9069" max="9069" width="3" style="1275" hidden="1"/>
    <col min="9070" max="9309" width="8.6328125" style="1275" hidden="1"/>
    <col min="9310" max="9315" width="14.90625" style="1275" hidden="1"/>
    <col min="9316" max="9317" width="15.90625" style="1275" hidden="1"/>
    <col min="9318" max="9323" width="16.08984375" style="1275" hidden="1"/>
    <col min="9324" max="9324" width="6.08984375" style="1275" hidden="1"/>
    <col min="9325" max="9325" width="3" style="1275" hidden="1"/>
    <col min="9326" max="9565" width="8.6328125" style="1275" hidden="1"/>
    <col min="9566" max="9571" width="14.90625" style="1275" hidden="1"/>
    <col min="9572" max="9573" width="15.90625" style="1275" hidden="1"/>
    <col min="9574" max="9579" width="16.08984375" style="1275" hidden="1"/>
    <col min="9580" max="9580" width="6.08984375" style="1275" hidden="1"/>
    <col min="9581" max="9581" width="3" style="1275" hidden="1"/>
    <col min="9582" max="9821" width="8.6328125" style="1275" hidden="1"/>
    <col min="9822" max="9827" width="14.90625" style="1275" hidden="1"/>
    <col min="9828" max="9829" width="15.90625" style="1275" hidden="1"/>
    <col min="9830" max="9835" width="16.08984375" style="1275" hidden="1"/>
    <col min="9836" max="9836" width="6.08984375" style="1275" hidden="1"/>
    <col min="9837" max="9837" width="3" style="1275" hidden="1"/>
    <col min="9838" max="10077" width="8.6328125" style="1275" hidden="1"/>
    <col min="10078" max="10083" width="14.90625" style="1275" hidden="1"/>
    <col min="10084" max="10085" width="15.90625" style="1275" hidden="1"/>
    <col min="10086" max="10091" width="16.08984375" style="1275" hidden="1"/>
    <col min="10092" max="10092" width="6.08984375" style="1275" hidden="1"/>
    <col min="10093" max="10093" width="3" style="1275" hidden="1"/>
    <col min="10094" max="10333" width="8.6328125" style="1275" hidden="1"/>
    <col min="10334" max="10339" width="14.90625" style="1275" hidden="1"/>
    <col min="10340" max="10341" width="15.90625" style="1275" hidden="1"/>
    <col min="10342" max="10347" width="16.08984375" style="1275" hidden="1"/>
    <col min="10348" max="10348" width="6.08984375" style="1275" hidden="1"/>
    <col min="10349" max="10349" width="3" style="1275" hidden="1"/>
    <col min="10350" max="10589" width="8.6328125" style="1275" hidden="1"/>
    <col min="10590" max="10595" width="14.90625" style="1275" hidden="1"/>
    <col min="10596" max="10597" width="15.90625" style="1275" hidden="1"/>
    <col min="10598" max="10603" width="16.08984375" style="1275" hidden="1"/>
    <col min="10604" max="10604" width="6.08984375" style="1275" hidden="1"/>
    <col min="10605" max="10605" width="3" style="1275" hidden="1"/>
    <col min="10606" max="10845" width="8.6328125" style="1275" hidden="1"/>
    <col min="10846" max="10851" width="14.90625" style="1275" hidden="1"/>
    <col min="10852" max="10853" width="15.90625" style="1275" hidden="1"/>
    <col min="10854" max="10859" width="16.08984375" style="1275" hidden="1"/>
    <col min="10860" max="10860" width="6.08984375" style="1275" hidden="1"/>
    <col min="10861" max="10861" width="3" style="1275" hidden="1"/>
    <col min="10862" max="11101" width="8.6328125" style="1275" hidden="1"/>
    <col min="11102" max="11107" width="14.90625" style="1275" hidden="1"/>
    <col min="11108" max="11109" width="15.90625" style="1275" hidden="1"/>
    <col min="11110" max="11115" width="16.08984375" style="1275" hidden="1"/>
    <col min="11116" max="11116" width="6.08984375" style="1275" hidden="1"/>
    <col min="11117" max="11117" width="3" style="1275" hidden="1"/>
    <col min="11118" max="11357" width="8.6328125" style="1275" hidden="1"/>
    <col min="11358" max="11363" width="14.90625" style="1275" hidden="1"/>
    <col min="11364" max="11365" width="15.90625" style="1275" hidden="1"/>
    <col min="11366" max="11371" width="16.08984375" style="1275" hidden="1"/>
    <col min="11372" max="11372" width="6.08984375" style="1275" hidden="1"/>
    <col min="11373" max="11373" width="3" style="1275" hidden="1"/>
    <col min="11374" max="11613" width="8.6328125" style="1275" hidden="1"/>
    <col min="11614" max="11619" width="14.90625" style="1275" hidden="1"/>
    <col min="11620" max="11621" width="15.90625" style="1275" hidden="1"/>
    <col min="11622" max="11627" width="16.08984375" style="1275" hidden="1"/>
    <col min="11628" max="11628" width="6.08984375" style="1275" hidden="1"/>
    <col min="11629" max="11629" width="3" style="1275" hidden="1"/>
    <col min="11630" max="11869" width="8.6328125" style="1275" hidden="1"/>
    <col min="11870" max="11875" width="14.90625" style="1275" hidden="1"/>
    <col min="11876" max="11877" width="15.90625" style="1275" hidden="1"/>
    <col min="11878" max="11883" width="16.08984375" style="1275" hidden="1"/>
    <col min="11884" max="11884" width="6.08984375" style="1275" hidden="1"/>
    <col min="11885" max="11885" width="3" style="1275" hidden="1"/>
    <col min="11886" max="12125" width="8.6328125" style="1275" hidden="1"/>
    <col min="12126" max="12131" width="14.90625" style="1275" hidden="1"/>
    <col min="12132" max="12133" width="15.90625" style="1275" hidden="1"/>
    <col min="12134" max="12139" width="16.08984375" style="1275" hidden="1"/>
    <col min="12140" max="12140" width="6.08984375" style="1275" hidden="1"/>
    <col min="12141" max="12141" width="3" style="1275" hidden="1"/>
    <col min="12142" max="12381" width="8.6328125" style="1275" hidden="1"/>
    <col min="12382" max="12387" width="14.90625" style="1275" hidden="1"/>
    <col min="12388" max="12389" width="15.90625" style="1275" hidden="1"/>
    <col min="12390" max="12395" width="16.08984375" style="1275" hidden="1"/>
    <col min="12396" max="12396" width="6.08984375" style="1275" hidden="1"/>
    <col min="12397" max="12397" width="3" style="1275" hidden="1"/>
    <col min="12398" max="12637" width="8.6328125" style="1275" hidden="1"/>
    <col min="12638" max="12643" width="14.90625" style="1275" hidden="1"/>
    <col min="12644" max="12645" width="15.90625" style="1275" hidden="1"/>
    <col min="12646" max="12651" width="16.08984375" style="1275" hidden="1"/>
    <col min="12652" max="12652" width="6.08984375" style="1275" hidden="1"/>
    <col min="12653" max="12653" width="3" style="1275" hidden="1"/>
    <col min="12654" max="12893" width="8.6328125" style="1275" hidden="1"/>
    <col min="12894" max="12899" width="14.90625" style="1275" hidden="1"/>
    <col min="12900" max="12901" width="15.90625" style="1275" hidden="1"/>
    <col min="12902" max="12907" width="16.08984375" style="1275" hidden="1"/>
    <col min="12908" max="12908" width="6.08984375" style="1275" hidden="1"/>
    <col min="12909" max="12909" width="3" style="1275" hidden="1"/>
    <col min="12910" max="13149" width="8.6328125" style="1275" hidden="1"/>
    <col min="13150" max="13155" width="14.90625" style="1275" hidden="1"/>
    <col min="13156" max="13157" width="15.90625" style="1275" hidden="1"/>
    <col min="13158" max="13163" width="16.08984375" style="1275" hidden="1"/>
    <col min="13164" max="13164" width="6.08984375" style="1275" hidden="1"/>
    <col min="13165" max="13165" width="3" style="1275" hidden="1"/>
    <col min="13166" max="13405" width="8.6328125" style="1275" hidden="1"/>
    <col min="13406" max="13411" width="14.90625" style="1275" hidden="1"/>
    <col min="13412" max="13413" width="15.90625" style="1275" hidden="1"/>
    <col min="13414" max="13419" width="16.08984375" style="1275" hidden="1"/>
    <col min="13420" max="13420" width="6.08984375" style="1275" hidden="1"/>
    <col min="13421" max="13421" width="3" style="1275" hidden="1"/>
    <col min="13422" max="13661" width="8.6328125" style="1275" hidden="1"/>
    <col min="13662" max="13667" width="14.90625" style="1275" hidden="1"/>
    <col min="13668" max="13669" width="15.90625" style="1275" hidden="1"/>
    <col min="13670" max="13675" width="16.08984375" style="1275" hidden="1"/>
    <col min="13676" max="13676" width="6.08984375" style="1275" hidden="1"/>
    <col min="13677" max="13677" width="3" style="1275" hidden="1"/>
    <col min="13678" max="13917" width="8.6328125" style="1275" hidden="1"/>
    <col min="13918" max="13923" width="14.90625" style="1275" hidden="1"/>
    <col min="13924" max="13925" width="15.90625" style="1275" hidden="1"/>
    <col min="13926" max="13931" width="16.08984375" style="1275" hidden="1"/>
    <col min="13932" max="13932" width="6.08984375" style="1275" hidden="1"/>
    <col min="13933" max="13933" width="3" style="1275" hidden="1"/>
    <col min="13934" max="14173" width="8.6328125" style="1275" hidden="1"/>
    <col min="14174" max="14179" width="14.90625" style="1275" hidden="1"/>
    <col min="14180" max="14181" width="15.90625" style="1275" hidden="1"/>
    <col min="14182" max="14187" width="16.08984375" style="1275" hidden="1"/>
    <col min="14188" max="14188" width="6.08984375" style="1275" hidden="1"/>
    <col min="14189" max="14189" width="3" style="1275" hidden="1"/>
    <col min="14190" max="14429" width="8.6328125" style="1275" hidden="1"/>
    <col min="14430" max="14435" width="14.90625" style="1275" hidden="1"/>
    <col min="14436" max="14437" width="15.90625" style="1275" hidden="1"/>
    <col min="14438" max="14443" width="16.08984375" style="1275" hidden="1"/>
    <col min="14444" max="14444" width="6.08984375" style="1275" hidden="1"/>
    <col min="14445" max="14445" width="3" style="1275" hidden="1"/>
    <col min="14446" max="14685" width="8.6328125" style="1275" hidden="1"/>
    <col min="14686" max="14691" width="14.90625" style="1275" hidden="1"/>
    <col min="14692" max="14693" width="15.90625" style="1275" hidden="1"/>
    <col min="14694" max="14699" width="16.08984375" style="1275" hidden="1"/>
    <col min="14700" max="14700" width="6.08984375" style="1275" hidden="1"/>
    <col min="14701" max="14701" width="3" style="1275" hidden="1"/>
    <col min="14702" max="14941" width="8.6328125" style="1275" hidden="1"/>
    <col min="14942" max="14947" width="14.90625" style="1275" hidden="1"/>
    <col min="14948" max="14949" width="15.90625" style="1275" hidden="1"/>
    <col min="14950" max="14955" width="16.08984375" style="1275" hidden="1"/>
    <col min="14956" max="14956" width="6.08984375" style="1275" hidden="1"/>
    <col min="14957" max="14957" width="3" style="1275" hidden="1"/>
    <col min="14958" max="15197" width="8.6328125" style="1275" hidden="1"/>
    <col min="15198" max="15203" width="14.90625" style="1275" hidden="1"/>
    <col min="15204" max="15205" width="15.90625" style="1275" hidden="1"/>
    <col min="15206" max="15211" width="16.08984375" style="1275" hidden="1"/>
    <col min="15212" max="15212" width="6.08984375" style="1275" hidden="1"/>
    <col min="15213" max="15213" width="3" style="1275" hidden="1"/>
    <col min="15214" max="15453" width="8.6328125" style="1275" hidden="1"/>
    <col min="15454" max="15459" width="14.90625" style="1275" hidden="1"/>
    <col min="15460" max="15461" width="15.90625" style="1275" hidden="1"/>
    <col min="15462" max="15467" width="16.08984375" style="1275" hidden="1"/>
    <col min="15468" max="15468" width="6.08984375" style="1275" hidden="1"/>
    <col min="15469" max="15469" width="3" style="1275" hidden="1"/>
    <col min="15470" max="15709" width="8.6328125" style="1275" hidden="1"/>
    <col min="15710" max="15715" width="14.90625" style="1275" hidden="1"/>
    <col min="15716" max="15717" width="15.90625" style="1275" hidden="1"/>
    <col min="15718" max="15723" width="16.08984375" style="1275" hidden="1"/>
    <col min="15724" max="15724" width="6.08984375" style="1275" hidden="1"/>
    <col min="15725" max="15725" width="3" style="1275" hidden="1"/>
    <col min="15726" max="15965" width="8.6328125" style="1275" hidden="1"/>
    <col min="15966" max="15971" width="14.90625" style="1275" hidden="1"/>
    <col min="15972" max="15973" width="15.90625" style="1275" hidden="1"/>
    <col min="15974" max="15979" width="16.08984375" style="1275" hidden="1"/>
    <col min="15980" max="15980" width="6.08984375" style="1275" hidden="1"/>
    <col min="15981" max="15981" width="3" style="1275" hidden="1"/>
    <col min="15982" max="16221" width="8.6328125" style="1275" hidden="1"/>
    <col min="16222" max="16227" width="14.90625" style="1275" hidden="1"/>
    <col min="16228" max="16229" width="15.90625" style="1275" hidden="1"/>
    <col min="16230" max="16235" width="16.08984375" style="1275" hidden="1"/>
    <col min="16236" max="16236" width="6.08984375" style="1275" hidden="1"/>
    <col min="16237" max="16237" width="3" style="1275" hidden="1"/>
    <col min="16238" max="16384" width="8.63281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ht="13"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ht="13"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5"/>
      <c r="DE19" s="1275"/>
    </row>
    <row r="20" spans="1:351" ht="13" x14ac:dyDescent="0.2">
      <c r="DD20" s="1275"/>
      <c r="DE20" s="1275"/>
    </row>
    <row r="21" spans="1:351" ht="16.5"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5" x14ac:dyDescent="0.2">
      <c r="B22" s="1282"/>
      <c r="MM22" s="1281"/>
    </row>
    <row r="23" spans="1:351" ht="13" x14ac:dyDescent="0.2">
      <c r="B23" s="1282"/>
    </row>
    <row r="24" spans="1:351" ht="13" x14ac:dyDescent="0.2">
      <c r="B24" s="1282"/>
    </row>
    <row r="25" spans="1:351" ht="13" x14ac:dyDescent="0.2">
      <c r="B25" s="1282"/>
    </row>
    <row r="26" spans="1:351" ht="13" x14ac:dyDescent="0.2">
      <c r="B26" s="1282"/>
    </row>
    <row r="27" spans="1:351" ht="13" x14ac:dyDescent="0.2">
      <c r="B27" s="1282"/>
    </row>
    <row r="28" spans="1:351" ht="13" x14ac:dyDescent="0.2">
      <c r="B28" s="1282"/>
    </row>
    <row r="29" spans="1:351" ht="13" x14ac:dyDescent="0.2">
      <c r="B29" s="1282"/>
    </row>
    <row r="30" spans="1:351" ht="13" x14ac:dyDescent="0.2">
      <c r="B30" s="1282"/>
    </row>
    <row r="31" spans="1:351" ht="13" x14ac:dyDescent="0.2">
      <c r="B31" s="1282"/>
    </row>
    <row r="32" spans="1:351" ht="13" x14ac:dyDescent="0.2">
      <c r="B32" s="1282"/>
    </row>
    <row r="33" spans="2:109" ht="13" x14ac:dyDescent="0.2">
      <c r="B33" s="1282"/>
    </row>
    <row r="34" spans="2:109" ht="13" x14ac:dyDescent="0.2">
      <c r="B34" s="1282"/>
    </row>
    <row r="35" spans="2:109" ht="13" x14ac:dyDescent="0.2">
      <c r="B35" s="1282"/>
    </row>
    <row r="36" spans="2:109" ht="13" x14ac:dyDescent="0.2">
      <c r="B36" s="1282"/>
    </row>
    <row r="37" spans="2:109" ht="13" x14ac:dyDescent="0.2">
      <c r="B37" s="1282"/>
    </row>
    <row r="38" spans="2:109" ht="13" x14ac:dyDescent="0.2">
      <c r="B38" s="1282"/>
    </row>
    <row r="39" spans="2:109" ht="13"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 x14ac:dyDescent="0.2">
      <c r="B40" s="1287"/>
      <c r="DD40" s="1287"/>
      <c r="DE40" s="1275"/>
    </row>
    <row r="41" spans="2:109" ht="16.5" x14ac:dyDescent="0.2">
      <c r="B41" s="1288" t="s">
        <v>594</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 x14ac:dyDescent="0.2">
      <c r="B42" s="1282"/>
      <c r="G42" s="1289"/>
      <c r="I42" s="1290"/>
      <c r="J42" s="1290"/>
      <c r="K42" s="1290"/>
      <c r="AM42" s="1289"/>
      <c r="AN42" s="1289" t="s">
        <v>595</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596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 x14ac:dyDescent="0.2">
      <c r="B49" s="1282"/>
      <c r="AN49" s="1275" t="s">
        <v>597</v>
      </c>
    </row>
    <row r="50" spans="1:109" ht="13"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551</v>
      </c>
      <c r="BQ50" s="1307"/>
      <c r="BR50" s="1307"/>
      <c r="BS50" s="1307"/>
      <c r="BT50" s="1307"/>
      <c r="BU50" s="1307"/>
      <c r="BV50" s="1307"/>
      <c r="BW50" s="1307"/>
      <c r="BX50" s="1307" t="s">
        <v>552</v>
      </c>
      <c r="BY50" s="1307"/>
      <c r="BZ50" s="1307"/>
      <c r="CA50" s="1307"/>
      <c r="CB50" s="1307"/>
      <c r="CC50" s="1307"/>
      <c r="CD50" s="1307"/>
      <c r="CE50" s="1307"/>
      <c r="CF50" s="1307" t="s">
        <v>553</v>
      </c>
      <c r="CG50" s="1307"/>
      <c r="CH50" s="1307"/>
      <c r="CI50" s="1307"/>
      <c r="CJ50" s="1307"/>
      <c r="CK50" s="1307"/>
      <c r="CL50" s="1307"/>
      <c r="CM50" s="1307"/>
      <c r="CN50" s="1307" t="s">
        <v>554</v>
      </c>
      <c r="CO50" s="1307"/>
      <c r="CP50" s="1307"/>
      <c r="CQ50" s="1307"/>
      <c r="CR50" s="1307"/>
      <c r="CS50" s="1307"/>
      <c r="CT50" s="1307"/>
      <c r="CU50" s="1307"/>
      <c r="CV50" s="1307" t="s">
        <v>555</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598</v>
      </c>
      <c r="AO51" s="1311"/>
      <c r="AP51" s="1311"/>
      <c r="AQ51" s="1311"/>
      <c r="AR51" s="1311"/>
      <c r="AS51" s="1311"/>
      <c r="AT51" s="1311"/>
      <c r="AU51" s="1311"/>
      <c r="AV51" s="1311"/>
      <c r="AW51" s="1311"/>
      <c r="AX51" s="1311"/>
      <c r="AY51" s="1311"/>
      <c r="AZ51" s="1311"/>
      <c r="BA51" s="1311"/>
      <c r="BB51" s="1311" t="s">
        <v>599</v>
      </c>
      <c r="BC51" s="1311"/>
      <c r="BD51" s="1311"/>
      <c r="BE51" s="1311"/>
      <c r="BF51" s="1311"/>
      <c r="BG51" s="1311"/>
      <c r="BH51" s="1311"/>
      <c r="BI51" s="1311"/>
      <c r="BJ51" s="1311"/>
      <c r="BK51" s="1311"/>
      <c r="BL51" s="1311"/>
      <c r="BM51" s="1311"/>
      <c r="BN51" s="1311"/>
      <c r="BO51" s="1311"/>
      <c r="BP51" s="1312">
        <v>84.8</v>
      </c>
      <c r="BQ51" s="1312"/>
      <c r="BR51" s="1312"/>
      <c r="BS51" s="1312"/>
      <c r="BT51" s="1312"/>
      <c r="BU51" s="1312"/>
      <c r="BV51" s="1312"/>
      <c r="BW51" s="1312"/>
      <c r="BX51" s="1312">
        <v>106.7</v>
      </c>
      <c r="BY51" s="1312"/>
      <c r="BZ51" s="1312"/>
      <c r="CA51" s="1312"/>
      <c r="CB51" s="1312"/>
      <c r="CC51" s="1312"/>
      <c r="CD51" s="1312"/>
      <c r="CE51" s="1312"/>
      <c r="CF51" s="1312">
        <v>97.3</v>
      </c>
      <c r="CG51" s="1312"/>
      <c r="CH51" s="1312"/>
      <c r="CI51" s="1312"/>
      <c r="CJ51" s="1312"/>
      <c r="CK51" s="1312"/>
      <c r="CL51" s="1312"/>
      <c r="CM51" s="1312"/>
      <c r="CN51" s="1312">
        <v>107.2</v>
      </c>
      <c r="CO51" s="1312"/>
      <c r="CP51" s="1312"/>
      <c r="CQ51" s="1312"/>
      <c r="CR51" s="1312"/>
      <c r="CS51" s="1312"/>
      <c r="CT51" s="1312"/>
      <c r="CU51" s="1312"/>
      <c r="CV51" s="1312">
        <v>105.2</v>
      </c>
      <c r="CW51" s="1312"/>
      <c r="CX51" s="1312"/>
      <c r="CY51" s="1312"/>
      <c r="CZ51" s="1312"/>
      <c r="DA51" s="1312"/>
      <c r="DB51" s="1312"/>
      <c r="DC51" s="1312"/>
    </row>
    <row r="52" spans="1:109" ht="13"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600</v>
      </c>
      <c r="BC53" s="1311"/>
      <c r="BD53" s="1311"/>
      <c r="BE53" s="1311"/>
      <c r="BF53" s="1311"/>
      <c r="BG53" s="1311"/>
      <c r="BH53" s="1311"/>
      <c r="BI53" s="1311"/>
      <c r="BJ53" s="1311"/>
      <c r="BK53" s="1311"/>
      <c r="BL53" s="1311"/>
      <c r="BM53" s="1311"/>
      <c r="BN53" s="1311"/>
      <c r="BO53" s="1311"/>
      <c r="BP53" s="1312">
        <v>65.599999999999994</v>
      </c>
      <c r="BQ53" s="1312"/>
      <c r="BR53" s="1312"/>
      <c r="BS53" s="1312"/>
      <c r="BT53" s="1312"/>
      <c r="BU53" s="1312"/>
      <c r="BV53" s="1312"/>
      <c r="BW53" s="1312"/>
      <c r="BX53" s="1312">
        <v>55.7</v>
      </c>
      <c r="BY53" s="1312"/>
      <c r="BZ53" s="1312"/>
      <c r="CA53" s="1312"/>
      <c r="CB53" s="1312"/>
      <c r="CC53" s="1312"/>
      <c r="CD53" s="1312"/>
      <c r="CE53" s="1312"/>
      <c r="CF53" s="1312">
        <v>56.8</v>
      </c>
      <c r="CG53" s="1312"/>
      <c r="CH53" s="1312"/>
      <c r="CI53" s="1312"/>
      <c r="CJ53" s="1312"/>
      <c r="CK53" s="1312"/>
      <c r="CL53" s="1312"/>
      <c r="CM53" s="1312"/>
      <c r="CN53" s="1312">
        <v>57.8</v>
      </c>
      <c r="CO53" s="1312"/>
      <c r="CP53" s="1312"/>
      <c r="CQ53" s="1312"/>
      <c r="CR53" s="1312"/>
      <c r="CS53" s="1312"/>
      <c r="CT53" s="1312"/>
      <c r="CU53" s="1312"/>
      <c r="CV53" s="1312">
        <v>57.7</v>
      </c>
      <c r="CW53" s="1312"/>
      <c r="CX53" s="1312"/>
      <c r="CY53" s="1312"/>
      <c r="CZ53" s="1312"/>
      <c r="DA53" s="1312"/>
      <c r="DB53" s="1312"/>
      <c r="DC53" s="1312"/>
    </row>
    <row r="54" spans="1:109" ht="13"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1290"/>
      <c r="B55" s="1282"/>
      <c r="G55" s="1301"/>
      <c r="H55" s="1301"/>
      <c r="I55" s="1301"/>
      <c r="J55" s="1301"/>
      <c r="K55" s="1310"/>
      <c r="L55" s="1310"/>
      <c r="M55" s="1310"/>
      <c r="N55" s="1310"/>
      <c r="AN55" s="1307" t="s">
        <v>601</v>
      </c>
      <c r="AO55" s="1307"/>
      <c r="AP55" s="1307"/>
      <c r="AQ55" s="1307"/>
      <c r="AR55" s="1307"/>
      <c r="AS55" s="1307"/>
      <c r="AT55" s="1307"/>
      <c r="AU55" s="1307"/>
      <c r="AV55" s="1307"/>
      <c r="AW55" s="1307"/>
      <c r="AX55" s="1307"/>
      <c r="AY55" s="1307"/>
      <c r="AZ55" s="1307"/>
      <c r="BA55" s="1307"/>
      <c r="BB55" s="1311" t="s">
        <v>599</v>
      </c>
      <c r="BC55" s="1311"/>
      <c r="BD55" s="1311"/>
      <c r="BE55" s="1311"/>
      <c r="BF55" s="1311"/>
      <c r="BG55" s="1311"/>
      <c r="BH55" s="1311"/>
      <c r="BI55" s="1311"/>
      <c r="BJ55" s="1311"/>
      <c r="BK55" s="1311"/>
      <c r="BL55" s="1311"/>
      <c r="BM55" s="1311"/>
      <c r="BN55" s="1311"/>
      <c r="BO55" s="1311"/>
      <c r="BP55" s="1312">
        <v>35.299999999999997</v>
      </c>
      <c r="BQ55" s="1312"/>
      <c r="BR55" s="1312"/>
      <c r="BS55" s="1312"/>
      <c r="BT55" s="1312"/>
      <c r="BU55" s="1312"/>
      <c r="BV55" s="1312"/>
      <c r="BW55" s="1312"/>
      <c r="BX55" s="1312">
        <v>31.9</v>
      </c>
      <c r="BY55" s="1312"/>
      <c r="BZ55" s="1312"/>
      <c r="CA55" s="1312"/>
      <c r="CB55" s="1312"/>
      <c r="CC55" s="1312"/>
      <c r="CD55" s="1312"/>
      <c r="CE55" s="1312"/>
      <c r="CF55" s="1312">
        <v>24.2</v>
      </c>
      <c r="CG55" s="1312"/>
      <c r="CH55" s="1312"/>
      <c r="CI55" s="1312"/>
      <c r="CJ55" s="1312"/>
      <c r="CK55" s="1312"/>
      <c r="CL55" s="1312"/>
      <c r="CM55" s="1312"/>
      <c r="CN55" s="1312">
        <v>22.1</v>
      </c>
      <c r="CO55" s="1312"/>
      <c r="CP55" s="1312"/>
      <c r="CQ55" s="1312"/>
      <c r="CR55" s="1312"/>
      <c r="CS55" s="1312"/>
      <c r="CT55" s="1312"/>
      <c r="CU55" s="1312"/>
      <c r="CV55" s="1312">
        <v>20.399999999999999</v>
      </c>
      <c r="CW55" s="1312"/>
      <c r="CX55" s="1312"/>
      <c r="CY55" s="1312"/>
      <c r="CZ55" s="1312"/>
      <c r="DA55" s="1312"/>
      <c r="DB55" s="1312"/>
      <c r="DC55" s="1312"/>
    </row>
    <row r="56" spans="1:109" ht="13"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600</v>
      </c>
      <c r="BC57" s="1311"/>
      <c r="BD57" s="1311"/>
      <c r="BE57" s="1311"/>
      <c r="BF57" s="1311"/>
      <c r="BG57" s="1311"/>
      <c r="BH57" s="1311"/>
      <c r="BI57" s="1311"/>
      <c r="BJ57" s="1311"/>
      <c r="BK57" s="1311"/>
      <c r="BL57" s="1311"/>
      <c r="BM57" s="1311"/>
      <c r="BN57" s="1311"/>
      <c r="BO57" s="1311"/>
      <c r="BP57" s="1312">
        <v>60.4</v>
      </c>
      <c r="BQ57" s="1312"/>
      <c r="BR57" s="1312"/>
      <c r="BS57" s="1312"/>
      <c r="BT57" s="1312"/>
      <c r="BU57" s="1312"/>
      <c r="BV57" s="1312"/>
      <c r="BW57" s="1312"/>
      <c r="BX57" s="1312">
        <v>59.4</v>
      </c>
      <c r="BY57" s="1312"/>
      <c r="BZ57" s="1312"/>
      <c r="CA57" s="1312"/>
      <c r="CB57" s="1312"/>
      <c r="CC57" s="1312"/>
      <c r="CD57" s="1312"/>
      <c r="CE57" s="1312"/>
      <c r="CF57" s="1312">
        <v>60.2</v>
      </c>
      <c r="CG57" s="1312"/>
      <c r="CH57" s="1312"/>
      <c r="CI57" s="1312"/>
      <c r="CJ57" s="1312"/>
      <c r="CK57" s="1312"/>
      <c r="CL57" s="1312"/>
      <c r="CM57" s="1312"/>
      <c r="CN57" s="1312">
        <v>61.5</v>
      </c>
      <c r="CO57" s="1312"/>
      <c r="CP57" s="1312"/>
      <c r="CQ57" s="1312"/>
      <c r="CR57" s="1312"/>
      <c r="CS57" s="1312"/>
      <c r="CT57" s="1312"/>
      <c r="CU57" s="1312"/>
      <c r="CV57" s="1312">
        <v>62.8</v>
      </c>
      <c r="CW57" s="1312"/>
      <c r="CX57" s="1312"/>
      <c r="CY57" s="1312"/>
      <c r="CZ57" s="1312"/>
      <c r="DA57" s="1312"/>
      <c r="DB57" s="1312"/>
      <c r="DC57" s="1312"/>
      <c r="DD57" s="1315"/>
      <c r="DE57" s="1313"/>
    </row>
    <row r="58" spans="1:109" s="1290" customFormat="1" ht="13"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5" x14ac:dyDescent="0.2">
      <c r="B63" s="1321" t="s">
        <v>602</v>
      </c>
    </row>
    <row r="64" spans="1:109" ht="13" x14ac:dyDescent="0.2">
      <c r="B64" s="1282"/>
      <c r="G64" s="1289"/>
      <c r="I64" s="1322"/>
      <c r="J64" s="1322"/>
      <c r="K64" s="1322"/>
      <c r="L64" s="1322"/>
      <c r="M64" s="1322"/>
      <c r="N64" s="1323"/>
      <c r="AM64" s="1289"/>
      <c r="AN64" s="1289" t="s">
        <v>595</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 x14ac:dyDescent="0.2">
      <c r="B65" s="1282"/>
      <c r="AN65" s="1291" t="s">
        <v>603</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 x14ac:dyDescent="0.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 x14ac:dyDescent="0.2">
      <c r="B71" s="1282"/>
      <c r="G71" s="1327"/>
      <c r="I71" s="1328"/>
      <c r="J71" s="1325"/>
      <c r="K71" s="1325"/>
      <c r="L71" s="1326"/>
      <c r="M71" s="1325"/>
      <c r="N71" s="1326"/>
      <c r="AM71" s="1327"/>
      <c r="AN71" s="1275" t="s">
        <v>597</v>
      </c>
    </row>
    <row r="72" spans="2:107" ht="13"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551</v>
      </c>
      <c r="BQ72" s="1307"/>
      <c r="BR72" s="1307"/>
      <c r="BS72" s="1307"/>
      <c r="BT72" s="1307"/>
      <c r="BU72" s="1307"/>
      <c r="BV72" s="1307"/>
      <c r="BW72" s="1307"/>
      <c r="BX72" s="1307" t="s">
        <v>552</v>
      </c>
      <c r="BY72" s="1307"/>
      <c r="BZ72" s="1307"/>
      <c r="CA72" s="1307"/>
      <c r="CB72" s="1307"/>
      <c r="CC72" s="1307"/>
      <c r="CD72" s="1307"/>
      <c r="CE72" s="1307"/>
      <c r="CF72" s="1307" t="s">
        <v>553</v>
      </c>
      <c r="CG72" s="1307"/>
      <c r="CH72" s="1307"/>
      <c r="CI72" s="1307"/>
      <c r="CJ72" s="1307"/>
      <c r="CK72" s="1307"/>
      <c r="CL72" s="1307"/>
      <c r="CM72" s="1307"/>
      <c r="CN72" s="1307" t="s">
        <v>554</v>
      </c>
      <c r="CO72" s="1307"/>
      <c r="CP72" s="1307"/>
      <c r="CQ72" s="1307"/>
      <c r="CR72" s="1307"/>
      <c r="CS72" s="1307"/>
      <c r="CT72" s="1307"/>
      <c r="CU72" s="1307"/>
      <c r="CV72" s="1307" t="s">
        <v>555</v>
      </c>
      <c r="CW72" s="1307"/>
      <c r="CX72" s="1307"/>
      <c r="CY72" s="1307"/>
      <c r="CZ72" s="1307"/>
      <c r="DA72" s="1307"/>
      <c r="DB72" s="1307"/>
      <c r="DC72" s="1307"/>
    </row>
    <row r="73" spans="2:107" ht="13" x14ac:dyDescent="0.2">
      <c r="B73" s="1282"/>
      <c r="G73" s="1308"/>
      <c r="H73" s="1308"/>
      <c r="I73" s="1308"/>
      <c r="J73" s="1308"/>
      <c r="K73" s="1329"/>
      <c r="L73" s="1329"/>
      <c r="M73" s="1329"/>
      <c r="N73" s="1329"/>
      <c r="AM73" s="1300"/>
      <c r="AN73" s="1311" t="s">
        <v>598</v>
      </c>
      <c r="AO73" s="1311"/>
      <c r="AP73" s="1311"/>
      <c r="AQ73" s="1311"/>
      <c r="AR73" s="1311"/>
      <c r="AS73" s="1311"/>
      <c r="AT73" s="1311"/>
      <c r="AU73" s="1311"/>
      <c r="AV73" s="1311"/>
      <c r="AW73" s="1311"/>
      <c r="AX73" s="1311"/>
      <c r="AY73" s="1311"/>
      <c r="AZ73" s="1311"/>
      <c r="BA73" s="1311"/>
      <c r="BB73" s="1311" t="s">
        <v>599</v>
      </c>
      <c r="BC73" s="1311"/>
      <c r="BD73" s="1311"/>
      <c r="BE73" s="1311"/>
      <c r="BF73" s="1311"/>
      <c r="BG73" s="1311"/>
      <c r="BH73" s="1311"/>
      <c r="BI73" s="1311"/>
      <c r="BJ73" s="1311"/>
      <c r="BK73" s="1311"/>
      <c r="BL73" s="1311"/>
      <c r="BM73" s="1311"/>
      <c r="BN73" s="1311"/>
      <c r="BO73" s="1311"/>
      <c r="BP73" s="1312">
        <v>84.8</v>
      </c>
      <c r="BQ73" s="1312"/>
      <c r="BR73" s="1312"/>
      <c r="BS73" s="1312"/>
      <c r="BT73" s="1312"/>
      <c r="BU73" s="1312"/>
      <c r="BV73" s="1312"/>
      <c r="BW73" s="1312"/>
      <c r="BX73" s="1312">
        <v>106.7</v>
      </c>
      <c r="BY73" s="1312"/>
      <c r="BZ73" s="1312"/>
      <c r="CA73" s="1312"/>
      <c r="CB73" s="1312"/>
      <c r="CC73" s="1312"/>
      <c r="CD73" s="1312"/>
      <c r="CE73" s="1312"/>
      <c r="CF73" s="1312">
        <v>97.3</v>
      </c>
      <c r="CG73" s="1312"/>
      <c r="CH73" s="1312"/>
      <c r="CI73" s="1312"/>
      <c r="CJ73" s="1312"/>
      <c r="CK73" s="1312"/>
      <c r="CL73" s="1312"/>
      <c r="CM73" s="1312"/>
      <c r="CN73" s="1312">
        <v>107.2</v>
      </c>
      <c r="CO73" s="1312"/>
      <c r="CP73" s="1312"/>
      <c r="CQ73" s="1312"/>
      <c r="CR73" s="1312"/>
      <c r="CS73" s="1312"/>
      <c r="CT73" s="1312"/>
      <c r="CU73" s="1312"/>
      <c r="CV73" s="1312">
        <v>105.2</v>
      </c>
      <c r="CW73" s="1312"/>
      <c r="CX73" s="1312"/>
      <c r="CY73" s="1312"/>
      <c r="CZ73" s="1312"/>
      <c r="DA73" s="1312"/>
      <c r="DB73" s="1312"/>
      <c r="DC73" s="1312"/>
    </row>
    <row r="74" spans="2:107" ht="13" x14ac:dyDescent="0.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604</v>
      </c>
      <c r="BC75" s="1311"/>
      <c r="BD75" s="1311"/>
      <c r="BE75" s="1311"/>
      <c r="BF75" s="1311"/>
      <c r="BG75" s="1311"/>
      <c r="BH75" s="1311"/>
      <c r="BI75" s="1311"/>
      <c r="BJ75" s="1311"/>
      <c r="BK75" s="1311"/>
      <c r="BL75" s="1311"/>
      <c r="BM75" s="1311"/>
      <c r="BN75" s="1311"/>
      <c r="BO75" s="1311"/>
      <c r="BP75" s="1312">
        <v>9.8000000000000007</v>
      </c>
      <c r="BQ75" s="1312"/>
      <c r="BR75" s="1312"/>
      <c r="BS75" s="1312"/>
      <c r="BT75" s="1312"/>
      <c r="BU75" s="1312"/>
      <c r="BV75" s="1312"/>
      <c r="BW75" s="1312"/>
      <c r="BX75" s="1312">
        <v>9.4</v>
      </c>
      <c r="BY75" s="1312"/>
      <c r="BZ75" s="1312"/>
      <c r="CA75" s="1312"/>
      <c r="CB75" s="1312"/>
      <c r="CC75" s="1312"/>
      <c r="CD75" s="1312"/>
      <c r="CE75" s="1312"/>
      <c r="CF75" s="1312">
        <v>8.8000000000000007</v>
      </c>
      <c r="CG75" s="1312"/>
      <c r="CH75" s="1312"/>
      <c r="CI75" s="1312"/>
      <c r="CJ75" s="1312"/>
      <c r="CK75" s="1312"/>
      <c r="CL75" s="1312"/>
      <c r="CM75" s="1312"/>
      <c r="CN75" s="1312">
        <v>9.1</v>
      </c>
      <c r="CO75" s="1312"/>
      <c r="CP75" s="1312"/>
      <c r="CQ75" s="1312"/>
      <c r="CR75" s="1312"/>
      <c r="CS75" s="1312"/>
      <c r="CT75" s="1312"/>
      <c r="CU75" s="1312"/>
      <c r="CV75" s="1312">
        <v>9.4</v>
      </c>
      <c r="CW75" s="1312"/>
      <c r="CX75" s="1312"/>
      <c r="CY75" s="1312"/>
      <c r="CZ75" s="1312"/>
      <c r="DA75" s="1312"/>
      <c r="DB75" s="1312"/>
      <c r="DC75" s="1312"/>
    </row>
    <row r="76" spans="2:107" ht="13"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1282"/>
      <c r="G77" s="1301"/>
      <c r="H77" s="1301"/>
      <c r="I77" s="1301"/>
      <c r="J77" s="1301"/>
      <c r="K77" s="1329"/>
      <c r="L77" s="1329"/>
      <c r="M77" s="1329"/>
      <c r="N77" s="1329"/>
      <c r="AN77" s="1307" t="s">
        <v>601</v>
      </c>
      <c r="AO77" s="1307"/>
      <c r="AP77" s="1307"/>
      <c r="AQ77" s="1307"/>
      <c r="AR77" s="1307"/>
      <c r="AS77" s="1307"/>
      <c r="AT77" s="1307"/>
      <c r="AU77" s="1307"/>
      <c r="AV77" s="1307"/>
      <c r="AW77" s="1307"/>
      <c r="AX77" s="1307"/>
      <c r="AY77" s="1307"/>
      <c r="AZ77" s="1307"/>
      <c r="BA77" s="1307"/>
      <c r="BB77" s="1311" t="s">
        <v>599</v>
      </c>
      <c r="BC77" s="1311"/>
      <c r="BD77" s="1311"/>
      <c r="BE77" s="1311"/>
      <c r="BF77" s="1311"/>
      <c r="BG77" s="1311"/>
      <c r="BH77" s="1311"/>
      <c r="BI77" s="1311"/>
      <c r="BJ77" s="1311"/>
      <c r="BK77" s="1311"/>
      <c r="BL77" s="1311"/>
      <c r="BM77" s="1311"/>
      <c r="BN77" s="1311"/>
      <c r="BO77" s="1311"/>
      <c r="BP77" s="1312">
        <v>35.299999999999997</v>
      </c>
      <c r="BQ77" s="1312"/>
      <c r="BR77" s="1312"/>
      <c r="BS77" s="1312"/>
      <c r="BT77" s="1312"/>
      <c r="BU77" s="1312"/>
      <c r="BV77" s="1312"/>
      <c r="BW77" s="1312"/>
      <c r="BX77" s="1312">
        <v>31.9</v>
      </c>
      <c r="BY77" s="1312"/>
      <c r="BZ77" s="1312"/>
      <c r="CA77" s="1312"/>
      <c r="CB77" s="1312"/>
      <c r="CC77" s="1312"/>
      <c r="CD77" s="1312"/>
      <c r="CE77" s="1312"/>
      <c r="CF77" s="1312">
        <v>24.2</v>
      </c>
      <c r="CG77" s="1312"/>
      <c r="CH77" s="1312"/>
      <c r="CI77" s="1312"/>
      <c r="CJ77" s="1312"/>
      <c r="CK77" s="1312"/>
      <c r="CL77" s="1312"/>
      <c r="CM77" s="1312"/>
      <c r="CN77" s="1312">
        <v>22.1</v>
      </c>
      <c r="CO77" s="1312"/>
      <c r="CP77" s="1312"/>
      <c r="CQ77" s="1312"/>
      <c r="CR77" s="1312"/>
      <c r="CS77" s="1312"/>
      <c r="CT77" s="1312"/>
      <c r="CU77" s="1312"/>
      <c r="CV77" s="1312">
        <v>20.399999999999999</v>
      </c>
      <c r="CW77" s="1312"/>
      <c r="CX77" s="1312"/>
      <c r="CY77" s="1312"/>
      <c r="CZ77" s="1312"/>
      <c r="DA77" s="1312"/>
      <c r="DB77" s="1312"/>
      <c r="DC77" s="1312"/>
    </row>
    <row r="78" spans="2:107" ht="13" x14ac:dyDescent="0.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604</v>
      </c>
      <c r="BC79" s="1311"/>
      <c r="BD79" s="1311"/>
      <c r="BE79" s="1311"/>
      <c r="BF79" s="1311"/>
      <c r="BG79" s="1311"/>
      <c r="BH79" s="1311"/>
      <c r="BI79" s="1311"/>
      <c r="BJ79" s="1311"/>
      <c r="BK79" s="1311"/>
      <c r="BL79" s="1311"/>
      <c r="BM79" s="1311"/>
      <c r="BN79" s="1311"/>
      <c r="BO79" s="1311"/>
      <c r="BP79" s="1312">
        <v>6.9</v>
      </c>
      <c r="BQ79" s="1312"/>
      <c r="BR79" s="1312"/>
      <c r="BS79" s="1312"/>
      <c r="BT79" s="1312"/>
      <c r="BU79" s="1312"/>
      <c r="BV79" s="1312"/>
      <c r="BW79" s="1312"/>
      <c r="BX79" s="1312">
        <v>6.6</v>
      </c>
      <c r="BY79" s="1312"/>
      <c r="BZ79" s="1312"/>
      <c r="CA79" s="1312"/>
      <c r="CB79" s="1312"/>
      <c r="CC79" s="1312"/>
      <c r="CD79" s="1312"/>
      <c r="CE79" s="1312"/>
      <c r="CF79" s="1312">
        <v>6.4</v>
      </c>
      <c r="CG79" s="1312"/>
      <c r="CH79" s="1312"/>
      <c r="CI79" s="1312"/>
      <c r="CJ79" s="1312"/>
      <c r="CK79" s="1312"/>
      <c r="CL79" s="1312"/>
      <c r="CM79" s="1312"/>
      <c r="CN79" s="1312">
        <v>6.3</v>
      </c>
      <c r="CO79" s="1312"/>
      <c r="CP79" s="1312"/>
      <c r="CQ79" s="1312"/>
      <c r="CR79" s="1312"/>
      <c r="CS79" s="1312"/>
      <c r="CT79" s="1312"/>
      <c r="CU79" s="1312"/>
      <c r="CV79" s="1312">
        <v>6.2</v>
      </c>
      <c r="CW79" s="1312"/>
      <c r="CX79" s="1312"/>
      <c r="CY79" s="1312"/>
      <c r="CZ79" s="1312"/>
      <c r="DA79" s="1312"/>
      <c r="DB79" s="1312"/>
      <c r="DC79" s="1312"/>
    </row>
    <row r="80" spans="2:107" ht="13" x14ac:dyDescent="0.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1282"/>
    </row>
    <row r="82" spans="2:109" ht="16.5" x14ac:dyDescent="0.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332"/>
      <c r="AQ87" s="1332"/>
      <c r="BC87" s="1332"/>
      <c r="BO87" s="1332"/>
      <c r="CA87" s="1332"/>
      <c r="CM87" s="1332"/>
      <c r="CY87" s="1332"/>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Stytobp+FpHEGD3+MqhN054VSihWsSLQ6nx8vjQ4LEbvJmqlf39iAnjdDRfvqrIQQA9Nfix2jBiBm/bXkgLR2A==" saltValue="Zy/7Vd0yjUvT5Jq7Ie3Ym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EC635-32B8-4763-95C4-D1AF4B47189F}">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498</v>
      </c>
    </row>
  </sheetData>
  <sheetProtection algorithmName="SHA-512" hashValue="KgKbgoRMJ5mS7l2LgrMvm/RHIwM/T8OTUGGSa1bRdM4M316DeMvb3tkDm5i+FjskirZws74n2KKDr/ghjAbmKA==" saltValue="aciclHXaDxI8aIBM5/BK4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7C72D-C43A-4CD2-BCB8-D4490DAFB822}">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498</v>
      </c>
    </row>
  </sheetData>
  <sheetProtection algorithmName="SHA-512" hashValue="BKOD9YlyxInuhUEg2HorywFv8mDPwQ/7Va7sGOZ1Z0yZuUHVFYQlwd4s7fNkthQOizl6KzEWVClSoczk1ewfiA==" saltValue="uNyNuUiOtZwjYNoD6ckP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548</v>
      </c>
      <c r="G2" s="157"/>
      <c r="H2" s="158"/>
    </row>
    <row r="3" spans="1:8" x14ac:dyDescent="0.2">
      <c r="A3" s="154" t="s">
        <v>541</v>
      </c>
      <c r="B3" s="159"/>
      <c r="C3" s="160"/>
      <c r="D3" s="161">
        <v>50294</v>
      </c>
      <c r="E3" s="162"/>
      <c r="F3" s="163">
        <v>44504</v>
      </c>
      <c r="G3" s="164"/>
      <c r="H3" s="165"/>
    </row>
    <row r="4" spans="1:8" x14ac:dyDescent="0.2">
      <c r="A4" s="166"/>
      <c r="B4" s="167"/>
      <c r="C4" s="168"/>
      <c r="D4" s="169">
        <v>36956</v>
      </c>
      <c r="E4" s="170"/>
      <c r="F4" s="171">
        <v>25876</v>
      </c>
      <c r="G4" s="172"/>
      <c r="H4" s="173"/>
    </row>
    <row r="5" spans="1:8" x14ac:dyDescent="0.2">
      <c r="A5" s="154" t="s">
        <v>543</v>
      </c>
      <c r="B5" s="159"/>
      <c r="C5" s="160"/>
      <c r="D5" s="161">
        <v>62174</v>
      </c>
      <c r="E5" s="162"/>
      <c r="F5" s="163">
        <v>47820</v>
      </c>
      <c r="G5" s="164"/>
      <c r="H5" s="165"/>
    </row>
    <row r="6" spans="1:8" x14ac:dyDescent="0.2">
      <c r="A6" s="166"/>
      <c r="B6" s="167"/>
      <c r="C6" s="168"/>
      <c r="D6" s="169">
        <v>51726</v>
      </c>
      <c r="E6" s="170"/>
      <c r="F6" s="171">
        <v>25855</v>
      </c>
      <c r="G6" s="172"/>
      <c r="H6" s="173"/>
    </row>
    <row r="7" spans="1:8" x14ac:dyDescent="0.2">
      <c r="A7" s="154" t="s">
        <v>544</v>
      </c>
      <c r="B7" s="159"/>
      <c r="C7" s="160"/>
      <c r="D7" s="161">
        <v>78211</v>
      </c>
      <c r="E7" s="162"/>
      <c r="F7" s="163">
        <v>41934</v>
      </c>
      <c r="G7" s="164"/>
      <c r="H7" s="165"/>
    </row>
    <row r="8" spans="1:8" x14ac:dyDescent="0.2">
      <c r="A8" s="166"/>
      <c r="B8" s="167"/>
      <c r="C8" s="168"/>
      <c r="D8" s="169">
        <v>70286</v>
      </c>
      <c r="E8" s="170"/>
      <c r="F8" s="171">
        <v>23352</v>
      </c>
      <c r="G8" s="172"/>
      <c r="H8" s="173"/>
    </row>
    <row r="9" spans="1:8" x14ac:dyDescent="0.2">
      <c r="A9" s="154" t="s">
        <v>545</v>
      </c>
      <c r="B9" s="159"/>
      <c r="C9" s="160"/>
      <c r="D9" s="161">
        <v>66571</v>
      </c>
      <c r="E9" s="162"/>
      <c r="F9" s="163">
        <v>45588</v>
      </c>
      <c r="G9" s="164"/>
      <c r="H9" s="165"/>
    </row>
    <row r="10" spans="1:8" x14ac:dyDescent="0.2">
      <c r="A10" s="166"/>
      <c r="B10" s="167"/>
      <c r="C10" s="168"/>
      <c r="D10" s="169">
        <v>55182</v>
      </c>
      <c r="E10" s="170"/>
      <c r="F10" s="171">
        <v>24150</v>
      </c>
      <c r="G10" s="172"/>
      <c r="H10" s="173"/>
    </row>
    <row r="11" spans="1:8" x14ac:dyDescent="0.2">
      <c r="A11" s="154" t="s">
        <v>546</v>
      </c>
      <c r="B11" s="159"/>
      <c r="C11" s="160"/>
      <c r="D11" s="161">
        <v>50767</v>
      </c>
      <c r="E11" s="162"/>
      <c r="F11" s="163">
        <v>45483</v>
      </c>
      <c r="G11" s="164"/>
      <c r="H11" s="165"/>
    </row>
    <row r="12" spans="1:8" x14ac:dyDescent="0.2">
      <c r="A12" s="166"/>
      <c r="B12" s="167"/>
      <c r="C12" s="174"/>
      <c r="D12" s="169">
        <v>36705</v>
      </c>
      <c r="E12" s="170"/>
      <c r="F12" s="171">
        <v>24241</v>
      </c>
      <c r="G12" s="172"/>
      <c r="H12" s="173"/>
    </row>
    <row r="13" spans="1:8" x14ac:dyDescent="0.2">
      <c r="A13" s="154"/>
      <c r="B13" s="159"/>
      <c r="C13" s="175"/>
      <c r="D13" s="176">
        <v>61603</v>
      </c>
      <c r="E13" s="177"/>
      <c r="F13" s="178">
        <v>45066</v>
      </c>
      <c r="G13" s="179"/>
      <c r="H13" s="165"/>
    </row>
    <row r="14" spans="1:8" x14ac:dyDescent="0.2">
      <c r="A14" s="166"/>
      <c r="B14" s="167"/>
      <c r="C14" s="168"/>
      <c r="D14" s="169">
        <v>50171</v>
      </c>
      <c r="E14" s="170"/>
      <c r="F14" s="171">
        <v>24695</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0.13</v>
      </c>
      <c r="C19" s="180">
        <f>ROUND(VALUE(SUBSTITUTE(実質収支比率等に係る経年分析!G$48,"▲","-")),2)</f>
        <v>0.15</v>
      </c>
      <c r="D19" s="180">
        <f>ROUND(VALUE(SUBSTITUTE(実質収支比率等に係る経年分析!H$48,"▲","-")),2)</f>
        <v>0.43</v>
      </c>
      <c r="E19" s="180">
        <f>ROUND(VALUE(SUBSTITUTE(実質収支比率等に係る経年分析!I$48,"▲","-")),2)</f>
        <v>0.47</v>
      </c>
      <c r="F19" s="180">
        <f>ROUND(VALUE(SUBSTITUTE(実質収支比率等に係る経年分析!J$48,"▲","-")),2)</f>
        <v>0.45</v>
      </c>
    </row>
    <row r="20" spans="1:11" x14ac:dyDescent="0.2">
      <c r="A20" s="180" t="s">
        <v>55</v>
      </c>
      <c r="B20" s="180">
        <f>ROUND(VALUE(SUBSTITUTE(実質収支比率等に係る経年分析!F$47,"▲","-")),2)</f>
        <v>1.43</v>
      </c>
      <c r="C20" s="180">
        <f>ROUND(VALUE(SUBSTITUTE(実質収支比率等に係る経年分析!G$47,"▲","-")),2)</f>
        <v>45.1</v>
      </c>
      <c r="D20" s="180">
        <f>ROUND(VALUE(SUBSTITUTE(実質収支比率等に係る経年分析!H$47,"▲","-")),2)</f>
        <v>4.68</v>
      </c>
      <c r="E20" s="180">
        <f>ROUND(VALUE(SUBSTITUTE(実質収支比率等に係る経年分析!I$47,"▲","-")),2)</f>
        <v>2.85</v>
      </c>
      <c r="F20" s="180">
        <f>ROUND(VALUE(SUBSTITUTE(実質収支比率等に係る経年分析!J$47,"▲","-")),2)</f>
        <v>3.92</v>
      </c>
    </row>
    <row r="21" spans="1:11" x14ac:dyDescent="0.2">
      <c r="A21" s="180" t="s">
        <v>56</v>
      </c>
      <c r="B21" s="180">
        <f>IF(ISNUMBER(VALUE(SUBSTITUTE(実質収支比率等に係る経年分析!F$49,"▲","-"))),ROUND(VALUE(SUBSTITUTE(実質収支比率等に係る経年分析!F$49,"▲","-")),2),NA())</f>
        <v>-1.83</v>
      </c>
      <c r="C21" s="180">
        <f>IF(ISNUMBER(VALUE(SUBSTITUTE(実質収支比率等に係る経年分析!G$49,"▲","-"))),ROUND(VALUE(SUBSTITUTE(実質収支比率等に係る経年分析!G$49,"▲","-")),2),NA())</f>
        <v>52.33</v>
      </c>
      <c r="D21" s="180">
        <f>IF(ISNUMBER(VALUE(SUBSTITUTE(実質収支比率等に係る経年分析!H$49,"▲","-"))),ROUND(VALUE(SUBSTITUTE(実質収支比率等に係る経年分析!H$49,"▲","-")),2),NA())</f>
        <v>-39.99</v>
      </c>
      <c r="E21" s="180">
        <f>IF(ISNUMBER(VALUE(SUBSTITUTE(実質収支比率等に係る経年分析!I$49,"▲","-"))),ROUND(VALUE(SUBSTITUTE(実質収支比率等に係る経年分析!I$49,"▲","-")),2),NA())</f>
        <v>-1.54</v>
      </c>
      <c r="F21" s="180">
        <f>IF(ISNUMBER(VALUE(SUBSTITUTE(実質収支比率等に係る経年分析!J$49,"▲","-"))),ROUND(VALUE(SUBSTITUTE(実質収支比率等に係る経年分析!J$49,"▲","-")),2),NA())</f>
        <v>9.34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公共下水道事業会計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0.14000000000000001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0.45</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2.2599999999999998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0.88</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14.36</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2427</v>
      </c>
      <c r="E42" s="182"/>
      <c r="F42" s="182"/>
      <c r="G42" s="182">
        <f>'実質公債費比率（分子）の構造'!L$52</f>
        <v>2616</v>
      </c>
      <c r="H42" s="182"/>
      <c r="I42" s="182"/>
      <c r="J42" s="182">
        <f>'実質公債費比率（分子）の構造'!M$52</f>
        <v>2668</v>
      </c>
      <c r="K42" s="182"/>
      <c r="L42" s="182"/>
      <c r="M42" s="182">
        <f>'実質公債費比率（分子）の構造'!N$52</f>
        <v>2405</v>
      </c>
      <c r="N42" s="182"/>
      <c r="O42" s="182"/>
      <c r="P42" s="182">
        <f>'実質公債費比率（分子）の構造'!O$52</f>
        <v>2684</v>
      </c>
    </row>
    <row r="43" spans="1:16" x14ac:dyDescent="0.2">
      <c r="A43" s="182" t="s">
        <v>64</v>
      </c>
      <c r="B43" s="182">
        <f>'実質公債費比率（分子）の構造'!K$51</f>
        <v>2</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94</v>
      </c>
      <c r="C44" s="182"/>
      <c r="D44" s="182"/>
      <c r="E44" s="182">
        <f>'実質公債費比率（分子）の構造'!L$50</f>
        <v>73</v>
      </c>
      <c r="F44" s="182"/>
      <c r="G44" s="182"/>
      <c r="H44" s="182">
        <f>'実質公債費比率（分子）の構造'!M$50</f>
        <v>471</v>
      </c>
      <c r="I44" s="182"/>
      <c r="J44" s="182"/>
      <c r="K44" s="182">
        <f>'実質公債費比率（分子）の構造'!N$50</f>
        <v>474</v>
      </c>
      <c r="L44" s="182"/>
      <c r="M44" s="182"/>
      <c r="N44" s="182">
        <f>'実質公債費比率（分子）の構造'!O$50</f>
        <v>477</v>
      </c>
      <c r="O44" s="182"/>
      <c r="P44" s="182"/>
    </row>
    <row r="45" spans="1:16" x14ac:dyDescent="0.2">
      <c r="A45" s="182" t="s">
        <v>66</v>
      </c>
      <c r="B45" s="182">
        <f>'実質公債費比率（分子）の構造'!K$49</f>
        <v>92</v>
      </c>
      <c r="C45" s="182"/>
      <c r="D45" s="182"/>
      <c r="E45" s="182">
        <f>'実質公債費比率（分子）の構造'!L$49</f>
        <v>90</v>
      </c>
      <c r="F45" s="182"/>
      <c r="G45" s="182"/>
      <c r="H45" s="182">
        <f>'実質公債費比率（分子）の構造'!M$49</f>
        <v>109</v>
      </c>
      <c r="I45" s="182"/>
      <c r="J45" s="182"/>
      <c r="K45" s="182">
        <f>'実質公債費比率（分子）の構造'!N$49</f>
        <v>103</v>
      </c>
      <c r="L45" s="182"/>
      <c r="M45" s="182"/>
      <c r="N45" s="182">
        <f>'実質公債費比率（分子）の構造'!O$49</f>
        <v>147</v>
      </c>
      <c r="O45" s="182"/>
      <c r="P45" s="182"/>
    </row>
    <row r="46" spans="1:16" x14ac:dyDescent="0.2">
      <c r="A46" s="182" t="s">
        <v>67</v>
      </c>
      <c r="B46" s="182">
        <f>'実質公債費比率（分子）の構造'!K$48</f>
        <v>593</v>
      </c>
      <c r="C46" s="182"/>
      <c r="D46" s="182"/>
      <c r="E46" s="182">
        <f>'実質公債費比率（分子）の構造'!L$48</f>
        <v>605</v>
      </c>
      <c r="F46" s="182"/>
      <c r="G46" s="182"/>
      <c r="H46" s="182">
        <f>'実質公債費比率（分子）の構造'!M$48</f>
        <v>601</v>
      </c>
      <c r="I46" s="182"/>
      <c r="J46" s="182"/>
      <c r="K46" s="182">
        <f>'実質公債費比率（分子）の構造'!N$48</f>
        <v>601</v>
      </c>
      <c r="L46" s="182"/>
      <c r="M46" s="182"/>
      <c r="N46" s="182">
        <f>'実質公債費比率（分子）の構造'!O$48</f>
        <v>574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2968</v>
      </c>
      <c r="C49" s="182"/>
      <c r="D49" s="182"/>
      <c r="E49" s="182">
        <f>'実質公債費比率（分子）の構造'!L$45</f>
        <v>2949</v>
      </c>
      <c r="F49" s="182"/>
      <c r="G49" s="182"/>
      <c r="H49" s="182">
        <f>'実質公債費比率（分子）の構造'!M$45</f>
        <v>2585</v>
      </c>
      <c r="I49" s="182"/>
      <c r="J49" s="182"/>
      <c r="K49" s="182">
        <f>'実質公債費比率（分子）の構造'!N$45</f>
        <v>2693</v>
      </c>
      <c r="L49" s="182"/>
      <c r="M49" s="182"/>
      <c r="N49" s="182">
        <f>'実質公債費比率（分子）の構造'!O$45</f>
        <v>2780</v>
      </c>
      <c r="O49" s="182"/>
      <c r="P49" s="182"/>
    </row>
    <row r="50" spans="1:16" x14ac:dyDescent="0.2">
      <c r="A50" s="182" t="s">
        <v>71</v>
      </c>
      <c r="B50" s="182" t="e">
        <f>NA()</f>
        <v>#N/A</v>
      </c>
      <c r="C50" s="182">
        <f>IF(ISNUMBER('実質公債費比率（分子）の構造'!K$53),'実質公債費比率（分子）の構造'!K$53,NA())</f>
        <v>1322</v>
      </c>
      <c r="D50" s="182" t="e">
        <f>NA()</f>
        <v>#N/A</v>
      </c>
      <c r="E50" s="182" t="e">
        <f>NA()</f>
        <v>#N/A</v>
      </c>
      <c r="F50" s="182">
        <f>IF(ISNUMBER('実質公債費比率（分子）の構造'!L$53),'実質公債費比率（分子）の構造'!L$53,NA())</f>
        <v>1101</v>
      </c>
      <c r="G50" s="182" t="e">
        <f>NA()</f>
        <v>#N/A</v>
      </c>
      <c r="H50" s="182" t="e">
        <f>NA()</f>
        <v>#N/A</v>
      </c>
      <c r="I50" s="182">
        <f>IF(ISNUMBER('実質公債費比率（分子）の構造'!M$53),'実質公債費比率（分子）の構造'!M$53,NA())</f>
        <v>1098</v>
      </c>
      <c r="J50" s="182" t="e">
        <f>NA()</f>
        <v>#N/A</v>
      </c>
      <c r="K50" s="182" t="e">
        <f>NA()</f>
        <v>#N/A</v>
      </c>
      <c r="L50" s="182">
        <f>IF(ISNUMBER('実質公債費比率（分子）の構造'!N$53),'実質公債費比率（分子）の構造'!N$53,NA())</f>
        <v>1466</v>
      </c>
      <c r="M50" s="182" t="e">
        <f>NA()</f>
        <v>#N/A</v>
      </c>
      <c r="N50" s="182" t="e">
        <f>NA()</f>
        <v>#N/A</v>
      </c>
      <c r="O50" s="182">
        <f>IF(ISNUMBER('実質公債費比率（分子）の構造'!O$53),'実質公債費比率（分子）の構造'!O$53,NA())</f>
        <v>1294</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29460</v>
      </c>
      <c r="E56" s="181"/>
      <c r="F56" s="181"/>
      <c r="G56" s="181">
        <f>'将来負担比率（分子）の構造'!J$52</f>
        <v>29308</v>
      </c>
      <c r="H56" s="181"/>
      <c r="I56" s="181"/>
      <c r="J56" s="181">
        <f>'将来負担比率（分子）の構造'!K$52</f>
        <v>28831</v>
      </c>
      <c r="K56" s="181"/>
      <c r="L56" s="181"/>
      <c r="M56" s="181">
        <f>'将来負担比率（分子）の構造'!L$52</f>
        <v>28633</v>
      </c>
      <c r="N56" s="181"/>
      <c r="O56" s="181"/>
      <c r="P56" s="181">
        <f>'将来負担比率（分子）の構造'!M$52</f>
        <v>29441</v>
      </c>
    </row>
    <row r="57" spans="1:16" x14ac:dyDescent="0.2">
      <c r="A57" s="181" t="s">
        <v>42</v>
      </c>
      <c r="B57" s="181"/>
      <c r="C57" s="181"/>
      <c r="D57" s="181">
        <f>'将来負担比率（分子）の構造'!I$51</f>
        <v>5406</v>
      </c>
      <c r="E57" s="181"/>
      <c r="F57" s="181"/>
      <c r="G57" s="181">
        <f>'将来負担比率（分子）の構造'!J$51</f>
        <v>5478</v>
      </c>
      <c r="H57" s="181"/>
      <c r="I57" s="181"/>
      <c r="J57" s="181">
        <f>'将来負担比率（分子）の構造'!K$51</f>
        <v>5771</v>
      </c>
      <c r="K57" s="181"/>
      <c r="L57" s="181"/>
      <c r="M57" s="181">
        <f>'将来負担比率（分子）の構造'!L$51</f>
        <v>5977</v>
      </c>
      <c r="N57" s="181"/>
      <c r="O57" s="181"/>
      <c r="P57" s="181">
        <f>'将来負担比率（分子）の構造'!M$51</f>
        <v>5190</v>
      </c>
    </row>
    <row r="58" spans="1:16" x14ac:dyDescent="0.2">
      <c r="A58" s="181" t="s">
        <v>41</v>
      </c>
      <c r="B58" s="181"/>
      <c r="C58" s="181"/>
      <c r="D58" s="181">
        <f>'将来負担比率（分子）の構造'!I$50</f>
        <v>3022</v>
      </c>
      <c r="E58" s="181"/>
      <c r="F58" s="181"/>
      <c r="G58" s="181">
        <f>'将来負担比率（分子）の構造'!J$50</f>
        <v>10219</v>
      </c>
      <c r="H58" s="181"/>
      <c r="I58" s="181"/>
      <c r="J58" s="181">
        <f>'将来負担比率（分子）の構造'!K$50</f>
        <v>8883</v>
      </c>
      <c r="K58" s="181"/>
      <c r="L58" s="181"/>
      <c r="M58" s="181">
        <f>'将来負担比率（分子）の構造'!L$50</f>
        <v>8096</v>
      </c>
      <c r="N58" s="181"/>
      <c r="O58" s="181"/>
      <c r="P58" s="181">
        <f>'将来負担比率（分子）の構造'!M$50</f>
        <v>8191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2169</v>
      </c>
      <c r="C62" s="181"/>
      <c r="D62" s="181"/>
      <c r="E62" s="181">
        <f>'将来負担比率（分子）の構造'!J$45</f>
        <v>2238</v>
      </c>
      <c r="F62" s="181"/>
      <c r="G62" s="181"/>
      <c r="H62" s="181">
        <f>'将来負担比率（分子）の構造'!K$45</f>
        <v>2052</v>
      </c>
      <c r="I62" s="181"/>
      <c r="J62" s="181"/>
      <c r="K62" s="181">
        <f>'将来負担比率（分子）の構造'!L$45</f>
        <v>2030</v>
      </c>
      <c r="L62" s="181"/>
      <c r="M62" s="181"/>
      <c r="N62" s="181">
        <f>'将来負担比率（分子）の構造'!M$45</f>
        <v>2135</v>
      </c>
      <c r="O62" s="181"/>
      <c r="P62" s="181"/>
    </row>
    <row r="63" spans="1:16" x14ac:dyDescent="0.2">
      <c r="A63" s="181" t="s">
        <v>34</v>
      </c>
      <c r="B63" s="181">
        <f>'将来負担比率（分子）の構造'!I$44</f>
        <v>1272</v>
      </c>
      <c r="C63" s="181"/>
      <c r="D63" s="181"/>
      <c r="E63" s="181">
        <f>'将来負担比率（分子）の構造'!J$44</f>
        <v>1603</v>
      </c>
      <c r="F63" s="181"/>
      <c r="G63" s="181"/>
      <c r="H63" s="181">
        <f>'将来負担比率（分子）の構造'!K$44</f>
        <v>1530</v>
      </c>
      <c r="I63" s="181"/>
      <c r="J63" s="181"/>
      <c r="K63" s="181">
        <f>'将来負担比率（分子）の構造'!L$44</f>
        <v>1512</v>
      </c>
      <c r="L63" s="181"/>
      <c r="M63" s="181"/>
      <c r="N63" s="181">
        <f>'将来負担比率（分子）の構造'!M$44</f>
        <v>1367</v>
      </c>
      <c r="O63" s="181"/>
      <c r="P63" s="181"/>
    </row>
    <row r="64" spans="1:16" x14ac:dyDescent="0.2">
      <c r="A64" s="181" t="s">
        <v>33</v>
      </c>
      <c r="B64" s="181">
        <f>'将来負担比率（分子）の構造'!I$43</f>
        <v>6331</v>
      </c>
      <c r="C64" s="181"/>
      <c r="D64" s="181"/>
      <c r="E64" s="181">
        <f>'将来負担比率（分子）の構造'!J$43</f>
        <v>5593</v>
      </c>
      <c r="F64" s="181"/>
      <c r="G64" s="181"/>
      <c r="H64" s="181">
        <f>'将来負担比率（分子）の構造'!K$43</f>
        <v>4700</v>
      </c>
      <c r="I64" s="181"/>
      <c r="J64" s="181"/>
      <c r="K64" s="181">
        <f>'将来負担比率（分子）の構造'!L$43</f>
        <v>4149</v>
      </c>
      <c r="L64" s="181"/>
      <c r="M64" s="181"/>
      <c r="N64" s="181">
        <f>'将来負担比率（分子）の構造'!M$43</f>
        <v>4537</v>
      </c>
      <c r="O64" s="181"/>
      <c r="P64" s="181"/>
    </row>
    <row r="65" spans="1:16" x14ac:dyDescent="0.2">
      <c r="A65" s="181" t="s">
        <v>32</v>
      </c>
      <c r="B65" s="181">
        <f>'将来負担比率（分子）の構造'!I$42</f>
        <v>3045</v>
      </c>
      <c r="C65" s="181"/>
      <c r="D65" s="181"/>
      <c r="E65" s="181">
        <f>'将来負担比率（分子）の構造'!J$42</f>
        <v>12968</v>
      </c>
      <c r="F65" s="181"/>
      <c r="G65" s="181"/>
      <c r="H65" s="181">
        <f>'将来負担比率（分子）の構造'!K$42</f>
        <v>10225</v>
      </c>
      <c r="I65" s="181"/>
      <c r="J65" s="181"/>
      <c r="K65" s="181">
        <f>'将来負担比率（分子）の構造'!L$42</f>
        <v>9752</v>
      </c>
      <c r="L65" s="181"/>
      <c r="M65" s="181"/>
      <c r="N65" s="181">
        <f>'将来負担比率（分子）の構造'!M$42</f>
        <v>9279</v>
      </c>
      <c r="O65" s="181"/>
      <c r="P65" s="181"/>
    </row>
    <row r="66" spans="1:16" x14ac:dyDescent="0.2">
      <c r="A66" s="181" t="s">
        <v>31</v>
      </c>
      <c r="B66" s="181">
        <f>'将来負担比率（分子）の構造'!I$41</f>
        <v>36131</v>
      </c>
      <c r="C66" s="181"/>
      <c r="D66" s="181"/>
      <c r="E66" s="181">
        <f>'将来負担比率（分子）の構造'!J$41</f>
        <v>36790</v>
      </c>
      <c r="F66" s="181"/>
      <c r="G66" s="181"/>
      <c r="H66" s="181">
        <f>'将来負担比率（分子）の構造'!K$41</f>
        <v>37931</v>
      </c>
      <c r="I66" s="181"/>
      <c r="J66" s="181"/>
      <c r="K66" s="181">
        <f>'将来負担比率（分子）の構造'!L$41</f>
        <v>39792</v>
      </c>
      <c r="L66" s="181"/>
      <c r="M66" s="181"/>
      <c r="N66" s="181">
        <f>'将来負担比率（分子）の構造'!M$41</f>
        <v>40252</v>
      </c>
      <c r="O66" s="181"/>
      <c r="P66" s="181"/>
    </row>
    <row r="67" spans="1:16" x14ac:dyDescent="0.2">
      <c r="A67" s="181" t="s">
        <v>75</v>
      </c>
      <c r="B67" s="181" t="e">
        <f>NA()</f>
        <v>#N/A</v>
      </c>
      <c r="C67" s="181">
        <f>IF(ISNUMBER('将来負担比率（分子）の構造'!I$53), IF('将来負担比率（分子）の構造'!I$53 &lt; 0, 0, '将来負担比率（分子）の構造'!I$53), NA())</f>
        <v>11061</v>
      </c>
      <c r="D67" s="181" t="e">
        <f>NA()</f>
        <v>#N/A</v>
      </c>
      <c r="E67" s="181" t="e">
        <f>NA()</f>
        <v>#N/A</v>
      </c>
      <c r="F67" s="181">
        <f>IF(ISNUMBER('将来負担比率（分子）の構造'!J$53), IF('将来負担比率（分子）の構造'!J$53 &lt; 0, 0, '将来負担比率（分子）の構造'!J$53), NA())</f>
        <v>14188</v>
      </c>
      <c r="G67" s="181" t="e">
        <f>NA()</f>
        <v>#N/A</v>
      </c>
      <c r="H67" s="181" t="e">
        <f>NA()</f>
        <v>#N/A</v>
      </c>
      <c r="I67" s="181">
        <f>IF(ISNUMBER('将来負担比率（分子）の構造'!K$53), IF('将来負担比率（分子）の構造'!K$53 &lt; 0, 0, '将来負担比率（分子）の構造'!K$53), NA())</f>
        <v>12954</v>
      </c>
      <c r="J67" s="181" t="e">
        <f>NA()</f>
        <v>#N/A</v>
      </c>
      <c r="K67" s="181" t="e">
        <f>NA()</f>
        <v>#N/A</v>
      </c>
      <c r="L67" s="181">
        <f>IF(ISNUMBER('将来負担比率（分子）の構造'!L$53), IF('将来負担比率（分子）の構造'!L$53 &lt; 0, 0, '将来負担比率（分子）の構造'!L$53), NA())</f>
        <v>14528</v>
      </c>
      <c r="M67" s="181" t="e">
        <f>NA()</f>
        <v>#N/A</v>
      </c>
      <c r="N67" s="181" t="e">
        <f>NA()</f>
        <v>#N/A</v>
      </c>
      <c r="O67" s="181">
        <f>IF(ISNUMBER('将来負担比率（分子）の構造'!M$53), IF('将来負担比率（分子）の構造'!M$53 &lt; 0, 0, '将来負担比率（分子）の構造'!M$53), NA())</f>
        <v>14748</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719</v>
      </c>
      <c r="C72" s="185">
        <f>基金残高に係る経年分析!G55</f>
        <v>439</v>
      </c>
      <c r="D72" s="185">
        <f>基金残高に係る経年分析!H55</f>
        <v>632</v>
      </c>
    </row>
    <row r="73" spans="1:16" x14ac:dyDescent="0.2">
      <c r="A73" s="184" t="s">
        <v>78</v>
      </c>
      <c r="B73" s="185">
        <f>基金残高に係る経年分析!F56</f>
        <v>33</v>
      </c>
      <c r="C73" s="185">
        <f>基金残高に係る経年分析!G56</f>
        <v>0</v>
      </c>
      <c r="D73" s="185">
        <f>基金残高に係る経年分析!H56</f>
        <v>0</v>
      </c>
    </row>
    <row r="74" spans="1:16" x14ac:dyDescent="0.2">
      <c r="A74" s="184" t="s">
        <v>79</v>
      </c>
      <c r="B74" s="185">
        <f>基金残高に係る経年分析!F57</f>
        <v>6497</v>
      </c>
      <c r="C74" s="185">
        <f>基金残高に係る経年分析!G57</f>
        <v>6155</v>
      </c>
      <c r="D74" s="185">
        <f>基金残高に係る経年分析!H57</f>
        <v>5936</v>
      </c>
    </row>
  </sheetData>
  <sheetProtection algorithmName="SHA-512" hashValue="lbcyXrOLLc9sMU2cQ2vzFM6AKpvDZRJBdLf+/9OGQra4j2izy/ewRmTZuuEHWizlh3ccZ9zYY+UafcvOYu7Jwg==" saltValue="8HiP7Q+5svPI4PEFPvGaU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225</v>
      </c>
      <c r="C5" s="709"/>
      <c r="D5" s="709"/>
      <c r="E5" s="709"/>
      <c r="F5" s="709"/>
      <c r="G5" s="709"/>
      <c r="H5" s="709"/>
      <c r="I5" s="709"/>
      <c r="J5" s="709"/>
      <c r="K5" s="709"/>
      <c r="L5" s="709"/>
      <c r="M5" s="709"/>
      <c r="N5" s="709"/>
      <c r="O5" s="709"/>
      <c r="P5" s="709"/>
      <c r="Q5" s="710"/>
      <c r="R5" s="697">
        <v>9024688</v>
      </c>
      <c r="S5" s="698"/>
      <c r="T5" s="698"/>
      <c r="U5" s="698"/>
      <c r="V5" s="698"/>
      <c r="W5" s="698"/>
      <c r="X5" s="698"/>
      <c r="Y5" s="741"/>
      <c r="Z5" s="759">
        <v>23.3</v>
      </c>
      <c r="AA5" s="759"/>
      <c r="AB5" s="759"/>
      <c r="AC5" s="759"/>
      <c r="AD5" s="760">
        <v>8385790</v>
      </c>
      <c r="AE5" s="760"/>
      <c r="AF5" s="760"/>
      <c r="AG5" s="760"/>
      <c r="AH5" s="760"/>
      <c r="AI5" s="760"/>
      <c r="AJ5" s="760"/>
      <c r="AK5" s="760"/>
      <c r="AL5" s="742">
        <v>58.3</v>
      </c>
      <c r="AM5" s="713"/>
      <c r="AN5" s="713"/>
      <c r="AO5" s="743"/>
      <c r="AP5" s="708" t="s">
        <v>226</v>
      </c>
      <c r="AQ5" s="709"/>
      <c r="AR5" s="709"/>
      <c r="AS5" s="709"/>
      <c r="AT5" s="709"/>
      <c r="AU5" s="709"/>
      <c r="AV5" s="709"/>
      <c r="AW5" s="709"/>
      <c r="AX5" s="709"/>
      <c r="AY5" s="709"/>
      <c r="AZ5" s="709"/>
      <c r="BA5" s="709"/>
      <c r="BB5" s="709"/>
      <c r="BC5" s="709"/>
      <c r="BD5" s="709"/>
      <c r="BE5" s="709"/>
      <c r="BF5" s="710"/>
      <c r="BG5" s="642">
        <v>8385790</v>
      </c>
      <c r="BH5" s="643"/>
      <c r="BI5" s="643"/>
      <c r="BJ5" s="643"/>
      <c r="BK5" s="643"/>
      <c r="BL5" s="643"/>
      <c r="BM5" s="643"/>
      <c r="BN5" s="644"/>
      <c r="BO5" s="675">
        <v>92.9</v>
      </c>
      <c r="BP5" s="675"/>
      <c r="BQ5" s="675"/>
      <c r="BR5" s="675"/>
      <c r="BS5" s="676">
        <v>90589</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2">
      <c r="B6" s="639" t="s">
        <v>230</v>
      </c>
      <c r="C6" s="640"/>
      <c r="D6" s="640"/>
      <c r="E6" s="640"/>
      <c r="F6" s="640"/>
      <c r="G6" s="640"/>
      <c r="H6" s="640"/>
      <c r="I6" s="640"/>
      <c r="J6" s="640"/>
      <c r="K6" s="640"/>
      <c r="L6" s="640"/>
      <c r="M6" s="640"/>
      <c r="N6" s="640"/>
      <c r="O6" s="640"/>
      <c r="P6" s="640"/>
      <c r="Q6" s="641"/>
      <c r="R6" s="642">
        <v>153810</v>
      </c>
      <c r="S6" s="643"/>
      <c r="T6" s="643"/>
      <c r="U6" s="643"/>
      <c r="V6" s="643"/>
      <c r="W6" s="643"/>
      <c r="X6" s="643"/>
      <c r="Y6" s="644"/>
      <c r="Z6" s="675">
        <v>0.4</v>
      </c>
      <c r="AA6" s="675"/>
      <c r="AB6" s="675"/>
      <c r="AC6" s="675"/>
      <c r="AD6" s="676">
        <v>153810</v>
      </c>
      <c r="AE6" s="676"/>
      <c r="AF6" s="676"/>
      <c r="AG6" s="676"/>
      <c r="AH6" s="676"/>
      <c r="AI6" s="676"/>
      <c r="AJ6" s="676"/>
      <c r="AK6" s="676"/>
      <c r="AL6" s="645">
        <v>1.1000000000000001</v>
      </c>
      <c r="AM6" s="646"/>
      <c r="AN6" s="646"/>
      <c r="AO6" s="677"/>
      <c r="AP6" s="639" t="s">
        <v>231</v>
      </c>
      <c r="AQ6" s="640"/>
      <c r="AR6" s="640"/>
      <c r="AS6" s="640"/>
      <c r="AT6" s="640"/>
      <c r="AU6" s="640"/>
      <c r="AV6" s="640"/>
      <c r="AW6" s="640"/>
      <c r="AX6" s="640"/>
      <c r="AY6" s="640"/>
      <c r="AZ6" s="640"/>
      <c r="BA6" s="640"/>
      <c r="BB6" s="640"/>
      <c r="BC6" s="640"/>
      <c r="BD6" s="640"/>
      <c r="BE6" s="640"/>
      <c r="BF6" s="641"/>
      <c r="BG6" s="642">
        <v>8385790</v>
      </c>
      <c r="BH6" s="643"/>
      <c r="BI6" s="643"/>
      <c r="BJ6" s="643"/>
      <c r="BK6" s="643"/>
      <c r="BL6" s="643"/>
      <c r="BM6" s="643"/>
      <c r="BN6" s="644"/>
      <c r="BO6" s="675">
        <v>92.9</v>
      </c>
      <c r="BP6" s="675"/>
      <c r="BQ6" s="675"/>
      <c r="BR6" s="675"/>
      <c r="BS6" s="676">
        <v>90589</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244604</v>
      </c>
      <c r="CS6" s="643"/>
      <c r="CT6" s="643"/>
      <c r="CU6" s="643"/>
      <c r="CV6" s="643"/>
      <c r="CW6" s="643"/>
      <c r="CX6" s="643"/>
      <c r="CY6" s="644"/>
      <c r="CZ6" s="742">
        <v>0.6</v>
      </c>
      <c r="DA6" s="713"/>
      <c r="DB6" s="713"/>
      <c r="DC6" s="745"/>
      <c r="DD6" s="648" t="s">
        <v>233</v>
      </c>
      <c r="DE6" s="643"/>
      <c r="DF6" s="643"/>
      <c r="DG6" s="643"/>
      <c r="DH6" s="643"/>
      <c r="DI6" s="643"/>
      <c r="DJ6" s="643"/>
      <c r="DK6" s="643"/>
      <c r="DL6" s="643"/>
      <c r="DM6" s="643"/>
      <c r="DN6" s="643"/>
      <c r="DO6" s="643"/>
      <c r="DP6" s="644"/>
      <c r="DQ6" s="648">
        <v>244427</v>
      </c>
      <c r="DR6" s="643"/>
      <c r="DS6" s="643"/>
      <c r="DT6" s="643"/>
      <c r="DU6" s="643"/>
      <c r="DV6" s="643"/>
      <c r="DW6" s="643"/>
      <c r="DX6" s="643"/>
      <c r="DY6" s="643"/>
      <c r="DZ6" s="643"/>
      <c r="EA6" s="643"/>
      <c r="EB6" s="643"/>
      <c r="EC6" s="689"/>
    </row>
    <row r="7" spans="2:143" ht="11.25" customHeight="1" x14ac:dyDescent="0.2">
      <c r="B7" s="639" t="s">
        <v>234</v>
      </c>
      <c r="C7" s="640"/>
      <c r="D7" s="640"/>
      <c r="E7" s="640"/>
      <c r="F7" s="640"/>
      <c r="G7" s="640"/>
      <c r="H7" s="640"/>
      <c r="I7" s="640"/>
      <c r="J7" s="640"/>
      <c r="K7" s="640"/>
      <c r="L7" s="640"/>
      <c r="M7" s="640"/>
      <c r="N7" s="640"/>
      <c r="O7" s="640"/>
      <c r="P7" s="640"/>
      <c r="Q7" s="641"/>
      <c r="R7" s="642">
        <v>8461</v>
      </c>
      <c r="S7" s="643"/>
      <c r="T7" s="643"/>
      <c r="U7" s="643"/>
      <c r="V7" s="643"/>
      <c r="W7" s="643"/>
      <c r="X7" s="643"/>
      <c r="Y7" s="644"/>
      <c r="Z7" s="675">
        <v>0</v>
      </c>
      <c r="AA7" s="675"/>
      <c r="AB7" s="675"/>
      <c r="AC7" s="675"/>
      <c r="AD7" s="676">
        <v>8461</v>
      </c>
      <c r="AE7" s="676"/>
      <c r="AF7" s="676"/>
      <c r="AG7" s="676"/>
      <c r="AH7" s="676"/>
      <c r="AI7" s="676"/>
      <c r="AJ7" s="676"/>
      <c r="AK7" s="676"/>
      <c r="AL7" s="645">
        <v>0.1</v>
      </c>
      <c r="AM7" s="646"/>
      <c r="AN7" s="646"/>
      <c r="AO7" s="677"/>
      <c r="AP7" s="639" t="s">
        <v>235</v>
      </c>
      <c r="AQ7" s="640"/>
      <c r="AR7" s="640"/>
      <c r="AS7" s="640"/>
      <c r="AT7" s="640"/>
      <c r="AU7" s="640"/>
      <c r="AV7" s="640"/>
      <c r="AW7" s="640"/>
      <c r="AX7" s="640"/>
      <c r="AY7" s="640"/>
      <c r="AZ7" s="640"/>
      <c r="BA7" s="640"/>
      <c r="BB7" s="640"/>
      <c r="BC7" s="640"/>
      <c r="BD7" s="640"/>
      <c r="BE7" s="640"/>
      <c r="BF7" s="641"/>
      <c r="BG7" s="642">
        <v>4010653</v>
      </c>
      <c r="BH7" s="643"/>
      <c r="BI7" s="643"/>
      <c r="BJ7" s="643"/>
      <c r="BK7" s="643"/>
      <c r="BL7" s="643"/>
      <c r="BM7" s="643"/>
      <c r="BN7" s="644"/>
      <c r="BO7" s="675">
        <v>44.4</v>
      </c>
      <c r="BP7" s="675"/>
      <c r="BQ7" s="675"/>
      <c r="BR7" s="675"/>
      <c r="BS7" s="676">
        <v>90589</v>
      </c>
      <c r="BT7" s="676"/>
      <c r="BU7" s="676"/>
      <c r="BV7" s="676"/>
      <c r="BW7" s="676"/>
      <c r="BX7" s="676"/>
      <c r="BY7" s="676"/>
      <c r="BZ7" s="676"/>
      <c r="CA7" s="676"/>
      <c r="CB7" s="739"/>
      <c r="CD7" s="681" t="s">
        <v>236</v>
      </c>
      <c r="CE7" s="682"/>
      <c r="CF7" s="682"/>
      <c r="CG7" s="682"/>
      <c r="CH7" s="682"/>
      <c r="CI7" s="682"/>
      <c r="CJ7" s="682"/>
      <c r="CK7" s="682"/>
      <c r="CL7" s="682"/>
      <c r="CM7" s="682"/>
      <c r="CN7" s="682"/>
      <c r="CO7" s="682"/>
      <c r="CP7" s="682"/>
      <c r="CQ7" s="683"/>
      <c r="CR7" s="642">
        <v>12108832</v>
      </c>
      <c r="CS7" s="643"/>
      <c r="CT7" s="643"/>
      <c r="CU7" s="643"/>
      <c r="CV7" s="643"/>
      <c r="CW7" s="643"/>
      <c r="CX7" s="643"/>
      <c r="CY7" s="644"/>
      <c r="CZ7" s="675">
        <v>31.4</v>
      </c>
      <c r="DA7" s="675"/>
      <c r="DB7" s="675"/>
      <c r="DC7" s="675"/>
      <c r="DD7" s="648">
        <v>873934</v>
      </c>
      <c r="DE7" s="643"/>
      <c r="DF7" s="643"/>
      <c r="DG7" s="643"/>
      <c r="DH7" s="643"/>
      <c r="DI7" s="643"/>
      <c r="DJ7" s="643"/>
      <c r="DK7" s="643"/>
      <c r="DL7" s="643"/>
      <c r="DM7" s="643"/>
      <c r="DN7" s="643"/>
      <c r="DO7" s="643"/>
      <c r="DP7" s="644"/>
      <c r="DQ7" s="648">
        <v>3297219</v>
      </c>
      <c r="DR7" s="643"/>
      <c r="DS7" s="643"/>
      <c r="DT7" s="643"/>
      <c r="DU7" s="643"/>
      <c r="DV7" s="643"/>
      <c r="DW7" s="643"/>
      <c r="DX7" s="643"/>
      <c r="DY7" s="643"/>
      <c r="DZ7" s="643"/>
      <c r="EA7" s="643"/>
      <c r="EB7" s="643"/>
      <c r="EC7" s="689"/>
    </row>
    <row r="8" spans="2:143" ht="11.25" customHeight="1" x14ac:dyDescent="0.2">
      <c r="B8" s="639" t="s">
        <v>237</v>
      </c>
      <c r="C8" s="640"/>
      <c r="D8" s="640"/>
      <c r="E8" s="640"/>
      <c r="F8" s="640"/>
      <c r="G8" s="640"/>
      <c r="H8" s="640"/>
      <c r="I8" s="640"/>
      <c r="J8" s="640"/>
      <c r="K8" s="640"/>
      <c r="L8" s="640"/>
      <c r="M8" s="640"/>
      <c r="N8" s="640"/>
      <c r="O8" s="640"/>
      <c r="P8" s="640"/>
      <c r="Q8" s="641"/>
      <c r="R8" s="642">
        <v>58048</v>
      </c>
      <c r="S8" s="643"/>
      <c r="T8" s="643"/>
      <c r="U8" s="643"/>
      <c r="V8" s="643"/>
      <c r="W8" s="643"/>
      <c r="X8" s="643"/>
      <c r="Y8" s="644"/>
      <c r="Z8" s="675">
        <v>0.1</v>
      </c>
      <c r="AA8" s="675"/>
      <c r="AB8" s="675"/>
      <c r="AC8" s="675"/>
      <c r="AD8" s="676">
        <v>58048</v>
      </c>
      <c r="AE8" s="676"/>
      <c r="AF8" s="676"/>
      <c r="AG8" s="676"/>
      <c r="AH8" s="676"/>
      <c r="AI8" s="676"/>
      <c r="AJ8" s="676"/>
      <c r="AK8" s="676"/>
      <c r="AL8" s="645">
        <v>0.4</v>
      </c>
      <c r="AM8" s="646"/>
      <c r="AN8" s="646"/>
      <c r="AO8" s="677"/>
      <c r="AP8" s="639" t="s">
        <v>238</v>
      </c>
      <c r="AQ8" s="640"/>
      <c r="AR8" s="640"/>
      <c r="AS8" s="640"/>
      <c r="AT8" s="640"/>
      <c r="AU8" s="640"/>
      <c r="AV8" s="640"/>
      <c r="AW8" s="640"/>
      <c r="AX8" s="640"/>
      <c r="AY8" s="640"/>
      <c r="AZ8" s="640"/>
      <c r="BA8" s="640"/>
      <c r="BB8" s="640"/>
      <c r="BC8" s="640"/>
      <c r="BD8" s="640"/>
      <c r="BE8" s="640"/>
      <c r="BF8" s="641"/>
      <c r="BG8" s="642">
        <v>129230</v>
      </c>
      <c r="BH8" s="643"/>
      <c r="BI8" s="643"/>
      <c r="BJ8" s="643"/>
      <c r="BK8" s="643"/>
      <c r="BL8" s="643"/>
      <c r="BM8" s="643"/>
      <c r="BN8" s="644"/>
      <c r="BO8" s="675">
        <v>1.4</v>
      </c>
      <c r="BP8" s="675"/>
      <c r="BQ8" s="675"/>
      <c r="BR8" s="675"/>
      <c r="BS8" s="648" t="s">
        <v>233</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11545330</v>
      </c>
      <c r="CS8" s="643"/>
      <c r="CT8" s="643"/>
      <c r="CU8" s="643"/>
      <c r="CV8" s="643"/>
      <c r="CW8" s="643"/>
      <c r="CX8" s="643"/>
      <c r="CY8" s="644"/>
      <c r="CZ8" s="675">
        <v>29.9</v>
      </c>
      <c r="DA8" s="675"/>
      <c r="DB8" s="675"/>
      <c r="DC8" s="675"/>
      <c r="DD8" s="648">
        <v>56616</v>
      </c>
      <c r="DE8" s="643"/>
      <c r="DF8" s="643"/>
      <c r="DG8" s="643"/>
      <c r="DH8" s="643"/>
      <c r="DI8" s="643"/>
      <c r="DJ8" s="643"/>
      <c r="DK8" s="643"/>
      <c r="DL8" s="643"/>
      <c r="DM8" s="643"/>
      <c r="DN8" s="643"/>
      <c r="DO8" s="643"/>
      <c r="DP8" s="644"/>
      <c r="DQ8" s="648">
        <v>5936892</v>
      </c>
      <c r="DR8" s="643"/>
      <c r="DS8" s="643"/>
      <c r="DT8" s="643"/>
      <c r="DU8" s="643"/>
      <c r="DV8" s="643"/>
      <c r="DW8" s="643"/>
      <c r="DX8" s="643"/>
      <c r="DY8" s="643"/>
      <c r="DZ8" s="643"/>
      <c r="EA8" s="643"/>
      <c r="EB8" s="643"/>
      <c r="EC8" s="689"/>
    </row>
    <row r="9" spans="2:143" ht="11.25" customHeight="1" x14ac:dyDescent="0.2">
      <c r="B9" s="639" t="s">
        <v>240</v>
      </c>
      <c r="C9" s="640"/>
      <c r="D9" s="640"/>
      <c r="E9" s="640"/>
      <c r="F9" s="640"/>
      <c r="G9" s="640"/>
      <c r="H9" s="640"/>
      <c r="I9" s="640"/>
      <c r="J9" s="640"/>
      <c r="K9" s="640"/>
      <c r="L9" s="640"/>
      <c r="M9" s="640"/>
      <c r="N9" s="640"/>
      <c r="O9" s="640"/>
      <c r="P9" s="640"/>
      <c r="Q9" s="641"/>
      <c r="R9" s="642">
        <v>64252</v>
      </c>
      <c r="S9" s="643"/>
      <c r="T9" s="643"/>
      <c r="U9" s="643"/>
      <c r="V9" s="643"/>
      <c r="W9" s="643"/>
      <c r="X9" s="643"/>
      <c r="Y9" s="644"/>
      <c r="Z9" s="675">
        <v>0.2</v>
      </c>
      <c r="AA9" s="675"/>
      <c r="AB9" s="675"/>
      <c r="AC9" s="675"/>
      <c r="AD9" s="676">
        <v>64252</v>
      </c>
      <c r="AE9" s="676"/>
      <c r="AF9" s="676"/>
      <c r="AG9" s="676"/>
      <c r="AH9" s="676"/>
      <c r="AI9" s="676"/>
      <c r="AJ9" s="676"/>
      <c r="AK9" s="676"/>
      <c r="AL9" s="645">
        <v>0.4</v>
      </c>
      <c r="AM9" s="646"/>
      <c r="AN9" s="646"/>
      <c r="AO9" s="677"/>
      <c r="AP9" s="639" t="s">
        <v>241</v>
      </c>
      <c r="AQ9" s="640"/>
      <c r="AR9" s="640"/>
      <c r="AS9" s="640"/>
      <c r="AT9" s="640"/>
      <c r="AU9" s="640"/>
      <c r="AV9" s="640"/>
      <c r="AW9" s="640"/>
      <c r="AX9" s="640"/>
      <c r="AY9" s="640"/>
      <c r="AZ9" s="640"/>
      <c r="BA9" s="640"/>
      <c r="BB9" s="640"/>
      <c r="BC9" s="640"/>
      <c r="BD9" s="640"/>
      <c r="BE9" s="640"/>
      <c r="BF9" s="641"/>
      <c r="BG9" s="642">
        <v>3495330</v>
      </c>
      <c r="BH9" s="643"/>
      <c r="BI9" s="643"/>
      <c r="BJ9" s="643"/>
      <c r="BK9" s="643"/>
      <c r="BL9" s="643"/>
      <c r="BM9" s="643"/>
      <c r="BN9" s="644"/>
      <c r="BO9" s="675">
        <v>38.700000000000003</v>
      </c>
      <c r="BP9" s="675"/>
      <c r="BQ9" s="675"/>
      <c r="BR9" s="675"/>
      <c r="BS9" s="648" t="s">
        <v>233</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1592313</v>
      </c>
      <c r="CS9" s="643"/>
      <c r="CT9" s="643"/>
      <c r="CU9" s="643"/>
      <c r="CV9" s="643"/>
      <c r="CW9" s="643"/>
      <c r="CX9" s="643"/>
      <c r="CY9" s="644"/>
      <c r="CZ9" s="675">
        <v>4.0999999999999996</v>
      </c>
      <c r="DA9" s="675"/>
      <c r="DB9" s="675"/>
      <c r="DC9" s="675"/>
      <c r="DD9" s="648">
        <v>27410</v>
      </c>
      <c r="DE9" s="643"/>
      <c r="DF9" s="643"/>
      <c r="DG9" s="643"/>
      <c r="DH9" s="643"/>
      <c r="DI9" s="643"/>
      <c r="DJ9" s="643"/>
      <c r="DK9" s="643"/>
      <c r="DL9" s="643"/>
      <c r="DM9" s="643"/>
      <c r="DN9" s="643"/>
      <c r="DO9" s="643"/>
      <c r="DP9" s="644"/>
      <c r="DQ9" s="648">
        <v>1520639</v>
      </c>
      <c r="DR9" s="643"/>
      <c r="DS9" s="643"/>
      <c r="DT9" s="643"/>
      <c r="DU9" s="643"/>
      <c r="DV9" s="643"/>
      <c r="DW9" s="643"/>
      <c r="DX9" s="643"/>
      <c r="DY9" s="643"/>
      <c r="DZ9" s="643"/>
      <c r="EA9" s="643"/>
      <c r="EB9" s="643"/>
      <c r="EC9" s="689"/>
    </row>
    <row r="10" spans="2:143" ht="11.25" customHeight="1" x14ac:dyDescent="0.2">
      <c r="B10" s="639" t="s">
        <v>243</v>
      </c>
      <c r="C10" s="640"/>
      <c r="D10" s="640"/>
      <c r="E10" s="640"/>
      <c r="F10" s="640"/>
      <c r="G10" s="640"/>
      <c r="H10" s="640"/>
      <c r="I10" s="640"/>
      <c r="J10" s="640"/>
      <c r="K10" s="640"/>
      <c r="L10" s="640"/>
      <c r="M10" s="640"/>
      <c r="N10" s="640"/>
      <c r="O10" s="640"/>
      <c r="P10" s="640"/>
      <c r="Q10" s="641"/>
      <c r="R10" s="642" t="s">
        <v>233</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128</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166278</v>
      </c>
      <c r="BH10" s="643"/>
      <c r="BI10" s="643"/>
      <c r="BJ10" s="643"/>
      <c r="BK10" s="643"/>
      <c r="BL10" s="643"/>
      <c r="BM10" s="643"/>
      <c r="BN10" s="644"/>
      <c r="BO10" s="675">
        <v>1.8</v>
      </c>
      <c r="BP10" s="675"/>
      <c r="BQ10" s="675"/>
      <c r="BR10" s="675"/>
      <c r="BS10" s="648">
        <v>27802</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30330</v>
      </c>
      <c r="CS10" s="643"/>
      <c r="CT10" s="643"/>
      <c r="CU10" s="643"/>
      <c r="CV10" s="643"/>
      <c r="CW10" s="643"/>
      <c r="CX10" s="643"/>
      <c r="CY10" s="644"/>
      <c r="CZ10" s="675">
        <v>0.1</v>
      </c>
      <c r="DA10" s="675"/>
      <c r="DB10" s="675"/>
      <c r="DC10" s="675"/>
      <c r="DD10" s="648">
        <v>247</v>
      </c>
      <c r="DE10" s="643"/>
      <c r="DF10" s="643"/>
      <c r="DG10" s="643"/>
      <c r="DH10" s="643"/>
      <c r="DI10" s="643"/>
      <c r="DJ10" s="643"/>
      <c r="DK10" s="643"/>
      <c r="DL10" s="643"/>
      <c r="DM10" s="643"/>
      <c r="DN10" s="643"/>
      <c r="DO10" s="643"/>
      <c r="DP10" s="644"/>
      <c r="DQ10" s="648">
        <v>29675</v>
      </c>
      <c r="DR10" s="643"/>
      <c r="DS10" s="643"/>
      <c r="DT10" s="643"/>
      <c r="DU10" s="643"/>
      <c r="DV10" s="643"/>
      <c r="DW10" s="643"/>
      <c r="DX10" s="643"/>
      <c r="DY10" s="643"/>
      <c r="DZ10" s="643"/>
      <c r="EA10" s="643"/>
      <c r="EB10" s="643"/>
      <c r="EC10" s="689"/>
    </row>
    <row r="11" spans="2:143" ht="11.25" customHeight="1" x14ac:dyDescent="0.2">
      <c r="B11" s="639" t="s">
        <v>246</v>
      </c>
      <c r="C11" s="640"/>
      <c r="D11" s="640"/>
      <c r="E11" s="640"/>
      <c r="F11" s="640"/>
      <c r="G11" s="640"/>
      <c r="H11" s="640"/>
      <c r="I11" s="640"/>
      <c r="J11" s="640"/>
      <c r="K11" s="640"/>
      <c r="L11" s="640"/>
      <c r="M11" s="640"/>
      <c r="N11" s="640"/>
      <c r="O11" s="640"/>
      <c r="P11" s="640"/>
      <c r="Q11" s="641"/>
      <c r="R11" s="642">
        <v>1485322</v>
      </c>
      <c r="S11" s="643"/>
      <c r="T11" s="643"/>
      <c r="U11" s="643"/>
      <c r="V11" s="643"/>
      <c r="W11" s="643"/>
      <c r="X11" s="643"/>
      <c r="Y11" s="644"/>
      <c r="Z11" s="645">
        <v>3.8</v>
      </c>
      <c r="AA11" s="646"/>
      <c r="AB11" s="646"/>
      <c r="AC11" s="647"/>
      <c r="AD11" s="648">
        <v>1485322</v>
      </c>
      <c r="AE11" s="643"/>
      <c r="AF11" s="643"/>
      <c r="AG11" s="643"/>
      <c r="AH11" s="643"/>
      <c r="AI11" s="643"/>
      <c r="AJ11" s="643"/>
      <c r="AK11" s="644"/>
      <c r="AL11" s="645">
        <v>10.3</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219815</v>
      </c>
      <c r="BH11" s="643"/>
      <c r="BI11" s="643"/>
      <c r="BJ11" s="643"/>
      <c r="BK11" s="643"/>
      <c r="BL11" s="643"/>
      <c r="BM11" s="643"/>
      <c r="BN11" s="644"/>
      <c r="BO11" s="675">
        <v>2.4</v>
      </c>
      <c r="BP11" s="675"/>
      <c r="BQ11" s="675"/>
      <c r="BR11" s="675"/>
      <c r="BS11" s="648">
        <v>62787</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124568</v>
      </c>
      <c r="CS11" s="643"/>
      <c r="CT11" s="643"/>
      <c r="CU11" s="643"/>
      <c r="CV11" s="643"/>
      <c r="CW11" s="643"/>
      <c r="CX11" s="643"/>
      <c r="CY11" s="644"/>
      <c r="CZ11" s="675">
        <v>0.3</v>
      </c>
      <c r="DA11" s="675"/>
      <c r="DB11" s="675"/>
      <c r="DC11" s="675"/>
      <c r="DD11" s="648">
        <v>5754</v>
      </c>
      <c r="DE11" s="643"/>
      <c r="DF11" s="643"/>
      <c r="DG11" s="643"/>
      <c r="DH11" s="643"/>
      <c r="DI11" s="643"/>
      <c r="DJ11" s="643"/>
      <c r="DK11" s="643"/>
      <c r="DL11" s="643"/>
      <c r="DM11" s="643"/>
      <c r="DN11" s="643"/>
      <c r="DO11" s="643"/>
      <c r="DP11" s="644"/>
      <c r="DQ11" s="648">
        <v>105214</v>
      </c>
      <c r="DR11" s="643"/>
      <c r="DS11" s="643"/>
      <c r="DT11" s="643"/>
      <c r="DU11" s="643"/>
      <c r="DV11" s="643"/>
      <c r="DW11" s="643"/>
      <c r="DX11" s="643"/>
      <c r="DY11" s="643"/>
      <c r="DZ11" s="643"/>
      <c r="EA11" s="643"/>
      <c r="EB11" s="643"/>
      <c r="EC11" s="689"/>
    </row>
    <row r="12" spans="2:143" ht="11.25" customHeight="1" x14ac:dyDescent="0.2">
      <c r="B12" s="639" t="s">
        <v>249</v>
      </c>
      <c r="C12" s="640"/>
      <c r="D12" s="640"/>
      <c r="E12" s="640"/>
      <c r="F12" s="640"/>
      <c r="G12" s="640"/>
      <c r="H12" s="640"/>
      <c r="I12" s="640"/>
      <c r="J12" s="640"/>
      <c r="K12" s="640"/>
      <c r="L12" s="640"/>
      <c r="M12" s="640"/>
      <c r="N12" s="640"/>
      <c r="O12" s="640"/>
      <c r="P12" s="640"/>
      <c r="Q12" s="641"/>
      <c r="R12" s="642">
        <v>36264</v>
      </c>
      <c r="S12" s="643"/>
      <c r="T12" s="643"/>
      <c r="U12" s="643"/>
      <c r="V12" s="643"/>
      <c r="W12" s="643"/>
      <c r="X12" s="643"/>
      <c r="Y12" s="644"/>
      <c r="Z12" s="675">
        <v>0.1</v>
      </c>
      <c r="AA12" s="675"/>
      <c r="AB12" s="675"/>
      <c r="AC12" s="675"/>
      <c r="AD12" s="676">
        <v>36264</v>
      </c>
      <c r="AE12" s="676"/>
      <c r="AF12" s="676"/>
      <c r="AG12" s="676"/>
      <c r="AH12" s="676"/>
      <c r="AI12" s="676"/>
      <c r="AJ12" s="676"/>
      <c r="AK12" s="676"/>
      <c r="AL12" s="645">
        <v>0.3</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3786976</v>
      </c>
      <c r="BH12" s="643"/>
      <c r="BI12" s="643"/>
      <c r="BJ12" s="643"/>
      <c r="BK12" s="643"/>
      <c r="BL12" s="643"/>
      <c r="BM12" s="643"/>
      <c r="BN12" s="644"/>
      <c r="BO12" s="675">
        <v>42</v>
      </c>
      <c r="BP12" s="675"/>
      <c r="BQ12" s="675"/>
      <c r="BR12" s="675"/>
      <c r="BS12" s="648" t="s">
        <v>128</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800807</v>
      </c>
      <c r="CS12" s="643"/>
      <c r="CT12" s="643"/>
      <c r="CU12" s="643"/>
      <c r="CV12" s="643"/>
      <c r="CW12" s="643"/>
      <c r="CX12" s="643"/>
      <c r="CY12" s="644"/>
      <c r="CZ12" s="675">
        <v>2.1</v>
      </c>
      <c r="DA12" s="675"/>
      <c r="DB12" s="675"/>
      <c r="DC12" s="675"/>
      <c r="DD12" s="648">
        <v>14092</v>
      </c>
      <c r="DE12" s="643"/>
      <c r="DF12" s="643"/>
      <c r="DG12" s="643"/>
      <c r="DH12" s="643"/>
      <c r="DI12" s="643"/>
      <c r="DJ12" s="643"/>
      <c r="DK12" s="643"/>
      <c r="DL12" s="643"/>
      <c r="DM12" s="643"/>
      <c r="DN12" s="643"/>
      <c r="DO12" s="643"/>
      <c r="DP12" s="644"/>
      <c r="DQ12" s="648">
        <v>532277</v>
      </c>
      <c r="DR12" s="643"/>
      <c r="DS12" s="643"/>
      <c r="DT12" s="643"/>
      <c r="DU12" s="643"/>
      <c r="DV12" s="643"/>
      <c r="DW12" s="643"/>
      <c r="DX12" s="643"/>
      <c r="DY12" s="643"/>
      <c r="DZ12" s="643"/>
      <c r="EA12" s="643"/>
      <c r="EB12" s="643"/>
      <c r="EC12" s="689"/>
    </row>
    <row r="13" spans="2:143" ht="11.25" customHeight="1" x14ac:dyDescent="0.2">
      <c r="B13" s="639" t="s">
        <v>252</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233</v>
      </c>
      <c r="AE13" s="676"/>
      <c r="AF13" s="676"/>
      <c r="AG13" s="676"/>
      <c r="AH13" s="676"/>
      <c r="AI13" s="676"/>
      <c r="AJ13" s="676"/>
      <c r="AK13" s="676"/>
      <c r="AL13" s="645" t="s">
        <v>233</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3776138</v>
      </c>
      <c r="BH13" s="643"/>
      <c r="BI13" s="643"/>
      <c r="BJ13" s="643"/>
      <c r="BK13" s="643"/>
      <c r="BL13" s="643"/>
      <c r="BM13" s="643"/>
      <c r="BN13" s="644"/>
      <c r="BO13" s="675">
        <v>41.8</v>
      </c>
      <c r="BP13" s="675"/>
      <c r="BQ13" s="675"/>
      <c r="BR13" s="675"/>
      <c r="BS13" s="648" t="s">
        <v>128</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3433999</v>
      </c>
      <c r="CS13" s="643"/>
      <c r="CT13" s="643"/>
      <c r="CU13" s="643"/>
      <c r="CV13" s="643"/>
      <c r="CW13" s="643"/>
      <c r="CX13" s="643"/>
      <c r="CY13" s="644"/>
      <c r="CZ13" s="675">
        <v>8.9</v>
      </c>
      <c r="DA13" s="675"/>
      <c r="DB13" s="675"/>
      <c r="DC13" s="675"/>
      <c r="DD13" s="648">
        <v>1725229</v>
      </c>
      <c r="DE13" s="643"/>
      <c r="DF13" s="643"/>
      <c r="DG13" s="643"/>
      <c r="DH13" s="643"/>
      <c r="DI13" s="643"/>
      <c r="DJ13" s="643"/>
      <c r="DK13" s="643"/>
      <c r="DL13" s="643"/>
      <c r="DM13" s="643"/>
      <c r="DN13" s="643"/>
      <c r="DO13" s="643"/>
      <c r="DP13" s="644"/>
      <c r="DQ13" s="648">
        <v>1566490</v>
      </c>
      <c r="DR13" s="643"/>
      <c r="DS13" s="643"/>
      <c r="DT13" s="643"/>
      <c r="DU13" s="643"/>
      <c r="DV13" s="643"/>
      <c r="DW13" s="643"/>
      <c r="DX13" s="643"/>
      <c r="DY13" s="643"/>
      <c r="DZ13" s="643"/>
      <c r="EA13" s="643"/>
      <c r="EB13" s="643"/>
      <c r="EC13" s="689"/>
    </row>
    <row r="14" spans="2:143" ht="11.25" customHeight="1" x14ac:dyDescent="0.2">
      <c r="B14" s="639" t="s">
        <v>255</v>
      </c>
      <c r="C14" s="640"/>
      <c r="D14" s="640"/>
      <c r="E14" s="640"/>
      <c r="F14" s="640"/>
      <c r="G14" s="640"/>
      <c r="H14" s="640"/>
      <c r="I14" s="640"/>
      <c r="J14" s="640"/>
      <c r="K14" s="640"/>
      <c r="L14" s="640"/>
      <c r="M14" s="640"/>
      <c r="N14" s="640"/>
      <c r="O14" s="640"/>
      <c r="P14" s="640"/>
      <c r="Q14" s="641"/>
      <c r="R14" s="642">
        <v>200</v>
      </c>
      <c r="S14" s="643"/>
      <c r="T14" s="643"/>
      <c r="U14" s="643"/>
      <c r="V14" s="643"/>
      <c r="W14" s="643"/>
      <c r="X14" s="643"/>
      <c r="Y14" s="644"/>
      <c r="Z14" s="675">
        <v>0</v>
      </c>
      <c r="AA14" s="675"/>
      <c r="AB14" s="675"/>
      <c r="AC14" s="675"/>
      <c r="AD14" s="676">
        <v>200</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161025</v>
      </c>
      <c r="BH14" s="643"/>
      <c r="BI14" s="643"/>
      <c r="BJ14" s="643"/>
      <c r="BK14" s="643"/>
      <c r="BL14" s="643"/>
      <c r="BM14" s="643"/>
      <c r="BN14" s="644"/>
      <c r="BO14" s="675">
        <v>1.8</v>
      </c>
      <c r="BP14" s="675"/>
      <c r="BQ14" s="675"/>
      <c r="BR14" s="675"/>
      <c r="BS14" s="648" t="s">
        <v>233</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1220263</v>
      </c>
      <c r="CS14" s="643"/>
      <c r="CT14" s="643"/>
      <c r="CU14" s="643"/>
      <c r="CV14" s="643"/>
      <c r="CW14" s="643"/>
      <c r="CX14" s="643"/>
      <c r="CY14" s="644"/>
      <c r="CZ14" s="675">
        <v>3.2</v>
      </c>
      <c r="DA14" s="675"/>
      <c r="DB14" s="675"/>
      <c r="DC14" s="675"/>
      <c r="DD14" s="648">
        <v>428667</v>
      </c>
      <c r="DE14" s="643"/>
      <c r="DF14" s="643"/>
      <c r="DG14" s="643"/>
      <c r="DH14" s="643"/>
      <c r="DI14" s="643"/>
      <c r="DJ14" s="643"/>
      <c r="DK14" s="643"/>
      <c r="DL14" s="643"/>
      <c r="DM14" s="643"/>
      <c r="DN14" s="643"/>
      <c r="DO14" s="643"/>
      <c r="DP14" s="644"/>
      <c r="DQ14" s="648">
        <v>792343</v>
      </c>
      <c r="DR14" s="643"/>
      <c r="DS14" s="643"/>
      <c r="DT14" s="643"/>
      <c r="DU14" s="643"/>
      <c r="DV14" s="643"/>
      <c r="DW14" s="643"/>
      <c r="DX14" s="643"/>
      <c r="DY14" s="643"/>
      <c r="DZ14" s="643"/>
      <c r="EA14" s="643"/>
      <c r="EB14" s="643"/>
      <c r="EC14" s="689"/>
    </row>
    <row r="15" spans="2:143" ht="11.25" customHeight="1" x14ac:dyDescent="0.2">
      <c r="B15" s="639" t="s">
        <v>258</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128</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427136</v>
      </c>
      <c r="BH15" s="643"/>
      <c r="BI15" s="643"/>
      <c r="BJ15" s="643"/>
      <c r="BK15" s="643"/>
      <c r="BL15" s="643"/>
      <c r="BM15" s="643"/>
      <c r="BN15" s="644"/>
      <c r="BO15" s="675">
        <v>4.7</v>
      </c>
      <c r="BP15" s="675"/>
      <c r="BQ15" s="675"/>
      <c r="BR15" s="675"/>
      <c r="BS15" s="648" t="s">
        <v>128</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3379292</v>
      </c>
      <c r="CS15" s="643"/>
      <c r="CT15" s="643"/>
      <c r="CU15" s="643"/>
      <c r="CV15" s="643"/>
      <c r="CW15" s="643"/>
      <c r="CX15" s="643"/>
      <c r="CY15" s="644"/>
      <c r="CZ15" s="675">
        <v>8.8000000000000007</v>
      </c>
      <c r="DA15" s="675"/>
      <c r="DB15" s="675"/>
      <c r="DC15" s="675"/>
      <c r="DD15" s="648">
        <v>712439</v>
      </c>
      <c r="DE15" s="643"/>
      <c r="DF15" s="643"/>
      <c r="DG15" s="643"/>
      <c r="DH15" s="643"/>
      <c r="DI15" s="643"/>
      <c r="DJ15" s="643"/>
      <c r="DK15" s="643"/>
      <c r="DL15" s="643"/>
      <c r="DM15" s="643"/>
      <c r="DN15" s="643"/>
      <c r="DO15" s="643"/>
      <c r="DP15" s="644"/>
      <c r="DQ15" s="648">
        <v>1857489</v>
      </c>
      <c r="DR15" s="643"/>
      <c r="DS15" s="643"/>
      <c r="DT15" s="643"/>
      <c r="DU15" s="643"/>
      <c r="DV15" s="643"/>
      <c r="DW15" s="643"/>
      <c r="DX15" s="643"/>
      <c r="DY15" s="643"/>
      <c r="DZ15" s="643"/>
      <c r="EA15" s="643"/>
      <c r="EB15" s="643"/>
      <c r="EC15" s="689"/>
    </row>
    <row r="16" spans="2:143" ht="11.25" customHeight="1" x14ac:dyDescent="0.2">
      <c r="B16" s="639" t="s">
        <v>261</v>
      </c>
      <c r="C16" s="640"/>
      <c r="D16" s="640"/>
      <c r="E16" s="640"/>
      <c r="F16" s="640"/>
      <c r="G16" s="640"/>
      <c r="H16" s="640"/>
      <c r="I16" s="640"/>
      <c r="J16" s="640"/>
      <c r="K16" s="640"/>
      <c r="L16" s="640"/>
      <c r="M16" s="640"/>
      <c r="N16" s="640"/>
      <c r="O16" s="640"/>
      <c r="P16" s="640"/>
      <c r="Q16" s="641"/>
      <c r="R16" s="642">
        <v>23386</v>
      </c>
      <c r="S16" s="643"/>
      <c r="T16" s="643"/>
      <c r="U16" s="643"/>
      <c r="V16" s="643"/>
      <c r="W16" s="643"/>
      <c r="X16" s="643"/>
      <c r="Y16" s="644"/>
      <c r="Z16" s="675">
        <v>0.1</v>
      </c>
      <c r="AA16" s="675"/>
      <c r="AB16" s="675"/>
      <c r="AC16" s="675"/>
      <c r="AD16" s="676">
        <v>23386</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233</v>
      </c>
      <c r="BH16" s="643"/>
      <c r="BI16" s="643"/>
      <c r="BJ16" s="643"/>
      <c r="BK16" s="643"/>
      <c r="BL16" s="643"/>
      <c r="BM16" s="643"/>
      <c r="BN16" s="644"/>
      <c r="BO16" s="675" t="s">
        <v>128</v>
      </c>
      <c r="BP16" s="675"/>
      <c r="BQ16" s="675"/>
      <c r="BR16" s="675"/>
      <c r="BS16" s="648" t="s">
        <v>233</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t="s">
        <v>233</v>
      </c>
      <c r="CS16" s="643"/>
      <c r="CT16" s="643"/>
      <c r="CU16" s="643"/>
      <c r="CV16" s="643"/>
      <c r="CW16" s="643"/>
      <c r="CX16" s="643"/>
      <c r="CY16" s="644"/>
      <c r="CZ16" s="675" t="s">
        <v>128</v>
      </c>
      <c r="DA16" s="675"/>
      <c r="DB16" s="675"/>
      <c r="DC16" s="675"/>
      <c r="DD16" s="648" t="s">
        <v>128</v>
      </c>
      <c r="DE16" s="643"/>
      <c r="DF16" s="643"/>
      <c r="DG16" s="643"/>
      <c r="DH16" s="643"/>
      <c r="DI16" s="643"/>
      <c r="DJ16" s="643"/>
      <c r="DK16" s="643"/>
      <c r="DL16" s="643"/>
      <c r="DM16" s="643"/>
      <c r="DN16" s="643"/>
      <c r="DO16" s="643"/>
      <c r="DP16" s="644"/>
      <c r="DQ16" s="648" t="s">
        <v>128</v>
      </c>
      <c r="DR16" s="643"/>
      <c r="DS16" s="643"/>
      <c r="DT16" s="643"/>
      <c r="DU16" s="643"/>
      <c r="DV16" s="643"/>
      <c r="DW16" s="643"/>
      <c r="DX16" s="643"/>
      <c r="DY16" s="643"/>
      <c r="DZ16" s="643"/>
      <c r="EA16" s="643"/>
      <c r="EB16" s="643"/>
      <c r="EC16" s="689"/>
    </row>
    <row r="17" spans="2:133" ht="11.25" customHeight="1" x14ac:dyDescent="0.2">
      <c r="B17" s="639" t="s">
        <v>264</v>
      </c>
      <c r="C17" s="640"/>
      <c r="D17" s="640"/>
      <c r="E17" s="640"/>
      <c r="F17" s="640"/>
      <c r="G17" s="640"/>
      <c r="H17" s="640"/>
      <c r="I17" s="640"/>
      <c r="J17" s="640"/>
      <c r="K17" s="640"/>
      <c r="L17" s="640"/>
      <c r="M17" s="640"/>
      <c r="N17" s="640"/>
      <c r="O17" s="640"/>
      <c r="P17" s="640"/>
      <c r="Q17" s="641"/>
      <c r="R17" s="642">
        <v>31762</v>
      </c>
      <c r="S17" s="643"/>
      <c r="T17" s="643"/>
      <c r="U17" s="643"/>
      <c r="V17" s="643"/>
      <c r="W17" s="643"/>
      <c r="X17" s="643"/>
      <c r="Y17" s="644"/>
      <c r="Z17" s="675">
        <v>0.1</v>
      </c>
      <c r="AA17" s="675"/>
      <c r="AB17" s="675"/>
      <c r="AC17" s="675"/>
      <c r="AD17" s="676">
        <v>31762</v>
      </c>
      <c r="AE17" s="676"/>
      <c r="AF17" s="676"/>
      <c r="AG17" s="676"/>
      <c r="AH17" s="676"/>
      <c r="AI17" s="676"/>
      <c r="AJ17" s="676"/>
      <c r="AK17" s="676"/>
      <c r="AL17" s="645">
        <v>0.2</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4090024</v>
      </c>
      <c r="CS17" s="643"/>
      <c r="CT17" s="643"/>
      <c r="CU17" s="643"/>
      <c r="CV17" s="643"/>
      <c r="CW17" s="643"/>
      <c r="CX17" s="643"/>
      <c r="CY17" s="644"/>
      <c r="CZ17" s="675">
        <v>10.6</v>
      </c>
      <c r="DA17" s="675"/>
      <c r="DB17" s="675"/>
      <c r="DC17" s="675"/>
      <c r="DD17" s="648" t="s">
        <v>233</v>
      </c>
      <c r="DE17" s="643"/>
      <c r="DF17" s="643"/>
      <c r="DG17" s="643"/>
      <c r="DH17" s="643"/>
      <c r="DI17" s="643"/>
      <c r="DJ17" s="643"/>
      <c r="DK17" s="643"/>
      <c r="DL17" s="643"/>
      <c r="DM17" s="643"/>
      <c r="DN17" s="643"/>
      <c r="DO17" s="643"/>
      <c r="DP17" s="644"/>
      <c r="DQ17" s="648">
        <v>4090024</v>
      </c>
      <c r="DR17" s="643"/>
      <c r="DS17" s="643"/>
      <c r="DT17" s="643"/>
      <c r="DU17" s="643"/>
      <c r="DV17" s="643"/>
      <c r="DW17" s="643"/>
      <c r="DX17" s="643"/>
      <c r="DY17" s="643"/>
      <c r="DZ17" s="643"/>
      <c r="EA17" s="643"/>
      <c r="EB17" s="643"/>
      <c r="EC17" s="689"/>
    </row>
    <row r="18" spans="2:133" ht="11.25" customHeight="1" x14ac:dyDescent="0.2">
      <c r="B18" s="639" t="s">
        <v>267</v>
      </c>
      <c r="C18" s="640"/>
      <c r="D18" s="640"/>
      <c r="E18" s="640"/>
      <c r="F18" s="640"/>
      <c r="G18" s="640"/>
      <c r="H18" s="640"/>
      <c r="I18" s="640"/>
      <c r="J18" s="640"/>
      <c r="K18" s="640"/>
      <c r="L18" s="640"/>
      <c r="M18" s="640"/>
      <c r="N18" s="640"/>
      <c r="O18" s="640"/>
      <c r="P18" s="640"/>
      <c r="Q18" s="641"/>
      <c r="R18" s="642">
        <v>76854</v>
      </c>
      <c r="S18" s="643"/>
      <c r="T18" s="643"/>
      <c r="U18" s="643"/>
      <c r="V18" s="643"/>
      <c r="W18" s="643"/>
      <c r="X18" s="643"/>
      <c r="Y18" s="644"/>
      <c r="Z18" s="675">
        <v>0.2</v>
      </c>
      <c r="AA18" s="675"/>
      <c r="AB18" s="675"/>
      <c r="AC18" s="675"/>
      <c r="AD18" s="676">
        <v>76854</v>
      </c>
      <c r="AE18" s="676"/>
      <c r="AF18" s="676"/>
      <c r="AG18" s="676"/>
      <c r="AH18" s="676"/>
      <c r="AI18" s="676"/>
      <c r="AJ18" s="676"/>
      <c r="AK18" s="676"/>
      <c r="AL18" s="645">
        <v>0.5</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233</v>
      </c>
      <c r="BP18" s="675"/>
      <c r="BQ18" s="675"/>
      <c r="BR18" s="675"/>
      <c r="BS18" s="648" t="s">
        <v>128</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v>432</v>
      </c>
      <c r="CS18" s="643"/>
      <c r="CT18" s="643"/>
      <c r="CU18" s="643"/>
      <c r="CV18" s="643"/>
      <c r="CW18" s="643"/>
      <c r="CX18" s="643"/>
      <c r="CY18" s="644"/>
      <c r="CZ18" s="675">
        <v>0</v>
      </c>
      <c r="DA18" s="675"/>
      <c r="DB18" s="675"/>
      <c r="DC18" s="675"/>
      <c r="DD18" s="648">
        <v>432</v>
      </c>
      <c r="DE18" s="643"/>
      <c r="DF18" s="643"/>
      <c r="DG18" s="643"/>
      <c r="DH18" s="643"/>
      <c r="DI18" s="643"/>
      <c r="DJ18" s="643"/>
      <c r="DK18" s="643"/>
      <c r="DL18" s="643"/>
      <c r="DM18" s="643"/>
      <c r="DN18" s="643"/>
      <c r="DO18" s="643"/>
      <c r="DP18" s="644"/>
      <c r="DQ18" s="648">
        <v>432</v>
      </c>
      <c r="DR18" s="643"/>
      <c r="DS18" s="643"/>
      <c r="DT18" s="643"/>
      <c r="DU18" s="643"/>
      <c r="DV18" s="643"/>
      <c r="DW18" s="643"/>
      <c r="DX18" s="643"/>
      <c r="DY18" s="643"/>
      <c r="DZ18" s="643"/>
      <c r="EA18" s="643"/>
      <c r="EB18" s="643"/>
      <c r="EC18" s="689"/>
    </row>
    <row r="19" spans="2:133" ht="11.25" customHeight="1" x14ac:dyDescent="0.2">
      <c r="B19" s="639" t="s">
        <v>270</v>
      </c>
      <c r="C19" s="640"/>
      <c r="D19" s="640"/>
      <c r="E19" s="640"/>
      <c r="F19" s="640"/>
      <c r="G19" s="640"/>
      <c r="H19" s="640"/>
      <c r="I19" s="640"/>
      <c r="J19" s="640"/>
      <c r="K19" s="640"/>
      <c r="L19" s="640"/>
      <c r="M19" s="640"/>
      <c r="N19" s="640"/>
      <c r="O19" s="640"/>
      <c r="P19" s="640"/>
      <c r="Q19" s="641"/>
      <c r="R19" s="642">
        <v>61243</v>
      </c>
      <c r="S19" s="643"/>
      <c r="T19" s="643"/>
      <c r="U19" s="643"/>
      <c r="V19" s="643"/>
      <c r="W19" s="643"/>
      <c r="X19" s="643"/>
      <c r="Y19" s="644"/>
      <c r="Z19" s="675">
        <v>0.2</v>
      </c>
      <c r="AA19" s="675"/>
      <c r="AB19" s="675"/>
      <c r="AC19" s="675"/>
      <c r="AD19" s="676">
        <v>61243</v>
      </c>
      <c r="AE19" s="676"/>
      <c r="AF19" s="676"/>
      <c r="AG19" s="676"/>
      <c r="AH19" s="676"/>
      <c r="AI19" s="676"/>
      <c r="AJ19" s="676"/>
      <c r="AK19" s="676"/>
      <c r="AL19" s="645">
        <v>0.4</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638898</v>
      </c>
      <c r="BH19" s="643"/>
      <c r="BI19" s="643"/>
      <c r="BJ19" s="643"/>
      <c r="BK19" s="643"/>
      <c r="BL19" s="643"/>
      <c r="BM19" s="643"/>
      <c r="BN19" s="644"/>
      <c r="BO19" s="675">
        <v>7.1</v>
      </c>
      <c r="BP19" s="675"/>
      <c r="BQ19" s="675"/>
      <c r="BR19" s="675"/>
      <c r="BS19" s="648" t="s">
        <v>128</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233</v>
      </c>
      <c r="DA19" s="675"/>
      <c r="DB19" s="675"/>
      <c r="DC19" s="675"/>
      <c r="DD19" s="648" t="s">
        <v>233</v>
      </c>
      <c r="DE19" s="643"/>
      <c r="DF19" s="643"/>
      <c r="DG19" s="643"/>
      <c r="DH19" s="643"/>
      <c r="DI19" s="643"/>
      <c r="DJ19" s="643"/>
      <c r="DK19" s="643"/>
      <c r="DL19" s="643"/>
      <c r="DM19" s="643"/>
      <c r="DN19" s="643"/>
      <c r="DO19" s="643"/>
      <c r="DP19" s="644"/>
      <c r="DQ19" s="648" t="s">
        <v>233</v>
      </c>
      <c r="DR19" s="643"/>
      <c r="DS19" s="643"/>
      <c r="DT19" s="643"/>
      <c r="DU19" s="643"/>
      <c r="DV19" s="643"/>
      <c r="DW19" s="643"/>
      <c r="DX19" s="643"/>
      <c r="DY19" s="643"/>
      <c r="DZ19" s="643"/>
      <c r="EA19" s="643"/>
      <c r="EB19" s="643"/>
      <c r="EC19" s="689"/>
    </row>
    <row r="20" spans="2:133" ht="11.25" customHeight="1" x14ac:dyDescent="0.2">
      <c r="B20" s="639" t="s">
        <v>273</v>
      </c>
      <c r="C20" s="640"/>
      <c r="D20" s="640"/>
      <c r="E20" s="640"/>
      <c r="F20" s="640"/>
      <c r="G20" s="640"/>
      <c r="H20" s="640"/>
      <c r="I20" s="640"/>
      <c r="J20" s="640"/>
      <c r="K20" s="640"/>
      <c r="L20" s="640"/>
      <c r="M20" s="640"/>
      <c r="N20" s="640"/>
      <c r="O20" s="640"/>
      <c r="P20" s="640"/>
      <c r="Q20" s="641"/>
      <c r="R20" s="642">
        <v>10153</v>
      </c>
      <c r="S20" s="643"/>
      <c r="T20" s="643"/>
      <c r="U20" s="643"/>
      <c r="V20" s="643"/>
      <c r="W20" s="643"/>
      <c r="X20" s="643"/>
      <c r="Y20" s="644"/>
      <c r="Z20" s="675">
        <v>0</v>
      </c>
      <c r="AA20" s="675"/>
      <c r="AB20" s="675"/>
      <c r="AC20" s="675"/>
      <c r="AD20" s="676">
        <v>10153</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638898</v>
      </c>
      <c r="BH20" s="643"/>
      <c r="BI20" s="643"/>
      <c r="BJ20" s="643"/>
      <c r="BK20" s="643"/>
      <c r="BL20" s="643"/>
      <c r="BM20" s="643"/>
      <c r="BN20" s="644"/>
      <c r="BO20" s="675">
        <v>7.1</v>
      </c>
      <c r="BP20" s="675"/>
      <c r="BQ20" s="675"/>
      <c r="BR20" s="675"/>
      <c r="BS20" s="648" t="s">
        <v>233</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38570794</v>
      </c>
      <c r="CS20" s="643"/>
      <c r="CT20" s="643"/>
      <c r="CU20" s="643"/>
      <c r="CV20" s="643"/>
      <c r="CW20" s="643"/>
      <c r="CX20" s="643"/>
      <c r="CY20" s="644"/>
      <c r="CZ20" s="675">
        <v>100</v>
      </c>
      <c r="DA20" s="675"/>
      <c r="DB20" s="675"/>
      <c r="DC20" s="675"/>
      <c r="DD20" s="648">
        <v>3844820</v>
      </c>
      <c r="DE20" s="643"/>
      <c r="DF20" s="643"/>
      <c r="DG20" s="643"/>
      <c r="DH20" s="643"/>
      <c r="DI20" s="643"/>
      <c r="DJ20" s="643"/>
      <c r="DK20" s="643"/>
      <c r="DL20" s="643"/>
      <c r="DM20" s="643"/>
      <c r="DN20" s="643"/>
      <c r="DO20" s="643"/>
      <c r="DP20" s="644"/>
      <c r="DQ20" s="648">
        <v>19973121</v>
      </c>
      <c r="DR20" s="643"/>
      <c r="DS20" s="643"/>
      <c r="DT20" s="643"/>
      <c r="DU20" s="643"/>
      <c r="DV20" s="643"/>
      <c r="DW20" s="643"/>
      <c r="DX20" s="643"/>
      <c r="DY20" s="643"/>
      <c r="DZ20" s="643"/>
      <c r="EA20" s="643"/>
      <c r="EB20" s="643"/>
      <c r="EC20" s="689"/>
    </row>
    <row r="21" spans="2:133" ht="11.25" customHeight="1" x14ac:dyDescent="0.2">
      <c r="B21" s="639" t="s">
        <v>276</v>
      </c>
      <c r="C21" s="640"/>
      <c r="D21" s="640"/>
      <c r="E21" s="640"/>
      <c r="F21" s="640"/>
      <c r="G21" s="640"/>
      <c r="H21" s="640"/>
      <c r="I21" s="640"/>
      <c r="J21" s="640"/>
      <c r="K21" s="640"/>
      <c r="L21" s="640"/>
      <c r="M21" s="640"/>
      <c r="N21" s="640"/>
      <c r="O21" s="640"/>
      <c r="P21" s="640"/>
      <c r="Q21" s="641"/>
      <c r="R21" s="642">
        <v>5458</v>
      </c>
      <c r="S21" s="643"/>
      <c r="T21" s="643"/>
      <c r="U21" s="643"/>
      <c r="V21" s="643"/>
      <c r="W21" s="643"/>
      <c r="X21" s="643"/>
      <c r="Y21" s="644"/>
      <c r="Z21" s="675">
        <v>0</v>
      </c>
      <c r="AA21" s="675"/>
      <c r="AB21" s="675"/>
      <c r="AC21" s="675"/>
      <c r="AD21" s="676">
        <v>5458</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t="s">
        <v>128</v>
      </c>
      <c r="BH21" s="643"/>
      <c r="BI21" s="643"/>
      <c r="BJ21" s="643"/>
      <c r="BK21" s="643"/>
      <c r="BL21" s="643"/>
      <c r="BM21" s="643"/>
      <c r="BN21" s="644"/>
      <c r="BO21" s="675" t="s">
        <v>233</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278</v>
      </c>
      <c r="C22" s="640"/>
      <c r="D22" s="640"/>
      <c r="E22" s="640"/>
      <c r="F22" s="640"/>
      <c r="G22" s="640"/>
      <c r="H22" s="640"/>
      <c r="I22" s="640"/>
      <c r="J22" s="640"/>
      <c r="K22" s="640"/>
      <c r="L22" s="640"/>
      <c r="M22" s="640"/>
      <c r="N22" s="640"/>
      <c r="O22" s="640"/>
      <c r="P22" s="640"/>
      <c r="Q22" s="641"/>
      <c r="R22" s="642">
        <v>4141932</v>
      </c>
      <c r="S22" s="643"/>
      <c r="T22" s="643"/>
      <c r="U22" s="643"/>
      <c r="V22" s="643"/>
      <c r="W22" s="643"/>
      <c r="X22" s="643"/>
      <c r="Y22" s="644"/>
      <c r="Z22" s="675">
        <v>10.7</v>
      </c>
      <c r="AA22" s="675"/>
      <c r="AB22" s="675"/>
      <c r="AC22" s="675"/>
      <c r="AD22" s="676">
        <v>3868781</v>
      </c>
      <c r="AE22" s="676"/>
      <c r="AF22" s="676"/>
      <c r="AG22" s="676"/>
      <c r="AH22" s="676"/>
      <c r="AI22" s="676"/>
      <c r="AJ22" s="676"/>
      <c r="AK22" s="676"/>
      <c r="AL22" s="645">
        <v>26.9</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281</v>
      </c>
      <c r="C23" s="640"/>
      <c r="D23" s="640"/>
      <c r="E23" s="640"/>
      <c r="F23" s="640"/>
      <c r="G23" s="640"/>
      <c r="H23" s="640"/>
      <c r="I23" s="640"/>
      <c r="J23" s="640"/>
      <c r="K23" s="640"/>
      <c r="L23" s="640"/>
      <c r="M23" s="640"/>
      <c r="N23" s="640"/>
      <c r="O23" s="640"/>
      <c r="P23" s="640"/>
      <c r="Q23" s="641"/>
      <c r="R23" s="642">
        <v>3868781</v>
      </c>
      <c r="S23" s="643"/>
      <c r="T23" s="643"/>
      <c r="U23" s="643"/>
      <c r="V23" s="643"/>
      <c r="W23" s="643"/>
      <c r="X23" s="643"/>
      <c r="Y23" s="644"/>
      <c r="Z23" s="675">
        <v>10</v>
      </c>
      <c r="AA23" s="675"/>
      <c r="AB23" s="675"/>
      <c r="AC23" s="675"/>
      <c r="AD23" s="676">
        <v>3868781</v>
      </c>
      <c r="AE23" s="676"/>
      <c r="AF23" s="676"/>
      <c r="AG23" s="676"/>
      <c r="AH23" s="676"/>
      <c r="AI23" s="676"/>
      <c r="AJ23" s="676"/>
      <c r="AK23" s="676"/>
      <c r="AL23" s="645">
        <v>26.9</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638898</v>
      </c>
      <c r="BH23" s="643"/>
      <c r="BI23" s="643"/>
      <c r="BJ23" s="643"/>
      <c r="BK23" s="643"/>
      <c r="BL23" s="643"/>
      <c r="BM23" s="643"/>
      <c r="BN23" s="644"/>
      <c r="BO23" s="675">
        <v>7.1</v>
      </c>
      <c r="BP23" s="675"/>
      <c r="BQ23" s="675"/>
      <c r="BR23" s="675"/>
      <c r="BS23" s="648" t="s">
        <v>128</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2">
      <c r="B24" s="639" t="s">
        <v>288</v>
      </c>
      <c r="C24" s="640"/>
      <c r="D24" s="640"/>
      <c r="E24" s="640"/>
      <c r="F24" s="640"/>
      <c r="G24" s="640"/>
      <c r="H24" s="640"/>
      <c r="I24" s="640"/>
      <c r="J24" s="640"/>
      <c r="K24" s="640"/>
      <c r="L24" s="640"/>
      <c r="M24" s="640"/>
      <c r="N24" s="640"/>
      <c r="O24" s="640"/>
      <c r="P24" s="640"/>
      <c r="Q24" s="641"/>
      <c r="R24" s="642">
        <v>273151</v>
      </c>
      <c r="S24" s="643"/>
      <c r="T24" s="643"/>
      <c r="U24" s="643"/>
      <c r="V24" s="643"/>
      <c r="W24" s="643"/>
      <c r="X24" s="643"/>
      <c r="Y24" s="644"/>
      <c r="Z24" s="675">
        <v>0.7</v>
      </c>
      <c r="AA24" s="675"/>
      <c r="AB24" s="675"/>
      <c r="AC24" s="675"/>
      <c r="AD24" s="676" t="s">
        <v>128</v>
      </c>
      <c r="AE24" s="676"/>
      <c r="AF24" s="676"/>
      <c r="AG24" s="676"/>
      <c r="AH24" s="676"/>
      <c r="AI24" s="676"/>
      <c r="AJ24" s="676"/>
      <c r="AK24" s="676"/>
      <c r="AL24" s="645" t="s">
        <v>128</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15717874</v>
      </c>
      <c r="CS24" s="698"/>
      <c r="CT24" s="698"/>
      <c r="CU24" s="698"/>
      <c r="CV24" s="698"/>
      <c r="CW24" s="698"/>
      <c r="CX24" s="698"/>
      <c r="CY24" s="741"/>
      <c r="CZ24" s="742">
        <v>40.799999999999997</v>
      </c>
      <c r="DA24" s="713"/>
      <c r="DB24" s="713"/>
      <c r="DC24" s="745"/>
      <c r="DD24" s="740">
        <v>10573229</v>
      </c>
      <c r="DE24" s="698"/>
      <c r="DF24" s="698"/>
      <c r="DG24" s="698"/>
      <c r="DH24" s="698"/>
      <c r="DI24" s="698"/>
      <c r="DJ24" s="698"/>
      <c r="DK24" s="741"/>
      <c r="DL24" s="740">
        <v>8983732</v>
      </c>
      <c r="DM24" s="698"/>
      <c r="DN24" s="698"/>
      <c r="DO24" s="698"/>
      <c r="DP24" s="698"/>
      <c r="DQ24" s="698"/>
      <c r="DR24" s="698"/>
      <c r="DS24" s="698"/>
      <c r="DT24" s="698"/>
      <c r="DU24" s="698"/>
      <c r="DV24" s="741"/>
      <c r="DW24" s="742">
        <v>54.8</v>
      </c>
      <c r="DX24" s="713"/>
      <c r="DY24" s="713"/>
      <c r="DZ24" s="713"/>
      <c r="EA24" s="713"/>
      <c r="EB24" s="713"/>
      <c r="EC24" s="743"/>
    </row>
    <row r="25" spans="2:133" ht="11.25" customHeight="1" x14ac:dyDescent="0.2">
      <c r="B25" s="639" t="s">
        <v>291</v>
      </c>
      <c r="C25" s="640"/>
      <c r="D25" s="640"/>
      <c r="E25" s="640"/>
      <c r="F25" s="640"/>
      <c r="G25" s="640"/>
      <c r="H25" s="640"/>
      <c r="I25" s="640"/>
      <c r="J25" s="640"/>
      <c r="K25" s="640"/>
      <c r="L25" s="640"/>
      <c r="M25" s="640"/>
      <c r="N25" s="640"/>
      <c r="O25" s="640"/>
      <c r="P25" s="640"/>
      <c r="Q25" s="641"/>
      <c r="R25" s="642" t="s">
        <v>233</v>
      </c>
      <c r="S25" s="643"/>
      <c r="T25" s="643"/>
      <c r="U25" s="643"/>
      <c r="V25" s="643"/>
      <c r="W25" s="643"/>
      <c r="X25" s="643"/>
      <c r="Y25" s="644"/>
      <c r="Z25" s="675" t="s">
        <v>128</v>
      </c>
      <c r="AA25" s="675"/>
      <c r="AB25" s="675"/>
      <c r="AC25" s="675"/>
      <c r="AD25" s="676" t="s">
        <v>128</v>
      </c>
      <c r="AE25" s="676"/>
      <c r="AF25" s="676"/>
      <c r="AG25" s="676"/>
      <c r="AH25" s="676"/>
      <c r="AI25" s="676"/>
      <c r="AJ25" s="676"/>
      <c r="AK25" s="676"/>
      <c r="AL25" s="645" t="s">
        <v>233</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233</v>
      </c>
      <c r="BH25" s="643"/>
      <c r="BI25" s="643"/>
      <c r="BJ25" s="643"/>
      <c r="BK25" s="643"/>
      <c r="BL25" s="643"/>
      <c r="BM25" s="643"/>
      <c r="BN25" s="644"/>
      <c r="BO25" s="675" t="s">
        <v>233</v>
      </c>
      <c r="BP25" s="675"/>
      <c r="BQ25" s="675"/>
      <c r="BR25" s="675"/>
      <c r="BS25" s="648" t="s">
        <v>128</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4611237</v>
      </c>
      <c r="CS25" s="661"/>
      <c r="CT25" s="661"/>
      <c r="CU25" s="661"/>
      <c r="CV25" s="661"/>
      <c r="CW25" s="661"/>
      <c r="CX25" s="661"/>
      <c r="CY25" s="662"/>
      <c r="CZ25" s="645">
        <v>12</v>
      </c>
      <c r="DA25" s="663"/>
      <c r="DB25" s="663"/>
      <c r="DC25" s="664"/>
      <c r="DD25" s="648">
        <v>4131255</v>
      </c>
      <c r="DE25" s="661"/>
      <c r="DF25" s="661"/>
      <c r="DG25" s="661"/>
      <c r="DH25" s="661"/>
      <c r="DI25" s="661"/>
      <c r="DJ25" s="661"/>
      <c r="DK25" s="662"/>
      <c r="DL25" s="648">
        <v>4000082</v>
      </c>
      <c r="DM25" s="661"/>
      <c r="DN25" s="661"/>
      <c r="DO25" s="661"/>
      <c r="DP25" s="661"/>
      <c r="DQ25" s="661"/>
      <c r="DR25" s="661"/>
      <c r="DS25" s="661"/>
      <c r="DT25" s="661"/>
      <c r="DU25" s="661"/>
      <c r="DV25" s="662"/>
      <c r="DW25" s="645">
        <v>24.4</v>
      </c>
      <c r="DX25" s="663"/>
      <c r="DY25" s="663"/>
      <c r="DZ25" s="663"/>
      <c r="EA25" s="663"/>
      <c r="EB25" s="663"/>
      <c r="EC25" s="684"/>
    </row>
    <row r="26" spans="2:133" ht="11.25" customHeight="1" x14ac:dyDescent="0.2">
      <c r="B26" s="639" t="s">
        <v>294</v>
      </c>
      <c r="C26" s="640"/>
      <c r="D26" s="640"/>
      <c r="E26" s="640"/>
      <c r="F26" s="640"/>
      <c r="G26" s="640"/>
      <c r="H26" s="640"/>
      <c r="I26" s="640"/>
      <c r="J26" s="640"/>
      <c r="K26" s="640"/>
      <c r="L26" s="640"/>
      <c r="M26" s="640"/>
      <c r="N26" s="640"/>
      <c r="O26" s="640"/>
      <c r="P26" s="640"/>
      <c r="Q26" s="641"/>
      <c r="R26" s="642">
        <v>15104979</v>
      </c>
      <c r="S26" s="643"/>
      <c r="T26" s="643"/>
      <c r="U26" s="643"/>
      <c r="V26" s="643"/>
      <c r="W26" s="643"/>
      <c r="X26" s="643"/>
      <c r="Y26" s="644"/>
      <c r="Z26" s="675">
        <v>38.9</v>
      </c>
      <c r="AA26" s="675"/>
      <c r="AB26" s="675"/>
      <c r="AC26" s="675"/>
      <c r="AD26" s="676">
        <v>14192930</v>
      </c>
      <c r="AE26" s="676"/>
      <c r="AF26" s="676"/>
      <c r="AG26" s="676"/>
      <c r="AH26" s="676"/>
      <c r="AI26" s="676"/>
      <c r="AJ26" s="676"/>
      <c r="AK26" s="676"/>
      <c r="AL26" s="645">
        <v>98.7</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233</v>
      </c>
      <c r="BP26" s="675"/>
      <c r="BQ26" s="675"/>
      <c r="BR26" s="675"/>
      <c r="BS26" s="648" t="s">
        <v>233</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2545979</v>
      </c>
      <c r="CS26" s="643"/>
      <c r="CT26" s="643"/>
      <c r="CU26" s="643"/>
      <c r="CV26" s="643"/>
      <c r="CW26" s="643"/>
      <c r="CX26" s="643"/>
      <c r="CY26" s="644"/>
      <c r="CZ26" s="645">
        <v>6.6</v>
      </c>
      <c r="DA26" s="663"/>
      <c r="DB26" s="663"/>
      <c r="DC26" s="664"/>
      <c r="DD26" s="648">
        <v>2333760</v>
      </c>
      <c r="DE26" s="643"/>
      <c r="DF26" s="643"/>
      <c r="DG26" s="643"/>
      <c r="DH26" s="643"/>
      <c r="DI26" s="643"/>
      <c r="DJ26" s="643"/>
      <c r="DK26" s="644"/>
      <c r="DL26" s="648" t="s">
        <v>128</v>
      </c>
      <c r="DM26" s="643"/>
      <c r="DN26" s="643"/>
      <c r="DO26" s="643"/>
      <c r="DP26" s="643"/>
      <c r="DQ26" s="643"/>
      <c r="DR26" s="643"/>
      <c r="DS26" s="643"/>
      <c r="DT26" s="643"/>
      <c r="DU26" s="643"/>
      <c r="DV26" s="644"/>
      <c r="DW26" s="645" t="s">
        <v>233</v>
      </c>
      <c r="DX26" s="663"/>
      <c r="DY26" s="663"/>
      <c r="DZ26" s="663"/>
      <c r="EA26" s="663"/>
      <c r="EB26" s="663"/>
      <c r="EC26" s="684"/>
    </row>
    <row r="27" spans="2:133" ht="11.25" customHeight="1" x14ac:dyDescent="0.2">
      <c r="B27" s="639" t="s">
        <v>297</v>
      </c>
      <c r="C27" s="640"/>
      <c r="D27" s="640"/>
      <c r="E27" s="640"/>
      <c r="F27" s="640"/>
      <c r="G27" s="640"/>
      <c r="H27" s="640"/>
      <c r="I27" s="640"/>
      <c r="J27" s="640"/>
      <c r="K27" s="640"/>
      <c r="L27" s="640"/>
      <c r="M27" s="640"/>
      <c r="N27" s="640"/>
      <c r="O27" s="640"/>
      <c r="P27" s="640"/>
      <c r="Q27" s="641"/>
      <c r="R27" s="642">
        <v>11077</v>
      </c>
      <c r="S27" s="643"/>
      <c r="T27" s="643"/>
      <c r="U27" s="643"/>
      <c r="V27" s="643"/>
      <c r="W27" s="643"/>
      <c r="X27" s="643"/>
      <c r="Y27" s="644"/>
      <c r="Z27" s="675">
        <v>0</v>
      </c>
      <c r="AA27" s="675"/>
      <c r="AB27" s="675"/>
      <c r="AC27" s="675"/>
      <c r="AD27" s="676">
        <v>11077</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9024688</v>
      </c>
      <c r="BH27" s="643"/>
      <c r="BI27" s="643"/>
      <c r="BJ27" s="643"/>
      <c r="BK27" s="643"/>
      <c r="BL27" s="643"/>
      <c r="BM27" s="643"/>
      <c r="BN27" s="644"/>
      <c r="BO27" s="675">
        <v>100</v>
      </c>
      <c r="BP27" s="675"/>
      <c r="BQ27" s="675"/>
      <c r="BR27" s="675"/>
      <c r="BS27" s="648">
        <v>90589</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7016613</v>
      </c>
      <c r="CS27" s="661"/>
      <c r="CT27" s="661"/>
      <c r="CU27" s="661"/>
      <c r="CV27" s="661"/>
      <c r="CW27" s="661"/>
      <c r="CX27" s="661"/>
      <c r="CY27" s="662"/>
      <c r="CZ27" s="645">
        <v>18.2</v>
      </c>
      <c r="DA27" s="663"/>
      <c r="DB27" s="663"/>
      <c r="DC27" s="664"/>
      <c r="DD27" s="648">
        <v>2351950</v>
      </c>
      <c r="DE27" s="661"/>
      <c r="DF27" s="661"/>
      <c r="DG27" s="661"/>
      <c r="DH27" s="661"/>
      <c r="DI27" s="661"/>
      <c r="DJ27" s="661"/>
      <c r="DK27" s="662"/>
      <c r="DL27" s="648">
        <v>2203427</v>
      </c>
      <c r="DM27" s="661"/>
      <c r="DN27" s="661"/>
      <c r="DO27" s="661"/>
      <c r="DP27" s="661"/>
      <c r="DQ27" s="661"/>
      <c r="DR27" s="661"/>
      <c r="DS27" s="661"/>
      <c r="DT27" s="661"/>
      <c r="DU27" s="661"/>
      <c r="DV27" s="662"/>
      <c r="DW27" s="645">
        <v>13.4</v>
      </c>
      <c r="DX27" s="663"/>
      <c r="DY27" s="663"/>
      <c r="DZ27" s="663"/>
      <c r="EA27" s="663"/>
      <c r="EB27" s="663"/>
      <c r="EC27" s="684"/>
    </row>
    <row r="28" spans="2:133" ht="11.25" customHeight="1" x14ac:dyDescent="0.2">
      <c r="B28" s="639" t="s">
        <v>300</v>
      </c>
      <c r="C28" s="640"/>
      <c r="D28" s="640"/>
      <c r="E28" s="640"/>
      <c r="F28" s="640"/>
      <c r="G28" s="640"/>
      <c r="H28" s="640"/>
      <c r="I28" s="640"/>
      <c r="J28" s="640"/>
      <c r="K28" s="640"/>
      <c r="L28" s="640"/>
      <c r="M28" s="640"/>
      <c r="N28" s="640"/>
      <c r="O28" s="640"/>
      <c r="P28" s="640"/>
      <c r="Q28" s="641"/>
      <c r="R28" s="642">
        <v>159334</v>
      </c>
      <c r="S28" s="643"/>
      <c r="T28" s="643"/>
      <c r="U28" s="643"/>
      <c r="V28" s="643"/>
      <c r="W28" s="643"/>
      <c r="X28" s="643"/>
      <c r="Y28" s="644"/>
      <c r="Z28" s="675">
        <v>0.4</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4090024</v>
      </c>
      <c r="CS28" s="643"/>
      <c r="CT28" s="643"/>
      <c r="CU28" s="643"/>
      <c r="CV28" s="643"/>
      <c r="CW28" s="643"/>
      <c r="CX28" s="643"/>
      <c r="CY28" s="644"/>
      <c r="CZ28" s="645">
        <v>10.6</v>
      </c>
      <c r="DA28" s="663"/>
      <c r="DB28" s="663"/>
      <c r="DC28" s="664"/>
      <c r="DD28" s="648">
        <v>4090024</v>
      </c>
      <c r="DE28" s="643"/>
      <c r="DF28" s="643"/>
      <c r="DG28" s="643"/>
      <c r="DH28" s="643"/>
      <c r="DI28" s="643"/>
      <c r="DJ28" s="643"/>
      <c r="DK28" s="644"/>
      <c r="DL28" s="648">
        <v>2780223</v>
      </c>
      <c r="DM28" s="643"/>
      <c r="DN28" s="643"/>
      <c r="DO28" s="643"/>
      <c r="DP28" s="643"/>
      <c r="DQ28" s="643"/>
      <c r="DR28" s="643"/>
      <c r="DS28" s="643"/>
      <c r="DT28" s="643"/>
      <c r="DU28" s="643"/>
      <c r="DV28" s="644"/>
      <c r="DW28" s="645">
        <v>17</v>
      </c>
      <c r="DX28" s="663"/>
      <c r="DY28" s="663"/>
      <c r="DZ28" s="663"/>
      <c r="EA28" s="663"/>
      <c r="EB28" s="663"/>
      <c r="EC28" s="684"/>
    </row>
    <row r="29" spans="2:133" ht="11.25" customHeight="1" x14ac:dyDescent="0.2">
      <c r="B29" s="639" t="s">
        <v>302</v>
      </c>
      <c r="C29" s="640"/>
      <c r="D29" s="640"/>
      <c r="E29" s="640"/>
      <c r="F29" s="640"/>
      <c r="G29" s="640"/>
      <c r="H29" s="640"/>
      <c r="I29" s="640"/>
      <c r="J29" s="640"/>
      <c r="K29" s="640"/>
      <c r="L29" s="640"/>
      <c r="M29" s="640"/>
      <c r="N29" s="640"/>
      <c r="O29" s="640"/>
      <c r="P29" s="640"/>
      <c r="Q29" s="641"/>
      <c r="R29" s="642">
        <v>338196</v>
      </c>
      <c r="S29" s="643"/>
      <c r="T29" s="643"/>
      <c r="U29" s="643"/>
      <c r="V29" s="643"/>
      <c r="W29" s="643"/>
      <c r="X29" s="643"/>
      <c r="Y29" s="644"/>
      <c r="Z29" s="675">
        <v>0.9</v>
      </c>
      <c r="AA29" s="675"/>
      <c r="AB29" s="675"/>
      <c r="AC29" s="675"/>
      <c r="AD29" s="676">
        <v>149481</v>
      </c>
      <c r="AE29" s="676"/>
      <c r="AF29" s="676"/>
      <c r="AG29" s="676"/>
      <c r="AH29" s="676"/>
      <c r="AI29" s="676"/>
      <c r="AJ29" s="676"/>
      <c r="AK29" s="676"/>
      <c r="AL29" s="645">
        <v>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304</v>
      </c>
      <c r="CG29" s="682"/>
      <c r="CH29" s="682"/>
      <c r="CI29" s="682"/>
      <c r="CJ29" s="682"/>
      <c r="CK29" s="682"/>
      <c r="CL29" s="682"/>
      <c r="CM29" s="682"/>
      <c r="CN29" s="682"/>
      <c r="CO29" s="682"/>
      <c r="CP29" s="682"/>
      <c r="CQ29" s="683"/>
      <c r="CR29" s="642">
        <v>4089966</v>
      </c>
      <c r="CS29" s="661"/>
      <c r="CT29" s="661"/>
      <c r="CU29" s="661"/>
      <c r="CV29" s="661"/>
      <c r="CW29" s="661"/>
      <c r="CX29" s="661"/>
      <c r="CY29" s="662"/>
      <c r="CZ29" s="645">
        <v>10.6</v>
      </c>
      <c r="DA29" s="663"/>
      <c r="DB29" s="663"/>
      <c r="DC29" s="664"/>
      <c r="DD29" s="648">
        <v>4089966</v>
      </c>
      <c r="DE29" s="661"/>
      <c r="DF29" s="661"/>
      <c r="DG29" s="661"/>
      <c r="DH29" s="661"/>
      <c r="DI29" s="661"/>
      <c r="DJ29" s="661"/>
      <c r="DK29" s="662"/>
      <c r="DL29" s="648">
        <v>2780165</v>
      </c>
      <c r="DM29" s="661"/>
      <c r="DN29" s="661"/>
      <c r="DO29" s="661"/>
      <c r="DP29" s="661"/>
      <c r="DQ29" s="661"/>
      <c r="DR29" s="661"/>
      <c r="DS29" s="661"/>
      <c r="DT29" s="661"/>
      <c r="DU29" s="661"/>
      <c r="DV29" s="662"/>
      <c r="DW29" s="645">
        <v>17</v>
      </c>
      <c r="DX29" s="663"/>
      <c r="DY29" s="663"/>
      <c r="DZ29" s="663"/>
      <c r="EA29" s="663"/>
      <c r="EB29" s="663"/>
      <c r="EC29" s="684"/>
    </row>
    <row r="30" spans="2:133" ht="11.25" customHeight="1" x14ac:dyDescent="0.2">
      <c r="B30" s="639" t="s">
        <v>305</v>
      </c>
      <c r="C30" s="640"/>
      <c r="D30" s="640"/>
      <c r="E30" s="640"/>
      <c r="F30" s="640"/>
      <c r="G30" s="640"/>
      <c r="H30" s="640"/>
      <c r="I30" s="640"/>
      <c r="J30" s="640"/>
      <c r="K30" s="640"/>
      <c r="L30" s="640"/>
      <c r="M30" s="640"/>
      <c r="N30" s="640"/>
      <c r="O30" s="640"/>
      <c r="P30" s="640"/>
      <c r="Q30" s="641"/>
      <c r="R30" s="642">
        <v>34872</v>
      </c>
      <c r="S30" s="643"/>
      <c r="T30" s="643"/>
      <c r="U30" s="643"/>
      <c r="V30" s="643"/>
      <c r="W30" s="643"/>
      <c r="X30" s="643"/>
      <c r="Y30" s="644"/>
      <c r="Z30" s="675">
        <v>0.1</v>
      </c>
      <c r="AA30" s="675"/>
      <c r="AB30" s="675"/>
      <c r="AC30" s="675"/>
      <c r="AD30" s="676" t="s">
        <v>233</v>
      </c>
      <c r="AE30" s="676"/>
      <c r="AF30" s="676"/>
      <c r="AG30" s="676"/>
      <c r="AH30" s="676"/>
      <c r="AI30" s="676"/>
      <c r="AJ30" s="676"/>
      <c r="AK30" s="676"/>
      <c r="AL30" s="645" t="s">
        <v>233</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3915775</v>
      </c>
      <c r="CS30" s="643"/>
      <c r="CT30" s="643"/>
      <c r="CU30" s="643"/>
      <c r="CV30" s="643"/>
      <c r="CW30" s="643"/>
      <c r="CX30" s="643"/>
      <c r="CY30" s="644"/>
      <c r="CZ30" s="645">
        <v>10.199999999999999</v>
      </c>
      <c r="DA30" s="663"/>
      <c r="DB30" s="663"/>
      <c r="DC30" s="664"/>
      <c r="DD30" s="648">
        <v>3915775</v>
      </c>
      <c r="DE30" s="643"/>
      <c r="DF30" s="643"/>
      <c r="DG30" s="643"/>
      <c r="DH30" s="643"/>
      <c r="DI30" s="643"/>
      <c r="DJ30" s="643"/>
      <c r="DK30" s="644"/>
      <c r="DL30" s="648">
        <v>2605974</v>
      </c>
      <c r="DM30" s="643"/>
      <c r="DN30" s="643"/>
      <c r="DO30" s="643"/>
      <c r="DP30" s="643"/>
      <c r="DQ30" s="643"/>
      <c r="DR30" s="643"/>
      <c r="DS30" s="643"/>
      <c r="DT30" s="643"/>
      <c r="DU30" s="643"/>
      <c r="DV30" s="644"/>
      <c r="DW30" s="645">
        <v>15.9</v>
      </c>
      <c r="DX30" s="663"/>
      <c r="DY30" s="663"/>
      <c r="DZ30" s="663"/>
      <c r="EA30" s="663"/>
      <c r="EB30" s="663"/>
      <c r="EC30" s="684"/>
    </row>
    <row r="31" spans="2:133" ht="11.25" customHeight="1" x14ac:dyDescent="0.2">
      <c r="B31" s="639" t="s">
        <v>309</v>
      </c>
      <c r="C31" s="640"/>
      <c r="D31" s="640"/>
      <c r="E31" s="640"/>
      <c r="F31" s="640"/>
      <c r="G31" s="640"/>
      <c r="H31" s="640"/>
      <c r="I31" s="640"/>
      <c r="J31" s="640"/>
      <c r="K31" s="640"/>
      <c r="L31" s="640"/>
      <c r="M31" s="640"/>
      <c r="N31" s="640"/>
      <c r="O31" s="640"/>
      <c r="P31" s="640"/>
      <c r="Q31" s="641"/>
      <c r="R31" s="642">
        <v>13346759</v>
      </c>
      <c r="S31" s="643"/>
      <c r="T31" s="643"/>
      <c r="U31" s="643"/>
      <c r="V31" s="643"/>
      <c r="W31" s="643"/>
      <c r="X31" s="643"/>
      <c r="Y31" s="644"/>
      <c r="Z31" s="675">
        <v>34.4</v>
      </c>
      <c r="AA31" s="675"/>
      <c r="AB31" s="675"/>
      <c r="AC31" s="675"/>
      <c r="AD31" s="676" t="s">
        <v>128</v>
      </c>
      <c r="AE31" s="676"/>
      <c r="AF31" s="676"/>
      <c r="AG31" s="676"/>
      <c r="AH31" s="676"/>
      <c r="AI31" s="676"/>
      <c r="AJ31" s="676"/>
      <c r="AK31" s="676"/>
      <c r="AL31" s="645" t="s">
        <v>128</v>
      </c>
      <c r="AM31" s="646"/>
      <c r="AN31" s="646"/>
      <c r="AO31" s="677"/>
      <c r="AP31" s="718" t="s">
        <v>310</v>
      </c>
      <c r="AQ31" s="719"/>
      <c r="AR31" s="719"/>
      <c r="AS31" s="719"/>
      <c r="AT31" s="724" t="s">
        <v>311</v>
      </c>
      <c r="AU31" s="231"/>
      <c r="AV31" s="231"/>
      <c r="AW31" s="231"/>
      <c r="AX31" s="708" t="s">
        <v>186</v>
      </c>
      <c r="AY31" s="709"/>
      <c r="AZ31" s="709"/>
      <c r="BA31" s="709"/>
      <c r="BB31" s="709"/>
      <c r="BC31" s="709"/>
      <c r="BD31" s="709"/>
      <c r="BE31" s="709"/>
      <c r="BF31" s="710"/>
      <c r="BG31" s="711">
        <v>99</v>
      </c>
      <c r="BH31" s="712"/>
      <c r="BI31" s="712"/>
      <c r="BJ31" s="712"/>
      <c r="BK31" s="712"/>
      <c r="BL31" s="712"/>
      <c r="BM31" s="713">
        <v>97.4</v>
      </c>
      <c r="BN31" s="712"/>
      <c r="BO31" s="712"/>
      <c r="BP31" s="712"/>
      <c r="BQ31" s="714"/>
      <c r="BR31" s="711">
        <v>99.2</v>
      </c>
      <c r="BS31" s="712"/>
      <c r="BT31" s="712"/>
      <c r="BU31" s="712"/>
      <c r="BV31" s="712"/>
      <c r="BW31" s="712"/>
      <c r="BX31" s="713">
        <v>97.5</v>
      </c>
      <c r="BY31" s="712"/>
      <c r="BZ31" s="712"/>
      <c r="CA31" s="712"/>
      <c r="CB31" s="714"/>
      <c r="CD31" s="729"/>
      <c r="CE31" s="730"/>
      <c r="CF31" s="681" t="s">
        <v>312</v>
      </c>
      <c r="CG31" s="682"/>
      <c r="CH31" s="682"/>
      <c r="CI31" s="682"/>
      <c r="CJ31" s="682"/>
      <c r="CK31" s="682"/>
      <c r="CL31" s="682"/>
      <c r="CM31" s="682"/>
      <c r="CN31" s="682"/>
      <c r="CO31" s="682"/>
      <c r="CP31" s="682"/>
      <c r="CQ31" s="683"/>
      <c r="CR31" s="642">
        <v>174191</v>
      </c>
      <c r="CS31" s="661"/>
      <c r="CT31" s="661"/>
      <c r="CU31" s="661"/>
      <c r="CV31" s="661"/>
      <c r="CW31" s="661"/>
      <c r="CX31" s="661"/>
      <c r="CY31" s="662"/>
      <c r="CZ31" s="645">
        <v>0.5</v>
      </c>
      <c r="DA31" s="663"/>
      <c r="DB31" s="663"/>
      <c r="DC31" s="664"/>
      <c r="DD31" s="648">
        <v>174191</v>
      </c>
      <c r="DE31" s="661"/>
      <c r="DF31" s="661"/>
      <c r="DG31" s="661"/>
      <c r="DH31" s="661"/>
      <c r="DI31" s="661"/>
      <c r="DJ31" s="661"/>
      <c r="DK31" s="662"/>
      <c r="DL31" s="648">
        <v>174191</v>
      </c>
      <c r="DM31" s="661"/>
      <c r="DN31" s="661"/>
      <c r="DO31" s="661"/>
      <c r="DP31" s="661"/>
      <c r="DQ31" s="661"/>
      <c r="DR31" s="661"/>
      <c r="DS31" s="661"/>
      <c r="DT31" s="661"/>
      <c r="DU31" s="661"/>
      <c r="DV31" s="662"/>
      <c r="DW31" s="645">
        <v>1.1000000000000001</v>
      </c>
      <c r="DX31" s="663"/>
      <c r="DY31" s="663"/>
      <c r="DZ31" s="663"/>
      <c r="EA31" s="663"/>
      <c r="EB31" s="663"/>
      <c r="EC31" s="684"/>
    </row>
    <row r="32" spans="2:133" ht="11.25" customHeight="1" x14ac:dyDescent="0.2">
      <c r="B32" s="733" t="s">
        <v>313</v>
      </c>
      <c r="C32" s="734"/>
      <c r="D32" s="734"/>
      <c r="E32" s="734"/>
      <c r="F32" s="734"/>
      <c r="G32" s="734"/>
      <c r="H32" s="734"/>
      <c r="I32" s="734"/>
      <c r="J32" s="734"/>
      <c r="K32" s="734"/>
      <c r="L32" s="734"/>
      <c r="M32" s="734"/>
      <c r="N32" s="734"/>
      <c r="O32" s="734"/>
      <c r="P32" s="734"/>
      <c r="Q32" s="735"/>
      <c r="R32" s="642">
        <v>16685</v>
      </c>
      <c r="S32" s="643"/>
      <c r="T32" s="643"/>
      <c r="U32" s="643"/>
      <c r="V32" s="643"/>
      <c r="W32" s="643"/>
      <c r="X32" s="643"/>
      <c r="Y32" s="644"/>
      <c r="Z32" s="675">
        <v>0</v>
      </c>
      <c r="AA32" s="675"/>
      <c r="AB32" s="675"/>
      <c r="AC32" s="675"/>
      <c r="AD32" s="676">
        <v>16685</v>
      </c>
      <c r="AE32" s="676"/>
      <c r="AF32" s="676"/>
      <c r="AG32" s="676"/>
      <c r="AH32" s="676"/>
      <c r="AI32" s="676"/>
      <c r="AJ32" s="676"/>
      <c r="AK32" s="676"/>
      <c r="AL32" s="645">
        <v>0.1</v>
      </c>
      <c r="AM32" s="646"/>
      <c r="AN32" s="646"/>
      <c r="AO32" s="677"/>
      <c r="AP32" s="720"/>
      <c r="AQ32" s="721"/>
      <c r="AR32" s="721"/>
      <c r="AS32" s="721"/>
      <c r="AT32" s="725"/>
      <c r="AU32" s="230" t="s">
        <v>314</v>
      </c>
      <c r="AV32" s="230"/>
      <c r="AW32" s="230"/>
      <c r="AX32" s="639" t="s">
        <v>315</v>
      </c>
      <c r="AY32" s="640"/>
      <c r="AZ32" s="640"/>
      <c r="BA32" s="640"/>
      <c r="BB32" s="640"/>
      <c r="BC32" s="640"/>
      <c r="BD32" s="640"/>
      <c r="BE32" s="640"/>
      <c r="BF32" s="641"/>
      <c r="BG32" s="715">
        <v>99.2</v>
      </c>
      <c r="BH32" s="661"/>
      <c r="BI32" s="661"/>
      <c r="BJ32" s="661"/>
      <c r="BK32" s="661"/>
      <c r="BL32" s="661"/>
      <c r="BM32" s="646">
        <v>97.6</v>
      </c>
      <c r="BN32" s="707"/>
      <c r="BO32" s="707"/>
      <c r="BP32" s="707"/>
      <c r="BQ32" s="688"/>
      <c r="BR32" s="715">
        <v>99</v>
      </c>
      <c r="BS32" s="661"/>
      <c r="BT32" s="661"/>
      <c r="BU32" s="661"/>
      <c r="BV32" s="661"/>
      <c r="BW32" s="661"/>
      <c r="BX32" s="646">
        <v>97.3</v>
      </c>
      <c r="BY32" s="707"/>
      <c r="BZ32" s="707"/>
      <c r="CA32" s="707"/>
      <c r="CB32" s="688"/>
      <c r="CD32" s="731"/>
      <c r="CE32" s="732"/>
      <c r="CF32" s="681" t="s">
        <v>316</v>
      </c>
      <c r="CG32" s="682"/>
      <c r="CH32" s="682"/>
      <c r="CI32" s="682"/>
      <c r="CJ32" s="682"/>
      <c r="CK32" s="682"/>
      <c r="CL32" s="682"/>
      <c r="CM32" s="682"/>
      <c r="CN32" s="682"/>
      <c r="CO32" s="682"/>
      <c r="CP32" s="682"/>
      <c r="CQ32" s="683"/>
      <c r="CR32" s="642">
        <v>58</v>
      </c>
      <c r="CS32" s="643"/>
      <c r="CT32" s="643"/>
      <c r="CU32" s="643"/>
      <c r="CV32" s="643"/>
      <c r="CW32" s="643"/>
      <c r="CX32" s="643"/>
      <c r="CY32" s="644"/>
      <c r="CZ32" s="645">
        <v>0</v>
      </c>
      <c r="DA32" s="663"/>
      <c r="DB32" s="663"/>
      <c r="DC32" s="664"/>
      <c r="DD32" s="648">
        <v>58</v>
      </c>
      <c r="DE32" s="643"/>
      <c r="DF32" s="643"/>
      <c r="DG32" s="643"/>
      <c r="DH32" s="643"/>
      <c r="DI32" s="643"/>
      <c r="DJ32" s="643"/>
      <c r="DK32" s="644"/>
      <c r="DL32" s="648">
        <v>58</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2">
      <c r="B33" s="639" t="s">
        <v>317</v>
      </c>
      <c r="C33" s="640"/>
      <c r="D33" s="640"/>
      <c r="E33" s="640"/>
      <c r="F33" s="640"/>
      <c r="G33" s="640"/>
      <c r="H33" s="640"/>
      <c r="I33" s="640"/>
      <c r="J33" s="640"/>
      <c r="K33" s="640"/>
      <c r="L33" s="640"/>
      <c r="M33" s="640"/>
      <c r="N33" s="640"/>
      <c r="O33" s="640"/>
      <c r="P33" s="640"/>
      <c r="Q33" s="641"/>
      <c r="R33" s="642">
        <v>1997005</v>
      </c>
      <c r="S33" s="643"/>
      <c r="T33" s="643"/>
      <c r="U33" s="643"/>
      <c r="V33" s="643"/>
      <c r="W33" s="643"/>
      <c r="X33" s="643"/>
      <c r="Y33" s="644"/>
      <c r="Z33" s="675">
        <v>5.0999999999999996</v>
      </c>
      <c r="AA33" s="675"/>
      <c r="AB33" s="675"/>
      <c r="AC33" s="675"/>
      <c r="AD33" s="676" t="s">
        <v>128</v>
      </c>
      <c r="AE33" s="676"/>
      <c r="AF33" s="676"/>
      <c r="AG33" s="676"/>
      <c r="AH33" s="676"/>
      <c r="AI33" s="676"/>
      <c r="AJ33" s="676"/>
      <c r="AK33" s="676"/>
      <c r="AL33" s="645" t="s">
        <v>128</v>
      </c>
      <c r="AM33" s="646"/>
      <c r="AN33" s="646"/>
      <c r="AO33" s="677"/>
      <c r="AP33" s="722"/>
      <c r="AQ33" s="723"/>
      <c r="AR33" s="723"/>
      <c r="AS33" s="723"/>
      <c r="AT33" s="726"/>
      <c r="AU33" s="232"/>
      <c r="AV33" s="232"/>
      <c r="AW33" s="232"/>
      <c r="AX33" s="623" t="s">
        <v>318</v>
      </c>
      <c r="AY33" s="624"/>
      <c r="AZ33" s="624"/>
      <c r="BA33" s="624"/>
      <c r="BB33" s="624"/>
      <c r="BC33" s="624"/>
      <c r="BD33" s="624"/>
      <c r="BE33" s="624"/>
      <c r="BF33" s="625"/>
      <c r="BG33" s="706">
        <v>98.6</v>
      </c>
      <c r="BH33" s="627"/>
      <c r="BI33" s="627"/>
      <c r="BJ33" s="627"/>
      <c r="BK33" s="627"/>
      <c r="BL33" s="627"/>
      <c r="BM33" s="669">
        <v>96.9</v>
      </c>
      <c r="BN33" s="627"/>
      <c r="BO33" s="627"/>
      <c r="BP33" s="627"/>
      <c r="BQ33" s="671"/>
      <c r="BR33" s="706">
        <v>99.2</v>
      </c>
      <c r="BS33" s="627"/>
      <c r="BT33" s="627"/>
      <c r="BU33" s="627"/>
      <c r="BV33" s="627"/>
      <c r="BW33" s="627"/>
      <c r="BX33" s="669">
        <v>97.2</v>
      </c>
      <c r="BY33" s="627"/>
      <c r="BZ33" s="627"/>
      <c r="CA33" s="627"/>
      <c r="CB33" s="671"/>
      <c r="CD33" s="681" t="s">
        <v>319</v>
      </c>
      <c r="CE33" s="682"/>
      <c r="CF33" s="682"/>
      <c r="CG33" s="682"/>
      <c r="CH33" s="682"/>
      <c r="CI33" s="682"/>
      <c r="CJ33" s="682"/>
      <c r="CK33" s="682"/>
      <c r="CL33" s="682"/>
      <c r="CM33" s="682"/>
      <c r="CN33" s="682"/>
      <c r="CO33" s="682"/>
      <c r="CP33" s="682"/>
      <c r="CQ33" s="683"/>
      <c r="CR33" s="642">
        <v>19008100</v>
      </c>
      <c r="CS33" s="661"/>
      <c r="CT33" s="661"/>
      <c r="CU33" s="661"/>
      <c r="CV33" s="661"/>
      <c r="CW33" s="661"/>
      <c r="CX33" s="661"/>
      <c r="CY33" s="662"/>
      <c r="CZ33" s="645">
        <v>49.3</v>
      </c>
      <c r="DA33" s="663"/>
      <c r="DB33" s="663"/>
      <c r="DC33" s="664"/>
      <c r="DD33" s="648">
        <v>9030425</v>
      </c>
      <c r="DE33" s="661"/>
      <c r="DF33" s="661"/>
      <c r="DG33" s="661"/>
      <c r="DH33" s="661"/>
      <c r="DI33" s="661"/>
      <c r="DJ33" s="661"/>
      <c r="DK33" s="662"/>
      <c r="DL33" s="648">
        <v>6917304</v>
      </c>
      <c r="DM33" s="661"/>
      <c r="DN33" s="661"/>
      <c r="DO33" s="661"/>
      <c r="DP33" s="661"/>
      <c r="DQ33" s="661"/>
      <c r="DR33" s="661"/>
      <c r="DS33" s="661"/>
      <c r="DT33" s="661"/>
      <c r="DU33" s="661"/>
      <c r="DV33" s="662"/>
      <c r="DW33" s="645">
        <v>42.2</v>
      </c>
      <c r="DX33" s="663"/>
      <c r="DY33" s="663"/>
      <c r="DZ33" s="663"/>
      <c r="EA33" s="663"/>
      <c r="EB33" s="663"/>
      <c r="EC33" s="684"/>
    </row>
    <row r="34" spans="2:133" ht="11.25" customHeight="1" x14ac:dyDescent="0.2">
      <c r="B34" s="639" t="s">
        <v>320</v>
      </c>
      <c r="C34" s="640"/>
      <c r="D34" s="640"/>
      <c r="E34" s="640"/>
      <c r="F34" s="640"/>
      <c r="G34" s="640"/>
      <c r="H34" s="640"/>
      <c r="I34" s="640"/>
      <c r="J34" s="640"/>
      <c r="K34" s="640"/>
      <c r="L34" s="640"/>
      <c r="M34" s="640"/>
      <c r="N34" s="640"/>
      <c r="O34" s="640"/>
      <c r="P34" s="640"/>
      <c r="Q34" s="641"/>
      <c r="R34" s="642">
        <v>361910</v>
      </c>
      <c r="S34" s="643"/>
      <c r="T34" s="643"/>
      <c r="U34" s="643"/>
      <c r="V34" s="643"/>
      <c r="W34" s="643"/>
      <c r="X34" s="643"/>
      <c r="Y34" s="644"/>
      <c r="Z34" s="675">
        <v>0.9</v>
      </c>
      <c r="AA34" s="675"/>
      <c r="AB34" s="675"/>
      <c r="AC34" s="675"/>
      <c r="AD34" s="676">
        <v>6823</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4185298</v>
      </c>
      <c r="CS34" s="643"/>
      <c r="CT34" s="643"/>
      <c r="CU34" s="643"/>
      <c r="CV34" s="643"/>
      <c r="CW34" s="643"/>
      <c r="CX34" s="643"/>
      <c r="CY34" s="644"/>
      <c r="CZ34" s="645">
        <v>10.9</v>
      </c>
      <c r="DA34" s="663"/>
      <c r="DB34" s="663"/>
      <c r="DC34" s="664"/>
      <c r="DD34" s="648">
        <v>3208524</v>
      </c>
      <c r="DE34" s="643"/>
      <c r="DF34" s="643"/>
      <c r="DG34" s="643"/>
      <c r="DH34" s="643"/>
      <c r="DI34" s="643"/>
      <c r="DJ34" s="643"/>
      <c r="DK34" s="644"/>
      <c r="DL34" s="648">
        <v>2672408</v>
      </c>
      <c r="DM34" s="643"/>
      <c r="DN34" s="643"/>
      <c r="DO34" s="643"/>
      <c r="DP34" s="643"/>
      <c r="DQ34" s="643"/>
      <c r="DR34" s="643"/>
      <c r="DS34" s="643"/>
      <c r="DT34" s="643"/>
      <c r="DU34" s="643"/>
      <c r="DV34" s="644"/>
      <c r="DW34" s="645">
        <v>16.3</v>
      </c>
      <c r="DX34" s="663"/>
      <c r="DY34" s="663"/>
      <c r="DZ34" s="663"/>
      <c r="EA34" s="663"/>
      <c r="EB34" s="663"/>
      <c r="EC34" s="684"/>
    </row>
    <row r="35" spans="2:133" ht="11.25" customHeight="1" x14ac:dyDescent="0.2">
      <c r="B35" s="639" t="s">
        <v>322</v>
      </c>
      <c r="C35" s="640"/>
      <c r="D35" s="640"/>
      <c r="E35" s="640"/>
      <c r="F35" s="640"/>
      <c r="G35" s="640"/>
      <c r="H35" s="640"/>
      <c r="I35" s="640"/>
      <c r="J35" s="640"/>
      <c r="K35" s="640"/>
      <c r="L35" s="640"/>
      <c r="M35" s="640"/>
      <c r="N35" s="640"/>
      <c r="O35" s="640"/>
      <c r="P35" s="640"/>
      <c r="Q35" s="641"/>
      <c r="R35" s="642">
        <v>249255</v>
      </c>
      <c r="S35" s="643"/>
      <c r="T35" s="643"/>
      <c r="U35" s="643"/>
      <c r="V35" s="643"/>
      <c r="W35" s="643"/>
      <c r="X35" s="643"/>
      <c r="Y35" s="644"/>
      <c r="Z35" s="675">
        <v>0.6</v>
      </c>
      <c r="AA35" s="675"/>
      <c r="AB35" s="675"/>
      <c r="AC35" s="675"/>
      <c r="AD35" s="676" t="s">
        <v>128</v>
      </c>
      <c r="AE35" s="676"/>
      <c r="AF35" s="676"/>
      <c r="AG35" s="676"/>
      <c r="AH35" s="676"/>
      <c r="AI35" s="676"/>
      <c r="AJ35" s="676"/>
      <c r="AK35" s="676"/>
      <c r="AL35" s="645" t="s">
        <v>233</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184879</v>
      </c>
      <c r="CS35" s="661"/>
      <c r="CT35" s="661"/>
      <c r="CU35" s="661"/>
      <c r="CV35" s="661"/>
      <c r="CW35" s="661"/>
      <c r="CX35" s="661"/>
      <c r="CY35" s="662"/>
      <c r="CZ35" s="645">
        <v>0.5</v>
      </c>
      <c r="DA35" s="663"/>
      <c r="DB35" s="663"/>
      <c r="DC35" s="664"/>
      <c r="DD35" s="648">
        <v>137245</v>
      </c>
      <c r="DE35" s="661"/>
      <c r="DF35" s="661"/>
      <c r="DG35" s="661"/>
      <c r="DH35" s="661"/>
      <c r="DI35" s="661"/>
      <c r="DJ35" s="661"/>
      <c r="DK35" s="662"/>
      <c r="DL35" s="648">
        <v>137245</v>
      </c>
      <c r="DM35" s="661"/>
      <c r="DN35" s="661"/>
      <c r="DO35" s="661"/>
      <c r="DP35" s="661"/>
      <c r="DQ35" s="661"/>
      <c r="DR35" s="661"/>
      <c r="DS35" s="661"/>
      <c r="DT35" s="661"/>
      <c r="DU35" s="661"/>
      <c r="DV35" s="662"/>
      <c r="DW35" s="645">
        <v>0.8</v>
      </c>
      <c r="DX35" s="663"/>
      <c r="DY35" s="663"/>
      <c r="DZ35" s="663"/>
      <c r="EA35" s="663"/>
      <c r="EB35" s="663"/>
      <c r="EC35" s="684"/>
    </row>
    <row r="36" spans="2:133" ht="11.25" customHeight="1" x14ac:dyDescent="0.2">
      <c r="B36" s="639" t="s">
        <v>326</v>
      </c>
      <c r="C36" s="640"/>
      <c r="D36" s="640"/>
      <c r="E36" s="640"/>
      <c r="F36" s="640"/>
      <c r="G36" s="640"/>
      <c r="H36" s="640"/>
      <c r="I36" s="640"/>
      <c r="J36" s="640"/>
      <c r="K36" s="640"/>
      <c r="L36" s="640"/>
      <c r="M36" s="640"/>
      <c r="N36" s="640"/>
      <c r="O36" s="640"/>
      <c r="P36" s="640"/>
      <c r="Q36" s="641"/>
      <c r="R36" s="642">
        <v>969684</v>
      </c>
      <c r="S36" s="643"/>
      <c r="T36" s="643"/>
      <c r="U36" s="643"/>
      <c r="V36" s="643"/>
      <c r="W36" s="643"/>
      <c r="X36" s="643"/>
      <c r="Y36" s="644"/>
      <c r="Z36" s="675">
        <v>2.5</v>
      </c>
      <c r="AA36" s="675"/>
      <c r="AB36" s="675"/>
      <c r="AC36" s="675"/>
      <c r="AD36" s="676" t="s">
        <v>128</v>
      </c>
      <c r="AE36" s="676"/>
      <c r="AF36" s="676"/>
      <c r="AG36" s="676"/>
      <c r="AH36" s="676"/>
      <c r="AI36" s="676"/>
      <c r="AJ36" s="676"/>
      <c r="AK36" s="676"/>
      <c r="AL36" s="645" t="s">
        <v>128</v>
      </c>
      <c r="AM36" s="646"/>
      <c r="AN36" s="646"/>
      <c r="AO36" s="677"/>
      <c r="AP36" s="235"/>
      <c r="AQ36" s="694" t="s">
        <v>327</v>
      </c>
      <c r="AR36" s="695"/>
      <c r="AS36" s="695"/>
      <c r="AT36" s="695"/>
      <c r="AU36" s="695"/>
      <c r="AV36" s="695"/>
      <c r="AW36" s="695"/>
      <c r="AX36" s="695"/>
      <c r="AY36" s="696"/>
      <c r="AZ36" s="697">
        <v>3533873</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22750</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10865105</v>
      </c>
      <c r="CS36" s="643"/>
      <c r="CT36" s="643"/>
      <c r="CU36" s="643"/>
      <c r="CV36" s="643"/>
      <c r="CW36" s="643"/>
      <c r="CX36" s="643"/>
      <c r="CY36" s="644"/>
      <c r="CZ36" s="645">
        <v>28.2</v>
      </c>
      <c r="DA36" s="663"/>
      <c r="DB36" s="663"/>
      <c r="DC36" s="664"/>
      <c r="DD36" s="648">
        <v>2980555</v>
      </c>
      <c r="DE36" s="643"/>
      <c r="DF36" s="643"/>
      <c r="DG36" s="643"/>
      <c r="DH36" s="643"/>
      <c r="DI36" s="643"/>
      <c r="DJ36" s="643"/>
      <c r="DK36" s="644"/>
      <c r="DL36" s="648">
        <v>2001180</v>
      </c>
      <c r="DM36" s="643"/>
      <c r="DN36" s="643"/>
      <c r="DO36" s="643"/>
      <c r="DP36" s="643"/>
      <c r="DQ36" s="643"/>
      <c r="DR36" s="643"/>
      <c r="DS36" s="643"/>
      <c r="DT36" s="643"/>
      <c r="DU36" s="643"/>
      <c r="DV36" s="644"/>
      <c r="DW36" s="645">
        <v>12.2</v>
      </c>
      <c r="DX36" s="663"/>
      <c r="DY36" s="663"/>
      <c r="DZ36" s="663"/>
      <c r="EA36" s="663"/>
      <c r="EB36" s="663"/>
      <c r="EC36" s="684"/>
    </row>
    <row r="37" spans="2:133" ht="11.25" customHeight="1" x14ac:dyDescent="0.2">
      <c r="B37" s="639" t="s">
        <v>330</v>
      </c>
      <c r="C37" s="640"/>
      <c r="D37" s="640"/>
      <c r="E37" s="640"/>
      <c r="F37" s="640"/>
      <c r="G37" s="640"/>
      <c r="H37" s="640"/>
      <c r="I37" s="640"/>
      <c r="J37" s="640"/>
      <c r="K37" s="640"/>
      <c r="L37" s="640"/>
      <c r="M37" s="640"/>
      <c r="N37" s="640"/>
      <c r="O37" s="640"/>
      <c r="P37" s="640"/>
      <c r="Q37" s="641"/>
      <c r="R37" s="642">
        <v>179464</v>
      </c>
      <c r="S37" s="643"/>
      <c r="T37" s="643"/>
      <c r="U37" s="643"/>
      <c r="V37" s="643"/>
      <c r="W37" s="643"/>
      <c r="X37" s="643"/>
      <c r="Y37" s="644"/>
      <c r="Z37" s="675">
        <v>0.5</v>
      </c>
      <c r="AA37" s="675"/>
      <c r="AB37" s="675"/>
      <c r="AC37" s="675"/>
      <c r="AD37" s="676" t="s">
        <v>233</v>
      </c>
      <c r="AE37" s="676"/>
      <c r="AF37" s="676"/>
      <c r="AG37" s="676"/>
      <c r="AH37" s="676"/>
      <c r="AI37" s="676"/>
      <c r="AJ37" s="676"/>
      <c r="AK37" s="676"/>
      <c r="AL37" s="645" t="s">
        <v>128</v>
      </c>
      <c r="AM37" s="646"/>
      <c r="AN37" s="646"/>
      <c r="AO37" s="677"/>
      <c r="AQ37" s="685" t="s">
        <v>331</v>
      </c>
      <c r="AR37" s="686"/>
      <c r="AS37" s="686"/>
      <c r="AT37" s="686"/>
      <c r="AU37" s="686"/>
      <c r="AV37" s="686"/>
      <c r="AW37" s="686"/>
      <c r="AX37" s="686"/>
      <c r="AY37" s="687"/>
      <c r="AZ37" s="642">
        <v>671409</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-63132</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767115</v>
      </c>
      <c r="CS37" s="661"/>
      <c r="CT37" s="661"/>
      <c r="CU37" s="661"/>
      <c r="CV37" s="661"/>
      <c r="CW37" s="661"/>
      <c r="CX37" s="661"/>
      <c r="CY37" s="662"/>
      <c r="CZ37" s="645">
        <v>2</v>
      </c>
      <c r="DA37" s="663"/>
      <c r="DB37" s="663"/>
      <c r="DC37" s="664"/>
      <c r="DD37" s="648">
        <v>767115</v>
      </c>
      <c r="DE37" s="661"/>
      <c r="DF37" s="661"/>
      <c r="DG37" s="661"/>
      <c r="DH37" s="661"/>
      <c r="DI37" s="661"/>
      <c r="DJ37" s="661"/>
      <c r="DK37" s="662"/>
      <c r="DL37" s="648">
        <v>574865</v>
      </c>
      <c r="DM37" s="661"/>
      <c r="DN37" s="661"/>
      <c r="DO37" s="661"/>
      <c r="DP37" s="661"/>
      <c r="DQ37" s="661"/>
      <c r="DR37" s="661"/>
      <c r="DS37" s="661"/>
      <c r="DT37" s="661"/>
      <c r="DU37" s="661"/>
      <c r="DV37" s="662"/>
      <c r="DW37" s="645">
        <v>3.5</v>
      </c>
      <c r="DX37" s="663"/>
      <c r="DY37" s="663"/>
      <c r="DZ37" s="663"/>
      <c r="EA37" s="663"/>
      <c r="EB37" s="663"/>
      <c r="EC37" s="684"/>
    </row>
    <row r="38" spans="2:133" ht="11.25" customHeight="1" x14ac:dyDescent="0.2">
      <c r="B38" s="639" t="s">
        <v>334</v>
      </c>
      <c r="C38" s="640"/>
      <c r="D38" s="640"/>
      <c r="E38" s="640"/>
      <c r="F38" s="640"/>
      <c r="G38" s="640"/>
      <c r="H38" s="640"/>
      <c r="I38" s="640"/>
      <c r="J38" s="640"/>
      <c r="K38" s="640"/>
      <c r="L38" s="640"/>
      <c r="M38" s="640"/>
      <c r="N38" s="640"/>
      <c r="O38" s="640"/>
      <c r="P38" s="640"/>
      <c r="Q38" s="641"/>
      <c r="R38" s="642">
        <v>1664026</v>
      </c>
      <c r="S38" s="643"/>
      <c r="T38" s="643"/>
      <c r="U38" s="643"/>
      <c r="V38" s="643"/>
      <c r="W38" s="643"/>
      <c r="X38" s="643"/>
      <c r="Y38" s="644"/>
      <c r="Z38" s="675">
        <v>4.3</v>
      </c>
      <c r="AA38" s="675"/>
      <c r="AB38" s="675"/>
      <c r="AC38" s="675"/>
      <c r="AD38" s="676">
        <v>261</v>
      </c>
      <c r="AE38" s="676"/>
      <c r="AF38" s="676"/>
      <c r="AG38" s="676"/>
      <c r="AH38" s="676"/>
      <c r="AI38" s="676"/>
      <c r="AJ38" s="676"/>
      <c r="AK38" s="676"/>
      <c r="AL38" s="645">
        <v>0</v>
      </c>
      <c r="AM38" s="646"/>
      <c r="AN38" s="646"/>
      <c r="AO38" s="677"/>
      <c r="AQ38" s="685" t="s">
        <v>335</v>
      </c>
      <c r="AR38" s="686"/>
      <c r="AS38" s="686"/>
      <c r="AT38" s="686"/>
      <c r="AU38" s="686"/>
      <c r="AV38" s="686"/>
      <c r="AW38" s="686"/>
      <c r="AX38" s="686"/>
      <c r="AY38" s="687"/>
      <c r="AZ38" s="642">
        <v>6347</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10882</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2856117</v>
      </c>
      <c r="CS38" s="643"/>
      <c r="CT38" s="643"/>
      <c r="CU38" s="643"/>
      <c r="CV38" s="643"/>
      <c r="CW38" s="643"/>
      <c r="CX38" s="643"/>
      <c r="CY38" s="644"/>
      <c r="CZ38" s="645">
        <v>7.4</v>
      </c>
      <c r="DA38" s="663"/>
      <c r="DB38" s="663"/>
      <c r="DC38" s="664"/>
      <c r="DD38" s="648">
        <v>2275342</v>
      </c>
      <c r="DE38" s="643"/>
      <c r="DF38" s="643"/>
      <c r="DG38" s="643"/>
      <c r="DH38" s="643"/>
      <c r="DI38" s="643"/>
      <c r="DJ38" s="643"/>
      <c r="DK38" s="644"/>
      <c r="DL38" s="648">
        <v>2105456</v>
      </c>
      <c r="DM38" s="643"/>
      <c r="DN38" s="643"/>
      <c r="DO38" s="643"/>
      <c r="DP38" s="643"/>
      <c r="DQ38" s="643"/>
      <c r="DR38" s="643"/>
      <c r="DS38" s="643"/>
      <c r="DT38" s="643"/>
      <c r="DU38" s="643"/>
      <c r="DV38" s="644"/>
      <c r="DW38" s="645">
        <v>12.8</v>
      </c>
      <c r="DX38" s="663"/>
      <c r="DY38" s="663"/>
      <c r="DZ38" s="663"/>
      <c r="EA38" s="663"/>
      <c r="EB38" s="663"/>
      <c r="EC38" s="684"/>
    </row>
    <row r="39" spans="2:133" ht="11.25" customHeight="1" x14ac:dyDescent="0.2">
      <c r="B39" s="639" t="s">
        <v>338</v>
      </c>
      <c r="C39" s="640"/>
      <c r="D39" s="640"/>
      <c r="E39" s="640"/>
      <c r="F39" s="640"/>
      <c r="G39" s="640"/>
      <c r="H39" s="640"/>
      <c r="I39" s="640"/>
      <c r="J39" s="640"/>
      <c r="K39" s="640"/>
      <c r="L39" s="640"/>
      <c r="M39" s="640"/>
      <c r="N39" s="640"/>
      <c r="O39" s="640"/>
      <c r="P39" s="640"/>
      <c r="Q39" s="641"/>
      <c r="R39" s="642">
        <v>4375802</v>
      </c>
      <c r="S39" s="643"/>
      <c r="T39" s="643"/>
      <c r="U39" s="643"/>
      <c r="V39" s="643"/>
      <c r="W39" s="643"/>
      <c r="X39" s="643"/>
      <c r="Y39" s="644"/>
      <c r="Z39" s="675">
        <v>11.3</v>
      </c>
      <c r="AA39" s="675"/>
      <c r="AB39" s="675"/>
      <c r="AC39" s="675"/>
      <c r="AD39" s="676" t="s">
        <v>128</v>
      </c>
      <c r="AE39" s="676"/>
      <c r="AF39" s="676"/>
      <c r="AG39" s="676"/>
      <c r="AH39" s="676"/>
      <c r="AI39" s="676"/>
      <c r="AJ39" s="676"/>
      <c r="AK39" s="676"/>
      <c r="AL39" s="645" t="s">
        <v>128</v>
      </c>
      <c r="AM39" s="646"/>
      <c r="AN39" s="646"/>
      <c r="AO39" s="677"/>
      <c r="AQ39" s="685" t="s">
        <v>339</v>
      </c>
      <c r="AR39" s="686"/>
      <c r="AS39" s="686"/>
      <c r="AT39" s="686"/>
      <c r="AU39" s="686"/>
      <c r="AV39" s="686"/>
      <c r="AW39" s="686"/>
      <c r="AX39" s="686"/>
      <c r="AY39" s="687"/>
      <c r="AZ39" s="642" t="s">
        <v>128</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16739</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661545</v>
      </c>
      <c r="CS39" s="661"/>
      <c r="CT39" s="661"/>
      <c r="CU39" s="661"/>
      <c r="CV39" s="661"/>
      <c r="CW39" s="661"/>
      <c r="CX39" s="661"/>
      <c r="CY39" s="662"/>
      <c r="CZ39" s="645">
        <v>1.7</v>
      </c>
      <c r="DA39" s="663"/>
      <c r="DB39" s="663"/>
      <c r="DC39" s="664"/>
      <c r="DD39" s="648">
        <v>427744</v>
      </c>
      <c r="DE39" s="661"/>
      <c r="DF39" s="661"/>
      <c r="DG39" s="661"/>
      <c r="DH39" s="661"/>
      <c r="DI39" s="661"/>
      <c r="DJ39" s="661"/>
      <c r="DK39" s="662"/>
      <c r="DL39" s="648" t="s">
        <v>233</v>
      </c>
      <c r="DM39" s="661"/>
      <c r="DN39" s="661"/>
      <c r="DO39" s="661"/>
      <c r="DP39" s="661"/>
      <c r="DQ39" s="661"/>
      <c r="DR39" s="661"/>
      <c r="DS39" s="661"/>
      <c r="DT39" s="661"/>
      <c r="DU39" s="661"/>
      <c r="DV39" s="662"/>
      <c r="DW39" s="645" t="s">
        <v>233</v>
      </c>
      <c r="DX39" s="663"/>
      <c r="DY39" s="663"/>
      <c r="DZ39" s="663"/>
      <c r="EA39" s="663"/>
      <c r="EB39" s="663"/>
      <c r="EC39" s="684"/>
    </row>
    <row r="40" spans="2:133" ht="11.25" customHeight="1" x14ac:dyDescent="0.2">
      <c r="B40" s="639" t="s">
        <v>342</v>
      </c>
      <c r="C40" s="640"/>
      <c r="D40" s="640"/>
      <c r="E40" s="640"/>
      <c r="F40" s="640"/>
      <c r="G40" s="640"/>
      <c r="H40" s="640"/>
      <c r="I40" s="640"/>
      <c r="J40" s="640"/>
      <c r="K40" s="640"/>
      <c r="L40" s="640"/>
      <c r="M40" s="640"/>
      <c r="N40" s="640"/>
      <c r="O40" s="640"/>
      <c r="P40" s="640"/>
      <c r="Q40" s="641"/>
      <c r="R40" s="642">
        <v>1281479</v>
      </c>
      <c r="S40" s="643"/>
      <c r="T40" s="643"/>
      <c r="U40" s="643"/>
      <c r="V40" s="643"/>
      <c r="W40" s="643"/>
      <c r="X40" s="643"/>
      <c r="Y40" s="644"/>
      <c r="Z40" s="675">
        <v>3.3</v>
      </c>
      <c r="AA40" s="675"/>
      <c r="AB40" s="675"/>
      <c r="AC40" s="675"/>
      <c r="AD40" s="676" t="s">
        <v>233</v>
      </c>
      <c r="AE40" s="676"/>
      <c r="AF40" s="676"/>
      <c r="AG40" s="676"/>
      <c r="AH40" s="676"/>
      <c r="AI40" s="676"/>
      <c r="AJ40" s="676"/>
      <c r="AK40" s="676"/>
      <c r="AL40" s="645" t="s">
        <v>128</v>
      </c>
      <c r="AM40" s="646"/>
      <c r="AN40" s="646"/>
      <c r="AO40" s="677"/>
      <c r="AQ40" s="685" t="s">
        <v>343</v>
      </c>
      <c r="AR40" s="686"/>
      <c r="AS40" s="686"/>
      <c r="AT40" s="686"/>
      <c r="AU40" s="686"/>
      <c r="AV40" s="686"/>
      <c r="AW40" s="686"/>
      <c r="AX40" s="686"/>
      <c r="AY40" s="687"/>
      <c r="AZ40" s="642" t="s">
        <v>128</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90</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255156</v>
      </c>
      <c r="CS40" s="643"/>
      <c r="CT40" s="643"/>
      <c r="CU40" s="643"/>
      <c r="CV40" s="643"/>
      <c r="CW40" s="643"/>
      <c r="CX40" s="643"/>
      <c r="CY40" s="644"/>
      <c r="CZ40" s="645">
        <v>0.7</v>
      </c>
      <c r="DA40" s="663"/>
      <c r="DB40" s="663"/>
      <c r="DC40" s="664"/>
      <c r="DD40" s="648">
        <v>1015</v>
      </c>
      <c r="DE40" s="643"/>
      <c r="DF40" s="643"/>
      <c r="DG40" s="643"/>
      <c r="DH40" s="643"/>
      <c r="DI40" s="643"/>
      <c r="DJ40" s="643"/>
      <c r="DK40" s="644"/>
      <c r="DL40" s="648">
        <v>1015</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2">
      <c r="B41" s="639" t="s">
        <v>347</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233</v>
      </c>
      <c r="AM41" s="646"/>
      <c r="AN41" s="646"/>
      <c r="AO41" s="677"/>
      <c r="AQ41" s="685" t="s">
        <v>348</v>
      </c>
      <c r="AR41" s="686"/>
      <c r="AS41" s="686"/>
      <c r="AT41" s="686"/>
      <c r="AU41" s="686"/>
      <c r="AV41" s="686"/>
      <c r="AW41" s="686"/>
      <c r="AX41" s="686"/>
      <c r="AY41" s="687"/>
      <c r="AZ41" s="642">
        <v>619632</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1</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233</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351</v>
      </c>
      <c r="C42" s="640"/>
      <c r="D42" s="640"/>
      <c r="E42" s="640"/>
      <c r="F42" s="640"/>
      <c r="G42" s="640"/>
      <c r="H42" s="640"/>
      <c r="I42" s="640"/>
      <c r="J42" s="640"/>
      <c r="K42" s="640"/>
      <c r="L42" s="640"/>
      <c r="M42" s="640"/>
      <c r="N42" s="640"/>
      <c r="O42" s="640"/>
      <c r="P42" s="640"/>
      <c r="Q42" s="641"/>
      <c r="R42" s="642">
        <v>728623</v>
      </c>
      <c r="S42" s="643"/>
      <c r="T42" s="643"/>
      <c r="U42" s="643"/>
      <c r="V42" s="643"/>
      <c r="W42" s="643"/>
      <c r="X42" s="643"/>
      <c r="Y42" s="644"/>
      <c r="Z42" s="675">
        <v>1.9</v>
      </c>
      <c r="AA42" s="675"/>
      <c r="AB42" s="675"/>
      <c r="AC42" s="675"/>
      <c r="AD42" s="676" t="s">
        <v>128</v>
      </c>
      <c r="AE42" s="676"/>
      <c r="AF42" s="676"/>
      <c r="AG42" s="676"/>
      <c r="AH42" s="676"/>
      <c r="AI42" s="676"/>
      <c r="AJ42" s="676"/>
      <c r="AK42" s="676"/>
      <c r="AL42" s="645" t="s">
        <v>233</v>
      </c>
      <c r="AM42" s="646"/>
      <c r="AN42" s="646"/>
      <c r="AO42" s="677"/>
      <c r="AQ42" s="678" t="s">
        <v>352</v>
      </c>
      <c r="AR42" s="679"/>
      <c r="AS42" s="679"/>
      <c r="AT42" s="679"/>
      <c r="AU42" s="679"/>
      <c r="AV42" s="679"/>
      <c r="AW42" s="679"/>
      <c r="AX42" s="679"/>
      <c r="AY42" s="680"/>
      <c r="AZ42" s="626">
        <v>2236485</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363</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3844820</v>
      </c>
      <c r="CS42" s="643"/>
      <c r="CT42" s="643"/>
      <c r="CU42" s="643"/>
      <c r="CV42" s="643"/>
      <c r="CW42" s="643"/>
      <c r="CX42" s="643"/>
      <c r="CY42" s="644"/>
      <c r="CZ42" s="645">
        <v>10</v>
      </c>
      <c r="DA42" s="646"/>
      <c r="DB42" s="646"/>
      <c r="DC42" s="647"/>
      <c r="DD42" s="648">
        <v>369467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355</v>
      </c>
      <c r="C43" s="624"/>
      <c r="D43" s="624"/>
      <c r="E43" s="624"/>
      <c r="F43" s="624"/>
      <c r="G43" s="624"/>
      <c r="H43" s="624"/>
      <c r="I43" s="624"/>
      <c r="J43" s="624"/>
      <c r="K43" s="624"/>
      <c r="L43" s="624"/>
      <c r="M43" s="624"/>
      <c r="N43" s="624"/>
      <c r="O43" s="624"/>
      <c r="P43" s="624"/>
      <c r="Q43" s="625"/>
      <c r="R43" s="626">
        <v>38809048</v>
      </c>
      <c r="S43" s="665"/>
      <c r="T43" s="665"/>
      <c r="U43" s="665"/>
      <c r="V43" s="665"/>
      <c r="W43" s="665"/>
      <c r="X43" s="665"/>
      <c r="Y43" s="666"/>
      <c r="Z43" s="667">
        <v>100</v>
      </c>
      <c r="AA43" s="667"/>
      <c r="AB43" s="667"/>
      <c r="AC43" s="667"/>
      <c r="AD43" s="668">
        <v>14377257</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85365</v>
      </c>
      <c r="CS43" s="661"/>
      <c r="CT43" s="661"/>
      <c r="CU43" s="661"/>
      <c r="CV43" s="661"/>
      <c r="CW43" s="661"/>
      <c r="CX43" s="661"/>
      <c r="CY43" s="662"/>
      <c r="CZ43" s="645">
        <v>0.2</v>
      </c>
      <c r="DA43" s="663"/>
      <c r="DB43" s="663"/>
      <c r="DC43" s="664"/>
      <c r="DD43" s="648">
        <v>59865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3844820</v>
      </c>
      <c r="CS44" s="643"/>
      <c r="CT44" s="643"/>
      <c r="CU44" s="643"/>
      <c r="CV44" s="643"/>
      <c r="CW44" s="643"/>
      <c r="CX44" s="643"/>
      <c r="CY44" s="644"/>
      <c r="CZ44" s="645">
        <v>10</v>
      </c>
      <c r="DA44" s="646"/>
      <c r="DB44" s="646"/>
      <c r="DC44" s="647"/>
      <c r="DD44" s="648">
        <v>369467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1064985</v>
      </c>
      <c r="CS45" s="661"/>
      <c r="CT45" s="661"/>
      <c r="CU45" s="661"/>
      <c r="CV45" s="661"/>
      <c r="CW45" s="661"/>
      <c r="CX45" s="661"/>
      <c r="CY45" s="662"/>
      <c r="CZ45" s="645">
        <v>2.8</v>
      </c>
      <c r="DA45" s="663"/>
      <c r="DB45" s="663"/>
      <c r="DC45" s="664"/>
      <c r="DD45" s="648">
        <v>9107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2779835</v>
      </c>
      <c r="CS46" s="643"/>
      <c r="CT46" s="643"/>
      <c r="CU46" s="643"/>
      <c r="CV46" s="643"/>
      <c r="CW46" s="643"/>
      <c r="CX46" s="643"/>
      <c r="CY46" s="644"/>
      <c r="CZ46" s="645">
        <v>7.2</v>
      </c>
      <c r="DA46" s="646"/>
      <c r="DB46" s="646"/>
      <c r="DC46" s="647"/>
      <c r="DD46" s="648">
        <v>360360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t="s">
        <v>128</v>
      </c>
      <c r="CS47" s="661"/>
      <c r="CT47" s="661"/>
      <c r="CU47" s="661"/>
      <c r="CV47" s="661"/>
      <c r="CW47" s="661"/>
      <c r="CX47" s="661"/>
      <c r="CY47" s="662"/>
      <c r="CZ47" s="645" t="s">
        <v>233</v>
      </c>
      <c r="DA47" s="663"/>
      <c r="DB47" s="663"/>
      <c r="DC47" s="664"/>
      <c r="DD47" s="648" t="s">
        <v>233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233</v>
      </c>
      <c r="CS48" s="643"/>
      <c r="CT48" s="643"/>
      <c r="CU48" s="643"/>
      <c r="CV48" s="643"/>
      <c r="CW48" s="643"/>
      <c r="CX48" s="643"/>
      <c r="CY48" s="644"/>
      <c r="CZ48" s="645" t="s">
        <v>233</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38570794</v>
      </c>
      <c r="CS49" s="627"/>
      <c r="CT49" s="627"/>
      <c r="CU49" s="627"/>
      <c r="CV49" s="627"/>
      <c r="CW49" s="627"/>
      <c r="CX49" s="627"/>
      <c r="CY49" s="628"/>
      <c r="CZ49" s="629">
        <v>100</v>
      </c>
      <c r="DA49" s="630"/>
      <c r="DB49" s="630"/>
      <c r="DC49" s="631"/>
      <c r="DD49" s="632">
        <v>19973121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C1NKd2dM7NSP+IgFlg3dvSXpTHBGDJfCjZTOumqqh4GB9MDRjTcNiy87qdmhpDIUUOkgh3+NhkrOmnFcOoHjfw==" saltValue="2z1ixzsmaEZ9EdArSYlUX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388</v>
      </c>
      <c r="C7" s="1108"/>
      <c r="D7" s="1108"/>
      <c r="E7" s="1108"/>
      <c r="F7" s="1108"/>
      <c r="G7" s="1108"/>
      <c r="H7" s="1108"/>
      <c r="I7" s="1108"/>
      <c r="J7" s="1108"/>
      <c r="K7" s="1108"/>
      <c r="L7" s="1108"/>
      <c r="M7" s="1108"/>
      <c r="N7" s="1108"/>
      <c r="O7" s="1108"/>
      <c r="P7" s="1109"/>
      <c r="Q7" s="1161">
        <v>40302</v>
      </c>
      <c r="R7" s="1162"/>
      <c r="S7" s="1162"/>
      <c r="T7" s="1162"/>
      <c r="U7" s="1162"/>
      <c r="V7" s="1162">
        <v>40063</v>
      </c>
      <c r="W7" s="1162"/>
      <c r="X7" s="1162"/>
      <c r="Y7" s="1162"/>
      <c r="Z7" s="1162"/>
      <c r="AA7" s="1162">
        <v>238</v>
      </c>
      <c r="AB7" s="1162"/>
      <c r="AC7" s="1162"/>
      <c r="AD7" s="1162"/>
      <c r="AE7" s="1163"/>
      <c r="AF7" s="1164">
        <v>73</v>
      </c>
      <c r="AG7" s="1165"/>
      <c r="AH7" s="1165"/>
      <c r="AI7" s="1165"/>
      <c r="AJ7" s="1166"/>
      <c r="AK7" s="1148">
        <v>0</v>
      </c>
      <c r="AL7" s="1149"/>
      <c r="AM7" s="1149"/>
      <c r="AN7" s="1149"/>
      <c r="AO7" s="1149"/>
      <c r="AP7" s="1149">
        <v>40252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573</v>
      </c>
      <c r="BT7" s="1153"/>
      <c r="BU7" s="1153"/>
      <c r="BV7" s="1153"/>
      <c r="BW7" s="1153"/>
      <c r="BX7" s="1153"/>
      <c r="BY7" s="1153"/>
      <c r="BZ7" s="1153"/>
      <c r="CA7" s="1153"/>
      <c r="CB7" s="1153"/>
      <c r="CC7" s="1153"/>
      <c r="CD7" s="1153"/>
      <c r="CE7" s="1153"/>
      <c r="CF7" s="1153"/>
      <c r="CG7" s="1154"/>
      <c r="CH7" s="1145">
        <v>15</v>
      </c>
      <c r="CI7" s="1146"/>
      <c r="CJ7" s="1146"/>
      <c r="CK7" s="1146"/>
      <c r="CL7" s="1147"/>
      <c r="CM7" s="1145">
        <v>195</v>
      </c>
      <c r="CN7" s="1146"/>
      <c r="CO7" s="1146"/>
      <c r="CP7" s="1146"/>
      <c r="CQ7" s="1147"/>
      <c r="CR7" s="1145">
        <v>30</v>
      </c>
      <c r="CS7" s="1146"/>
      <c r="CT7" s="1146"/>
      <c r="CU7" s="1146"/>
      <c r="CV7" s="1147"/>
      <c r="CW7" s="1145">
        <v>44</v>
      </c>
      <c r="CX7" s="1146"/>
      <c r="CY7" s="1146"/>
      <c r="CZ7" s="1146"/>
      <c r="DA7" s="1147"/>
      <c r="DB7" s="1145" t="s">
        <v>510</v>
      </c>
      <c r="DC7" s="1146"/>
      <c r="DD7" s="1146"/>
      <c r="DE7" s="1146"/>
      <c r="DF7" s="1147"/>
      <c r="DG7" s="1145" t="s">
        <v>587</v>
      </c>
      <c r="DH7" s="1146"/>
      <c r="DI7" s="1146"/>
      <c r="DJ7" s="1146"/>
      <c r="DK7" s="1147"/>
      <c r="DL7" s="1145" t="s">
        <v>587</v>
      </c>
      <c r="DM7" s="1146"/>
      <c r="DN7" s="1146"/>
      <c r="DO7" s="1146"/>
      <c r="DP7" s="1147"/>
      <c r="DQ7" s="1145" t="s">
        <v>587</v>
      </c>
      <c r="DR7" s="1146"/>
      <c r="DS7" s="1146"/>
      <c r="DT7" s="1146"/>
      <c r="DU7" s="1147"/>
      <c r="DV7" s="1172"/>
      <c r="DW7" s="1173"/>
      <c r="DX7" s="1173"/>
      <c r="DY7" s="1173"/>
      <c r="DZ7" s="1174"/>
      <c r="EA7" s="256"/>
    </row>
    <row r="8" spans="1:131" s="257" customFormat="1" ht="26.25" customHeight="1" x14ac:dyDescent="0.2">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574</v>
      </c>
      <c r="BT8" s="1072"/>
      <c r="BU8" s="1072"/>
      <c r="BV8" s="1072"/>
      <c r="BW8" s="1072"/>
      <c r="BX8" s="1072"/>
      <c r="BY8" s="1072"/>
      <c r="BZ8" s="1072"/>
      <c r="CA8" s="1072"/>
      <c r="CB8" s="1072"/>
      <c r="CC8" s="1072"/>
      <c r="CD8" s="1072"/>
      <c r="CE8" s="1072"/>
      <c r="CF8" s="1072"/>
      <c r="CG8" s="1073"/>
      <c r="CH8" s="1046">
        <v>1</v>
      </c>
      <c r="CI8" s="1047"/>
      <c r="CJ8" s="1047"/>
      <c r="CK8" s="1047"/>
      <c r="CL8" s="1048"/>
      <c r="CM8" s="1046">
        <v>96</v>
      </c>
      <c r="CN8" s="1047"/>
      <c r="CO8" s="1047"/>
      <c r="CP8" s="1047"/>
      <c r="CQ8" s="1048"/>
      <c r="CR8" s="1046">
        <v>40</v>
      </c>
      <c r="CS8" s="1047"/>
      <c r="CT8" s="1047"/>
      <c r="CU8" s="1047"/>
      <c r="CV8" s="1048"/>
      <c r="CW8" s="1046" t="s">
        <v>583</v>
      </c>
      <c r="CX8" s="1047"/>
      <c r="CY8" s="1047"/>
      <c r="CZ8" s="1047"/>
      <c r="DA8" s="1048"/>
      <c r="DB8" s="1046" t="s">
        <v>510</v>
      </c>
      <c r="DC8" s="1047"/>
      <c r="DD8" s="1047"/>
      <c r="DE8" s="1047"/>
      <c r="DF8" s="1048"/>
      <c r="DG8" s="1046" t="s">
        <v>587</v>
      </c>
      <c r="DH8" s="1047"/>
      <c r="DI8" s="1047"/>
      <c r="DJ8" s="1047"/>
      <c r="DK8" s="1048"/>
      <c r="DL8" s="1046" t="s">
        <v>587</v>
      </c>
      <c r="DM8" s="1047"/>
      <c r="DN8" s="1047"/>
      <c r="DO8" s="1047"/>
      <c r="DP8" s="1048"/>
      <c r="DQ8" s="1046" t="s">
        <v>587</v>
      </c>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t="s">
        <v>585</v>
      </c>
      <c r="BS9" s="1071" t="s">
        <v>575</v>
      </c>
      <c r="BT9" s="1072"/>
      <c r="BU9" s="1072"/>
      <c r="BV9" s="1072"/>
      <c r="BW9" s="1072"/>
      <c r="BX9" s="1072"/>
      <c r="BY9" s="1072"/>
      <c r="BZ9" s="1072"/>
      <c r="CA9" s="1072"/>
      <c r="CB9" s="1072"/>
      <c r="CC9" s="1072"/>
      <c r="CD9" s="1072"/>
      <c r="CE9" s="1072"/>
      <c r="CF9" s="1072"/>
      <c r="CG9" s="1073"/>
      <c r="CH9" s="1046">
        <v>-1</v>
      </c>
      <c r="CI9" s="1047"/>
      <c r="CJ9" s="1047"/>
      <c r="CK9" s="1047"/>
      <c r="CL9" s="1048"/>
      <c r="CM9" s="1046">
        <v>148</v>
      </c>
      <c r="CN9" s="1047"/>
      <c r="CO9" s="1047"/>
      <c r="CP9" s="1047"/>
      <c r="CQ9" s="1048"/>
      <c r="CR9" s="1046">
        <v>1</v>
      </c>
      <c r="CS9" s="1047"/>
      <c r="CT9" s="1047"/>
      <c r="CU9" s="1047"/>
      <c r="CV9" s="1048"/>
      <c r="CW9" s="1046" t="s">
        <v>510</v>
      </c>
      <c r="CX9" s="1047"/>
      <c r="CY9" s="1047"/>
      <c r="CZ9" s="1047"/>
      <c r="DA9" s="1048"/>
      <c r="DB9" s="1046" t="s">
        <v>510</v>
      </c>
      <c r="DC9" s="1047"/>
      <c r="DD9" s="1047"/>
      <c r="DE9" s="1047"/>
      <c r="DF9" s="1048"/>
      <c r="DG9" s="1046">
        <v>46</v>
      </c>
      <c r="DH9" s="1047"/>
      <c r="DI9" s="1047"/>
      <c r="DJ9" s="1047"/>
      <c r="DK9" s="1048"/>
      <c r="DL9" s="1046" t="s">
        <v>587</v>
      </c>
      <c r="DM9" s="1047"/>
      <c r="DN9" s="1047"/>
      <c r="DO9" s="1047"/>
      <c r="DP9" s="1048"/>
      <c r="DQ9" s="1046" t="s">
        <v>587</v>
      </c>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576</v>
      </c>
      <c r="BT10" s="1072"/>
      <c r="BU10" s="1072"/>
      <c r="BV10" s="1072"/>
      <c r="BW10" s="1072"/>
      <c r="BX10" s="1072"/>
      <c r="BY10" s="1072"/>
      <c r="BZ10" s="1072"/>
      <c r="CA10" s="1072"/>
      <c r="CB10" s="1072"/>
      <c r="CC10" s="1072"/>
      <c r="CD10" s="1072"/>
      <c r="CE10" s="1072"/>
      <c r="CF10" s="1072"/>
      <c r="CG10" s="1073"/>
      <c r="CH10" s="1046">
        <v>109</v>
      </c>
      <c r="CI10" s="1047"/>
      <c r="CJ10" s="1047"/>
      <c r="CK10" s="1047"/>
      <c r="CL10" s="1048"/>
      <c r="CM10" s="1046">
        <v>838</v>
      </c>
      <c r="CN10" s="1047"/>
      <c r="CO10" s="1047"/>
      <c r="CP10" s="1047"/>
      <c r="CQ10" s="1048"/>
      <c r="CR10" s="1046">
        <v>13</v>
      </c>
      <c r="CS10" s="1047"/>
      <c r="CT10" s="1047"/>
      <c r="CU10" s="1047"/>
      <c r="CV10" s="1048"/>
      <c r="CW10" s="1046" t="s">
        <v>510</v>
      </c>
      <c r="CX10" s="1047"/>
      <c r="CY10" s="1047"/>
      <c r="CZ10" s="1047"/>
      <c r="DA10" s="1048"/>
      <c r="DB10" s="1046" t="s">
        <v>510</v>
      </c>
      <c r="DC10" s="1047"/>
      <c r="DD10" s="1047"/>
      <c r="DE10" s="1047"/>
      <c r="DF10" s="1048"/>
      <c r="DG10" s="1046" t="s">
        <v>587</v>
      </c>
      <c r="DH10" s="1047"/>
      <c r="DI10" s="1047"/>
      <c r="DJ10" s="1047"/>
      <c r="DK10" s="1048"/>
      <c r="DL10" s="1046" t="s">
        <v>587</v>
      </c>
      <c r="DM10" s="1047"/>
      <c r="DN10" s="1047"/>
      <c r="DO10" s="1047"/>
      <c r="DP10" s="1048"/>
      <c r="DQ10" s="1046" t="s">
        <v>587</v>
      </c>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389</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390</v>
      </c>
      <c r="B23" s="1001" t="s">
        <v>391</v>
      </c>
      <c r="C23" s="1002"/>
      <c r="D23" s="1002"/>
      <c r="E23" s="1002"/>
      <c r="F23" s="1002"/>
      <c r="G23" s="1002"/>
      <c r="H23" s="1002"/>
      <c r="I23" s="1002"/>
      <c r="J23" s="1002"/>
      <c r="K23" s="1002"/>
      <c r="L23" s="1002"/>
      <c r="M23" s="1002"/>
      <c r="N23" s="1002"/>
      <c r="O23" s="1002"/>
      <c r="P23" s="1003"/>
      <c r="Q23" s="1125">
        <v>38809</v>
      </c>
      <c r="R23" s="1126"/>
      <c r="S23" s="1126"/>
      <c r="T23" s="1126"/>
      <c r="U23" s="1126"/>
      <c r="V23" s="1126">
        <v>38571</v>
      </c>
      <c r="W23" s="1126"/>
      <c r="X23" s="1126"/>
      <c r="Y23" s="1126"/>
      <c r="Z23" s="1126"/>
      <c r="AA23" s="1126">
        <v>238</v>
      </c>
      <c r="AB23" s="1126"/>
      <c r="AC23" s="1126"/>
      <c r="AD23" s="1126"/>
      <c r="AE23" s="1127"/>
      <c r="AF23" s="1128">
        <v>73</v>
      </c>
      <c r="AG23" s="1126"/>
      <c r="AH23" s="1126"/>
      <c r="AI23" s="1126"/>
      <c r="AJ23" s="1129"/>
      <c r="AK23" s="1130"/>
      <c r="AL23" s="1131"/>
      <c r="AM23" s="1131"/>
      <c r="AN23" s="1131"/>
      <c r="AO23" s="1131"/>
      <c r="AP23" s="1126">
        <v>40252</v>
      </c>
      <c r="AQ23" s="1126"/>
      <c r="AR23" s="1126"/>
      <c r="AS23" s="1126"/>
      <c r="AT23" s="1126"/>
      <c r="AU23" s="1132"/>
      <c r="AV23" s="1132"/>
      <c r="AW23" s="1132"/>
      <c r="AX23" s="1132"/>
      <c r="AY23" s="1133"/>
      <c r="AZ23" s="1122" t="s">
        <v>392</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371</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403</v>
      </c>
      <c r="C28" s="1108"/>
      <c r="D28" s="1108"/>
      <c r="E28" s="1108"/>
      <c r="F28" s="1108"/>
      <c r="G28" s="1108"/>
      <c r="H28" s="1108"/>
      <c r="I28" s="1108"/>
      <c r="J28" s="1108"/>
      <c r="K28" s="1108"/>
      <c r="L28" s="1108"/>
      <c r="M28" s="1108"/>
      <c r="N28" s="1108"/>
      <c r="O28" s="1108"/>
      <c r="P28" s="1109"/>
      <c r="Q28" s="1110">
        <v>8348</v>
      </c>
      <c r="R28" s="1111"/>
      <c r="S28" s="1111"/>
      <c r="T28" s="1111"/>
      <c r="U28" s="1111"/>
      <c r="V28" s="1111">
        <v>8325</v>
      </c>
      <c r="W28" s="1111"/>
      <c r="X28" s="1111"/>
      <c r="Y28" s="1111"/>
      <c r="Z28" s="1111"/>
      <c r="AA28" s="1111">
        <v>23</v>
      </c>
      <c r="AB28" s="1111"/>
      <c r="AC28" s="1111"/>
      <c r="AD28" s="1111"/>
      <c r="AE28" s="1112"/>
      <c r="AF28" s="1113">
        <v>23</v>
      </c>
      <c r="AG28" s="1111"/>
      <c r="AH28" s="1111"/>
      <c r="AI28" s="1111"/>
      <c r="AJ28" s="1114"/>
      <c r="AK28" s="1115">
        <v>575</v>
      </c>
      <c r="AL28" s="1103"/>
      <c r="AM28" s="1103"/>
      <c r="AN28" s="1103"/>
      <c r="AO28" s="1103"/>
      <c r="AP28" s="1103" t="s">
        <v>584</v>
      </c>
      <c r="AQ28" s="1103"/>
      <c r="AR28" s="1103"/>
      <c r="AS28" s="1103"/>
      <c r="AT28" s="1103"/>
      <c r="AU28" s="1103" t="s">
        <v>584</v>
      </c>
      <c r="AV28" s="1103"/>
      <c r="AW28" s="1103"/>
      <c r="AX28" s="1103"/>
      <c r="AY28" s="1103"/>
      <c r="AZ28" s="1104" t="s">
        <v>584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404</v>
      </c>
      <c r="C29" s="1095"/>
      <c r="D29" s="1095"/>
      <c r="E29" s="1095"/>
      <c r="F29" s="1095"/>
      <c r="G29" s="1095"/>
      <c r="H29" s="1095"/>
      <c r="I29" s="1095"/>
      <c r="J29" s="1095"/>
      <c r="K29" s="1095"/>
      <c r="L29" s="1095"/>
      <c r="M29" s="1095"/>
      <c r="N29" s="1095"/>
      <c r="O29" s="1095"/>
      <c r="P29" s="1096"/>
      <c r="Q29" s="1100">
        <v>6093</v>
      </c>
      <c r="R29" s="1101"/>
      <c r="S29" s="1101"/>
      <c r="T29" s="1101"/>
      <c r="U29" s="1101"/>
      <c r="V29" s="1101">
        <v>5950</v>
      </c>
      <c r="W29" s="1101"/>
      <c r="X29" s="1101"/>
      <c r="Y29" s="1101"/>
      <c r="Z29" s="1101"/>
      <c r="AA29" s="1101">
        <v>143</v>
      </c>
      <c r="AB29" s="1101"/>
      <c r="AC29" s="1101"/>
      <c r="AD29" s="1101"/>
      <c r="AE29" s="1102"/>
      <c r="AF29" s="1076">
        <v>143</v>
      </c>
      <c r="AG29" s="1077"/>
      <c r="AH29" s="1077"/>
      <c r="AI29" s="1077"/>
      <c r="AJ29" s="1078"/>
      <c r="AK29" s="1037">
        <v>858</v>
      </c>
      <c r="AL29" s="1028"/>
      <c r="AM29" s="1028"/>
      <c r="AN29" s="1028"/>
      <c r="AO29" s="1028"/>
      <c r="AP29" s="1028" t="s">
        <v>584</v>
      </c>
      <c r="AQ29" s="1028"/>
      <c r="AR29" s="1028"/>
      <c r="AS29" s="1028"/>
      <c r="AT29" s="1028"/>
      <c r="AU29" s="1028" t="s">
        <v>584</v>
      </c>
      <c r="AV29" s="1028"/>
      <c r="AW29" s="1028"/>
      <c r="AX29" s="1028"/>
      <c r="AY29" s="1028"/>
      <c r="AZ29" s="1099" t="s">
        <v>584</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405</v>
      </c>
      <c r="C30" s="1095"/>
      <c r="D30" s="1095"/>
      <c r="E30" s="1095"/>
      <c r="F30" s="1095"/>
      <c r="G30" s="1095"/>
      <c r="H30" s="1095"/>
      <c r="I30" s="1095"/>
      <c r="J30" s="1095"/>
      <c r="K30" s="1095"/>
      <c r="L30" s="1095"/>
      <c r="M30" s="1095"/>
      <c r="N30" s="1095"/>
      <c r="O30" s="1095"/>
      <c r="P30" s="1096"/>
      <c r="Q30" s="1100">
        <v>1405</v>
      </c>
      <c r="R30" s="1101"/>
      <c r="S30" s="1101"/>
      <c r="T30" s="1101"/>
      <c r="U30" s="1101"/>
      <c r="V30" s="1101">
        <v>1374</v>
      </c>
      <c r="W30" s="1101"/>
      <c r="X30" s="1101"/>
      <c r="Y30" s="1101"/>
      <c r="Z30" s="1101"/>
      <c r="AA30" s="1101">
        <v>30</v>
      </c>
      <c r="AB30" s="1101"/>
      <c r="AC30" s="1101"/>
      <c r="AD30" s="1101"/>
      <c r="AE30" s="1102"/>
      <c r="AF30" s="1076">
        <v>30</v>
      </c>
      <c r="AG30" s="1077"/>
      <c r="AH30" s="1077"/>
      <c r="AI30" s="1077"/>
      <c r="AJ30" s="1078"/>
      <c r="AK30" s="1037">
        <v>226</v>
      </c>
      <c r="AL30" s="1028"/>
      <c r="AM30" s="1028"/>
      <c r="AN30" s="1028"/>
      <c r="AO30" s="1028"/>
      <c r="AP30" s="1028" t="s">
        <v>584</v>
      </c>
      <c r="AQ30" s="1028"/>
      <c r="AR30" s="1028"/>
      <c r="AS30" s="1028"/>
      <c r="AT30" s="1028"/>
      <c r="AU30" s="1028" t="s">
        <v>584</v>
      </c>
      <c r="AV30" s="1028"/>
      <c r="AW30" s="1028"/>
      <c r="AX30" s="1028"/>
      <c r="AY30" s="1028"/>
      <c r="AZ30" s="1099" t="s">
        <v>584</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406</v>
      </c>
      <c r="C31" s="1095"/>
      <c r="D31" s="1095"/>
      <c r="E31" s="1095"/>
      <c r="F31" s="1095"/>
      <c r="G31" s="1095"/>
      <c r="H31" s="1095"/>
      <c r="I31" s="1095"/>
      <c r="J31" s="1095"/>
      <c r="K31" s="1095"/>
      <c r="L31" s="1095"/>
      <c r="M31" s="1095"/>
      <c r="N31" s="1095"/>
      <c r="O31" s="1095"/>
      <c r="P31" s="1096"/>
      <c r="Q31" s="1100">
        <v>1577</v>
      </c>
      <c r="R31" s="1101"/>
      <c r="S31" s="1101"/>
      <c r="T31" s="1101"/>
      <c r="U31" s="1101"/>
      <c r="V31" s="1101">
        <v>1278</v>
      </c>
      <c r="W31" s="1101"/>
      <c r="X31" s="1101"/>
      <c r="Y31" s="1101"/>
      <c r="Z31" s="1101"/>
      <c r="AA31" s="1101">
        <v>299</v>
      </c>
      <c r="AB31" s="1101"/>
      <c r="AC31" s="1101"/>
      <c r="AD31" s="1101"/>
      <c r="AE31" s="1102"/>
      <c r="AF31" s="1076">
        <v>2313</v>
      </c>
      <c r="AG31" s="1077"/>
      <c r="AH31" s="1077"/>
      <c r="AI31" s="1077"/>
      <c r="AJ31" s="1078"/>
      <c r="AK31" s="1037">
        <v>6</v>
      </c>
      <c r="AL31" s="1028"/>
      <c r="AM31" s="1028"/>
      <c r="AN31" s="1028"/>
      <c r="AO31" s="1028"/>
      <c r="AP31" s="1028">
        <v>4467</v>
      </c>
      <c r="AQ31" s="1028"/>
      <c r="AR31" s="1028"/>
      <c r="AS31" s="1028"/>
      <c r="AT31" s="1028"/>
      <c r="AU31" s="1028" t="s">
        <v>584</v>
      </c>
      <c r="AV31" s="1028"/>
      <c r="AW31" s="1028"/>
      <c r="AX31" s="1028"/>
      <c r="AY31" s="1028"/>
      <c r="AZ31" s="1099" t="s">
        <v>584</v>
      </c>
      <c r="BA31" s="1099"/>
      <c r="BB31" s="1099"/>
      <c r="BC31" s="1099"/>
      <c r="BD31" s="1099"/>
      <c r="BE31" s="1089" t="s">
        <v>407</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408</v>
      </c>
      <c r="C32" s="1095"/>
      <c r="D32" s="1095"/>
      <c r="E32" s="1095"/>
      <c r="F32" s="1095"/>
      <c r="G32" s="1095"/>
      <c r="H32" s="1095"/>
      <c r="I32" s="1095"/>
      <c r="J32" s="1095"/>
      <c r="K32" s="1095"/>
      <c r="L32" s="1095"/>
      <c r="M32" s="1095"/>
      <c r="N32" s="1095"/>
      <c r="O32" s="1095"/>
      <c r="P32" s="1096"/>
      <c r="Q32" s="1100">
        <v>2109</v>
      </c>
      <c r="R32" s="1101"/>
      <c r="S32" s="1101"/>
      <c r="T32" s="1101"/>
      <c r="U32" s="1101"/>
      <c r="V32" s="1101">
        <v>1723</v>
      </c>
      <c r="W32" s="1101"/>
      <c r="X32" s="1101"/>
      <c r="Y32" s="1101"/>
      <c r="Z32" s="1101"/>
      <c r="AA32" s="1101">
        <v>386</v>
      </c>
      <c r="AB32" s="1101"/>
      <c r="AC32" s="1101"/>
      <c r="AD32" s="1101"/>
      <c r="AE32" s="1102"/>
      <c r="AF32" s="1076" t="s">
        <v>128</v>
      </c>
      <c r="AG32" s="1077"/>
      <c r="AH32" s="1077"/>
      <c r="AI32" s="1077"/>
      <c r="AJ32" s="1078"/>
      <c r="AK32" s="1037">
        <v>600</v>
      </c>
      <c r="AL32" s="1028"/>
      <c r="AM32" s="1028"/>
      <c r="AN32" s="1028"/>
      <c r="AO32" s="1028"/>
      <c r="AP32" s="1028">
        <v>20256</v>
      </c>
      <c r="AQ32" s="1028"/>
      <c r="AR32" s="1028"/>
      <c r="AS32" s="1028"/>
      <c r="AT32" s="1028"/>
      <c r="AU32" s="1028">
        <v>4537</v>
      </c>
      <c r="AV32" s="1028"/>
      <c r="AW32" s="1028"/>
      <c r="AX32" s="1028"/>
      <c r="AY32" s="1028"/>
      <c r="AZ32" s="1099" t="s">
        <v>584</v>
      </c>
      <c r="BA32" s="1099"/>
      <c r="BB32" s="1099"/>
      <c r="BC32" s="1099"/>
      <c r="BD32" s="1099"/>
      <c r="BE32" s="1089" t="s">
        <v>407</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390</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2509</v>
      </c>
      <c r="AG63" s="1016"/>
      <c r="AH63" s="1016"/>
      <c r="AI63" s="1016"/>
      <c r="AJ63" s="1087"/>
      <c r="AK63" s="1088"/>
      <c r="AL63" s="1020"/>
      <c r="AM63" s="1020"/>
      <c r="AN63" s="1020"/>
      <c r="AO63" s="1020"/>
      <c r="AP63" s="1016">
        <v>24723</v>
      </c>
      <c r="AQ63" s="1016"/>
      <c r="AR63" s="1016"/>
      <c r="AS63" s="1016"/>
      <c r="AT63" s="1016"/>
      <c r="AU63" s="1016">
        <v>4537</v>
      </c>
      <c r="AV63" s="1016"/>
      <c r="AW63" s="1016"/>
      <c r="AX63" s="1016"/>
      <c r="AY63" s="1016"/>
      <c r="AZ63" s="1082"/>
      <c r="BA63" s="1082"/>
      <c r="BB63" s="1082"/>
      <c r="BC63" s="1082"/>
      <c r="BD63" s="1082"/>
      <c r="BE63" s="1017"/>
      <c r="BF63" s="1017"/>
      <c r="BG63" s="1017"/>
      <c r="BH63" s="1017"/>
      <c r="BI63" s="1018"/>
      <c r="BJ63" s="1083" t="s">
        <v>128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412</v>
      </c>
      <c r="B66" s="1053"/>
      <c r="C66" s="1053"/>
      <c r="D66" s="1053"/>
      <c r="E66" s="1053"/>
      <c r="F66" s="1053"/>
      <c r="G66" s="1053"/>
      <c r="H66" s="1053"/>
      <c r="I66" s="1053"/>
      <c r="J66" s="1053"/>
      <c r="K66" s="1053"/>
      <c r="L66" s="1053"/>
      <c r="M66" s="1053"/>
      <c r="N66" s="1053"/>
      <c r="O66" s="1053"/>
      <c r="P66" s="1054"/>
      <c r="Q66" s="1058" t="s">
        <v>413</v>
      </c>
      <c r="R66" s="1059"/>
      <c r="S66" s="1059"/>
      <c r="T66" s="1059"/>
      <c r="U66" s="1060"/>
      <c r="V66" s="1058" t="s">
        <v>414</v>
      </c>
      <c r="W66" s="1059"/>
      <c r="X66" s="1059"/>
      <c r="Y66" s="1059"/>
      <c r="Z66" s="1060"/>
      <c r="AA66" s="1058" t="s">
        <v>415</v>
      </c>
      <c r="AB66" s="1059"/>
      <c r="AC66" s="1059"/>
      <c r="AD66" s="1059"/>
      <c r="AE66" s="1060"/>
      <c r="AF66" s="1064" t="s">
        <v>416</v>
      </c>
      <c r="AG66" s="1065"/>
      <c r="AH66" s="1065"/>
      <c r="AI66" s="1065"/>
      <c r="AJ66" s="1066"/>
      <c r="AK66" s="1058" t="s">
        <v>417</v>
      </c>
      <c r="AL66" s="1053"/>
      <c r="AM66" s="1053"/>
      <c r="AN66" s="1053"/>
      <c r="AO66" s="1054"/>
      <c r="AP66" s="1058" t="s">
        <v>400</v>
      </c>
      <c r="AQ66" s="1059"/>
      <c r="AR66" s="1059"/>
      <c r="AS66" s="1059"/>
      <c r="AT66" s="1060"/>
      <c r="AU66" s="1058" t="s">
        <v>418</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577</v>
      </c>
      <c r="C68" s="1043"/>
      <c r="D68" s="1043"/>
      <c r="E68" s="1043"/>
      <c r="F68" s="1043"/>
      <c r="G68" s="1043"/>
      <c r="H68" s="1043"/>
      <c r="I68" s="1043"/>
      <c r="J68" s="1043"/>
      <c r="K68" s="1043"/>
      <c r="L68" s="1043"/>
      <c r="M68" s="1043"/>
      <c r="N68" s="1043"/>
      <c r="O68" s="1043"/>
      <c r="P68" s="1044"/>
      <c r="Q68" s="1045">
        <v>4212</v>
      </c>
      <c r="R68" s="1039"/>
      <c r="S68" s="1039"/>
      <c r="T68" s="1039"/>
      <c r="U68" s="1039"/>
      <c r="V68" s="1039">
        <v>4149</v>
      </c>
      <c r="W68" s="1039"/>
      <c r="X68" s="1039"/>
      <c r="Y68" s="1039"/>
      <c r="Z68" s="1039"/>
      <c r="AA68" s="1039">
        <v>62</v>
      </c>
      <c r="AB68" s="1039"/>
      <c r="AC68" s="1039"/>
      <c r="AD68" s="1039"/>
      <c r="AE68" s="1039"/>
      <c r="AF68" s="1039">
        <v>62</v>
      </c>
      <c r="AG68" s="1039"/>
      <c r="AH68" s="1039"/>
      <c r="AI68" s="1039"/>
      <c r="AJ68" s="1039"/>
      <c r="AK68" s="1039">
        <v>113</v>
      </c>
      <c r="AL68" s="1039"/>
      <c r="AM68" s="1039"/>
      <c r="AN68" s="1039"/>
      <c r="AO68" s="1039"/>
      <c r="AP68" s="1039">
        <v>6454</v>
      </c>
      <c r="AQ68" s="1039"/>
      <c r="AR68" s="1039"/>
      <c r="AS68" s="1039"/>
      <c r="AT68" s="1039"/>
      <c r="AU68" s="1039">
        <v>1367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578</v>
      </c>
      <c r="C69" s="1032"/>
      <c r="D69" s="1032"/>
      <c r="E69" s="1032"/>
      <c r="F69" s="1032"/>
      <c r="G69" s="1032"/>
      <c r="H69" s="1032"/>
      <c r="I69" s="1032"/>
      <c r="J69" s="1032"/>
      <c r="K69" s="1032"/>
      <c r="L69" s="1032"/>
      <c r="M69" s="1032"/>
      <c r="N69" s="1032"/>
      <c r="O69" s="1032"/>
      <c r="P69" s="1033"/>
      <c r="Q69" s="1034">
        <v>1018</v>
      </c>
      <c r="R69" s="1028"/>
      <c r="S69" s="1028"/>
      <c r="T69" s="1028"/>
      <c r="U69" s="1028"/>
      <c r="V69" s="1028">
        <v>933</v>
      </c>
      <c r="W69" s="1028"/>
      <c r="X69" s="1028"/>
      <c r="Y69" s="1028"/>
      <c r="Z69" s="1028"/>
      <c r="AA69" s="1028">
        <v>85</v>
      </c>
      <c r="AB69" s="1028"/>
      <c r="AC69" s="1028"/>
      <c r="AD69" s="1028"/>
      <c r="AE69" s="1028"/>
      <c r="AF69" s="1028">
        <v>85</v>
      </c>
      <c r="AG69" s="1028"/>
      <c r="AH69" s="1028"/>
      <c r="AI69" s="1028"/>
      <c r="AJ69" s="1028"/>
      <c r="AK69" s="1028" t="s">
        <v>583</v>
      </c>
      <c r="AL69" s="1028"/>
      <c r="AM69" s="1028"/>
      <c r="AN69" s="1028"/>
      <c r="AO69" s="1028"/>
      <c r="AP69" s="1028" t="s">
        <v>510</v>
      </c>
      <c r="AQ69" s="1028"/>
      <c r="AR69" s="1028"/>
      <c r="AS69" s="1028"/>
      <c r="AT69" s="1028"/>
      <c r="AU69" s="1028" t="s">
        <v>510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579</v>
      </c>
      <c r="C70" s="1032"/>
      <c r="D70" s="1032"/>
      <c r="E70" s="1032"/>
      <c r="F70" s="1032"/>
      <c r="G70" s="1032"/>
      <c r="H70" s="1032"/>
      <c r="I70" s="1032"/>
      <c r="J70" s="1032"/>
      <c r="K70" s="1032"/>
      <c r="L70" s="1032"/>
      <c r="M70" s="1032"/>
      <c r="N70" s="1032"/>
      <c r="O70" s="1032"/>
      <c r="P70" s="1033"/>
      <c r="Q70" s="1034">
        <v>374458</v>
      </c>
      <c r="R70" s="1028"/>
      <c r="S70" s="1028"/>
      <c r="T70" s="1028"/>
      <c r="U70" s="1028"/>
      <c r="V70" s="1028">
        <v>355411</v>
      </c>
      <c r="W70" s="1028"/>
      <c r="X70" s="1028"/>
      <c r="Y70" s="1028"/>
      <c r="Z70" s="1028"/>
      <c r="AA70" s="1028">
        <v>19047</v>
      </c>
      <c r="AB70" s="1028"/>
      <c r="AC70" s="1028"/>
      <c r="AD70" s="1028"/>
      <c r="AE70" s="1028"/>
      <c r="AF70" s="1028">
        <v>19047</v>
      </c>
      <c r="AG70" s="1028"/>
      <c r="AH70" s="1028"/>
      <c r="AI70" s="1028"/>
      <c r="AJ70" s="1028"/>
      <c r="AK70" s="1028">
        <v>47</v>
      </c>
      <c r="AL70" s="1028"/>
      <c r="AM70" s="1028"/>
      <c r="AN70" s="1028"/>
      <c r="AO70" s="1028"/>
      <c r="AP70" s="1028" t="s">
        <v>510</v>
      </c>
      <c r="AQ70" s="1028"/>
      <c r="AR70" s="1028"/>
      <c r="AS70" s="1028"/>
      <c r="AT70" s="1028"/>
      <c r="AU70" s="1028" t="s">
        <v>510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580</v>
      </c>
      <c r="C71" s="1032"/>
      <c r="D71" s="1032"/>
      <c r="E71" s="1032"/>
      <c r="F71" s="1032"/>
      <c r="G71" s="1032"/>
      <c r="H71" s="1032"/>
      <c r="I71" s="1032"/>
      <c r="J71" s="1032"/>
      <c r="K71" s="1032"/>
      <c r="L71" s="1032"/>
      <c r="M71" s="1032"/>
      <c r="N71" s="1032"/>
      <c r="O71" s="1032"/>
      <c r="P71" s="1033"/>
      <c r="Q71" s="1034">
        <v>12</v>
      </c>
      <c r="R71" s="1028"/>
      <c r="S71" s="1028"/>
      <c r="T71" s="1028"/>
      <c r="U71" s="1028"/>
      <c r="V71" s="1028">
        <v>8</v>
      </c>
      <c r="W71" s="1028"/>
      <c r="X71" s="1028"/>
      <c r="Y71" s="1028"/>
      <c r="Z71" s="1028"/>
      <c r="AA71" s="1028">
        <v>4</v>
      </c>
      <c r="AB71" s="1028"/>
      <c r="AC71" s="1028"/>
      <c r="AD71" s="1028"/>
      <c r="AE71" s="1028"/>
      <c r="AF71" s="1028">
        <v>4</v>
      </c>
      <c r="AG71" s="1028"/>
      <c r="AH71" s="1028"/>
      <c r="AI71" s="1028"/>
      <c r="AJ71" s="1028"/>
      <c r="AK71" s="1028" t="s">
        <v>510</v>
      </c>
      <c r="AL71" s="1028"/>
      <c r="AM71" s="1028"/>
      <c r="AN71" s="1028"/>
      <c r="AO71" s="1028"/>
      <c r="AP71" s="1028" t="s">
        <v>510</v>
      </c>
      <c r="AQ71" s="1028"/>
      <c r="AR71" s="1028"/>
      <c r="AS71" s="1028"/>
      <c r="AT71" s="1028"/>
      <c r="AU71" s="1028" t="s">
        <v>510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581</v>
      </c>
      <c r="C72" s="1032"/>
      <c r="D72" s="1032"/>
      <c r="E72" s="1032"/>
      <c r="F72" s="1032"/>
      <c r="G72" s="1032"/>
      <c r="H72" s="1032"/>
      <c r="I72" s="1032"/>
      <c r="J72" s="1032"/>
      <c r="K72" s="1032"/>
      <c r="L72" s="1032"/>
      <c r="M72" s="1032"/>
      <c r="N72" s="1032"/>
      <c r="O72" s="1032"/>
      <c r="P72" s="1033"/>
      <c r="Q72" s="1034">
        <v>98</v>
      </c>
      <c r="R72" s="1028"/>
      <c r="S72" s="1028"/>
      <c r="T72" s="1028"/>
      <c r="U72" s="1028"/>
      <c r="V72" s="1028">
        <v>92</v>
      </c>
      <c r="W72" s="1028"/>
      <c r="X72" s="1028"/>
      <c r="Y72" s="1028"/>
      <c r="Z72" s="1028"/>
      <c r="AA72" s="1028">
        <v>6</v>
      </c>
      <c r="AB72" s="1028"/>
      <c r="AC72" s="1028"/>
      <c r="AD72" s="1028"/>
      <c r="AE72" s="1028"/>
      <c r="AF72" s="1028">
        <v>6</v>
      </c>
      <c r="AG72" s="1028"/>
      <c r="AH72" s="1028"/>
      <c r="AI72" s="1028"/>
      <c r="AJ72" s="1028"/>
      <c r="AK72" s="1028" t="s">
        <v>510</v>
      </c>
      <c r="AL72" s="1028"/>
      <c r="AM72" s="1028"/>
      <c r="AN72" s="1028"/>
      <c r="AO72" s="1028"/>
      <c r="AP72" s="1028" t="s">
        <v>510</v>
      </c>
      <c r="AQ72" s="1028"/>
      <c r="AR72" s="1028"/>
      <c r="AS72" s="1028"/>
      <c r="AT72" s="1028"/>
      <c r="AU72" s="1028" t="s">
        <v>510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582</v>
      </c>
      <c r="C73" s="1032"/>
      <c r="D73" s="1032"/>
      <c r="E73" s="1032"/>
      <c r="F73" s="1032"/>
      <c r="G73" s="1032"/>
      <c r="H73" s="1032"/>
      <c r="I73" s="1032"/>
      <c r="J73" s="1032"/>
      <c r="K73" s="1032"/>
      <c r="L73" s="1032"/>
      <c r="M73" s="1032"/>
      <c r="N73" s="1032"/>
      <c r="O73" s="1032"/>
      <c r="P73" s="1033"/>
      <c r="Q73" s="1034">
        <v>2553</v>
      </c>
      <c r="R73" s="1028"/>
      <c r="S73" s="1028"/>
      <c r="T73" s="1028"/>
      <c r="U73" s="1028"/>
      <c r="V73" s="1028">
        <v>2552</v>
      </c>
      <c r="W73" s="1028"/>
      <c r="X73" s="1028"/>
      <c r="Y73" s="1028"/>
      <c r="Z73" s="1028"/>
      <c r="AA73" s="1028">
        <v>1</v>
      </c>
      <c r="AB73" s="1028"/>
      <c r="AC73" s="1028"/>
      <c r="AD73" s="1028"/>
      <c r="AE73" s="1028"/>
      <c r="AF73" s="1028">
        <v>1</v>
      </c>
      <c r="AG73" s="1028"/>
      <c r="AH73" s="1028"/>
      <c r="AI73" s="1028"/>
      <c r="AJ73" s="1028"/>
      <c r="AK73" s="1028" t="s">
        <v>510</v>
      </c>
      <c r="AL73" s="1028"/>
      <c r="AM73" s="1028"/>
      <c r="AN73" s="1028"/>
      <c r="AO73" s="1028"/>
      <c r="AP73" s="1028" t="s">
        <v>510</v>
      </c>
      <c r="AQ73" s="1028"/>
      <c r="AR73" s="1028"/>
      <c r="AS73" s="1028"/>
      <c r="AT73" s="1028"/>
      <c r="AU73" s="1028" t="s">
        <v>510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390</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19205</v>
      </c>
      <c r="AG88" s="1016"/>
      <c r="AH88" s="1016"/>
      <c r="AI88" s="1016"/>
      <c r="AJ88" s="1016"/>
      <c r="AK88" s="1020"/>
      <c r="AL88" s="1020"/>
      <c r="AM88" s="1020"/>
      <c r="AN88" s="1020"/>
      <c r="AO88" s="1020"/>
      <c r="AP88" s="1016">
        <v>6454</v>
      </c>
      <c r="AQ88" s="1016"/>
      <c r="AR88" s="1016"/>
      <c r="AS88" s="1016"/>
      <c r="AT88" s="1016"/>
      <c r="AU88" s="1016">
        <v>1367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84</v>
      </c>
      <c r="CS102" s="1008"/>
      <c r="CT102" s="1008"/>
      <c r="CU102" s="1008"/>
      <c r="CV102" s="1009"/>
      <c r="CW102" s="1007">
        <v>44</v>
      </c>
      <c r="CX102" s="1008"/>
      <c r="CY102" s="1008"/>
      <c r="CZ102" s="1008"/>
      <c r="DA102" s="1009"/>
      <c r="DB102" s="1007" t="s">
        <v>586</v>
      </c>
      <c r="DC102" s="1008"/>
      <c r="DD102" s="1008"/>
      <c r="DE102" s="1008"/>
      <c r="DF102" s="1009"/>
      <c r="DG102" s="1007">
        <v>46</v>
      </c>
      <c r="DH102" s="1008"/>
      <c r="DI102" s="1008"/>
      <c r="DJ102" s="1008"/>
      <c r="DK102" s="1009"/>
      <c r="DL102" s="1007" t="s">
        <v>587</v>
      </c>
      <c r="DM102" s="1008"/>
      <c r="DN102" s="1008"/>
      <c r="DO102" s="1008"/>
      <c r="DP102" s="1009"/>
      <c r="DQ102" s="1007" t="s">
        <v>587</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306</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306</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306</v>
      </c>
      <c r="DR109" s="951"/>
      <c r="DS109" s="951"/>
      <c r="DT109" s="951"/>
      <c r="DU109" s="952"/>
      <c r="DV109" s="953" t="s">
        <v>430</v>
      </c>
      <c r="DW109" s="951"/>
      <c r="DX109" s="951"/>
      <c r="DY109" s="951"/>
      <c r="DZ109" s="982"/>
    </row>
    <row r="110" spans="1:131" s="248" customFormat="1" ht="26.25" customHeight="1" x14ac:dyDescent="0.2">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2584850</v>
      </c>
      <c r="AB110" s="944"/>
      <c r="AC110" s="944"/>
      <c r="AD110" s="944"/>
      <c r="AE110" s="945"/>
      <c r="AF110" s="946">
        <v>2692881</v>
      </c>
      <c r="AG110" s="944"/>
      <c r="AH110" s="944"/>
      <c r="AI110" s="944"/>
      <c r="AJ110" s="945"/>
      <c r="AK110" s="946">
        <v>2780165</v>
      </c>
      <c r="AL110" s="944"/>
      <c r="AM110" s="944"/>
      <c r="AN110" s="944"/>
      <c r="AO110" s="945"/>
      <c r="AP110" s="947">
        <v>19.8</v>
      </c>
      <c r="AQ110" s="948"/>
      <c r="AR110" s="948"/>
      <c r="AS110" s="948"/>
      <c r="AT110" s="949"/>
      <c r="AU110" s="983" t="s">
        <v>73</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37930911</v>
      </c>
      <c r="BR110" s="891"/>
      <c r="BS110" s="891"/>
      <c r="BT110" s="891"/>
      <c r="BU110" s="891"/>
      <c r="BV110" s="891">
        <v>39792215</v>
      </c>
      <c r="BW110" s="891"/>
      <c r="BX110" s="891"/>
      <c r="BY110" s="891"/>
      <c r="BZ110" s="891"/>
      <c r="CA110" s="891">
        <v>40252242</v>
      </c>
      <c r="CB110" s="891"/>
      <c r="CC110" s="891"/>
      <c r="CD110" s="891"/>
      <c r="CE110" s="891"/>
      <c r="CF110" s="915">
        <v>287.3</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436</v>
      </c>
      <c r="DH110" s="891"/>
      <c r="DI110" s="891"/>
      <c r="DJ110" s="891"/>
      <c r="DK110" s="891"/>
      <c r="DL110" s="891" t="s">
        <v>436</v>
      </c>
      <c r="DM110" s="891"/>
      <c r="DN110" s="891"/>
      <c r="DO110" s="891"/>
      <c r="DP110" s="891"/>
      <c r="DQ110" s="891" t="s">
        <v>128</v>
      </c>
      <c r="DR110" s="891"/>
      <c r="DS110" s="891"/>
      <c r="DT110" s="891"/>
      <c r="DU110" s="891"/>
      <c r="DV110" s="892" t="s">
        <v>128</v>
      </c>
      <c r="DW110" s="892"/>
      <c r="DX110" s="892"/>
      <c r="DY110" s="892"/>
      <c r="DZ110" s="893"/>
    </row>
    <row r="111" spans="1:131" s="248" customFormat="1" ht="26.25" customHeight="1" x14ac:dyDescent="0.2">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128</v>
      </c>
      <c r="AB111" s="972"/>
      <c r="AC111" s="972"/>
      <c r="AD111" s="972"/>
      <c r="AE111" s="973"/>
      <c r="AF111" s="974" t="s">
        <v>128</v>
      </c>
      <c r="AG111" s="972"/>
      <c r="AH111" s="972"/>
      <c r="AI111" s="972"/>
      <c r="AJ111" s="973"/>
      <c r="AK111" s="974" t="s">
        <v>128</v>
      </c>
      <c r="AL111" s="972"/>
      <c r="AM111" s="972"/>
      <c r="AN111" s="972"/>
      <c r="AO111" s="973"/>
      <c r="AP111" s="975" t="s">
        <v>128</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v>10225425</v>
      </c>
      <c r="BR111" s="863"/>
      <c r="BS111" s="863"/>
      <c r="BT111" s="863"/>
      <c r="BU111" s="863"/>
      <c r="BV111" s="863">
        <v>9751629</v>
      </c>
      <c r="BW111" s="863"/>
      <c r="BX111" s="863"/>
      <c r="BY111" s="863"/>
      <c r="BZ111" s="863"/>
      <c r="CA111" s="863">
        <v>9279169</v>
      </c>
      <c r="CB111" s="863"/>
      <c r="CC111" s="863"/>
      <c r="CD111" s="863"/>
      <c r="CE111" s="863"/>
      <c r="CF111" s="924">
        <v>66.2</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128</v>
      </c>
      <c r="DM111" s="863"/>
      <c r="DN111" s="863"/>
      <c r="DO111" s="863"/>
      <c r="DP111" s="863"/>
      <c r="DQ111" s="863" t="s">
        <v>128</v>
      </c>
      <c r="DR111" s="863"/>
      <c r="DS111" s="863"/>
      <c r="DT111" s="863"/>
      <c r="DU111" s="863"/>
      <c r="DV111" s="840" t="s">
        <v>128</v>
      </c>
      <c r="DW111" s="840"/>
      <c r="DX111" s="840"/>
      <c r="DY111" s="840"/>
      <c r="DZ111" s="841"/>
    </row>
    <row r="112" spans="1:131" s="248" customFormat="1" ht="26.25" customHeight="1" x14ac:dyDescent="0.2">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128</v>
      </c>
      <c r="AG112" s="826"/>
      <c r="AH112" s="826"/>
      <c r="AI112" s="826"/>
      <c r="AJ112" s="827"/>
      <c r="AK112" s="828" t="s">
        <v>128</v>
      </c>
      <c r="AL112" s="826"/>
      <c r="AM112" s="826"/>
      <c r="AN112" s="826"/>
      <c r="AO112" s="827"/>
      <c r="AP112" s="873" t="s">
        <v>128</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4700272</v>
      </c>
      <c r="BR112" s="863"/>
      <c r="BS112" s="863"/>
      <c r="BT112" s="863"/>
      <c r="BU112" s="863"/>
      <c r="BV112" s="863">
        <v>4148843</v>
      </c>
      <c r="BW112" s="863"/>
      <c r="BX112" s="863"/>
      <c r="BY112" s="863"/>
      <c r="BZ112" s="863"/>
      <c r="CA112" s="863">
        <v>4537326</v>
      </c>
      <c r="CB112" s="863"/>
      <c r="CC112" s="863"/>
      <c r="CD112" s="863"/>
      <c r="CE112" s="863"/>
      <c r="CF112" s="924">
        <v>32.4</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128</v>
      </c>
      <c r="DM112" s="863"/>
      <c r="DN112" s="863"/>
      <c r="DO112" s="863"/>
      <c r="DP112" s="863"/>
      <c r="DQ112" s="863" t="s">
        <v>128</v>
      </c>
      <c r="DR112" s="863"/>
      <c r="DS112" s="863"/>
      <c r="DT112" s="863"/>
      <c r="DU112" s="863"/>
      <c r="DV112" s="840" t="s">
        <v>128</v>
      </c>
      <c r="DW112" s="840"/>
      <c r="DX112" s="840"/>
      <c r="DY112" s="840"/>
      <c r="DZ112" s="841"/>
    </row>
    <row r="113" spans="1:130" s="248" customFormat="1" ht="26.25" customHeight="1" x14ac:dyDescent="0.2">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600732</v>
      </c>
      <c r="AB113" s="972"/>
      <c r="AC113" s="972"/>
      <c r="AD113" s="972"/>
      <c r="AE113" s="973"/>
      <c r="AF113" s="974">
        <v>600799</v>
      </c>
      <c r="AG113" s="972"/>
      <c r="AH113" s="972"/>
      <c r="AI113" s="972"/>
      <c r="AJ113" s="973"/>
      <c r="AK113" s="974">
        <v>574261</v>
      </c>
      <c r="AL113" s="972"/>
      <c r="AM113" s="972"/>
      <c r="AN113" s="972"/>
      <c r="AO113" s="973"/>
      <c r="AP113" s="975">
        <v>4.0999999999999996</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1530242</v>
      </c>
      <c r="BR113" s="863"/>
      <c r="BS113" s="863"/>
      <c r="BT113" s="863"/>
      <c r="BU113" s="863"/>
      <c r="BV113" s="863">
        <v>1511774</v>
      </c>
      <c r="BW113" s="863"/>
      <c r="BX113" s="863"/>
      <c r="BY113" s="863"/>
      <c r="BZ113" s="863"/>
      <c r="CA113" s="863">
        <v>1366540</v>
      </c>
      <c r="CB113" s="863"/>
      <c r="CC113" s="863"/>
      <c r="CD113" s="863"/>
      <c r="CE113" s="863"/>
      <c r="CF113" s="924">
        <v>9.8000000000000007</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128</v>
      </c>
      <c r="DM113" s="826"/>
      <c r="DN113" s="826"/>
      <c r="DO113" s="826"/>
      <c r="DP113" s="827"/>
      <c r="DQ113" s="828" t="s">
        <v>128</v>
      </c>
      <c r="DR113" s="826"/>
      <c r="DS113" s="826"/>
      <c r="DT113" s="826"/>
      <c r="DU113" s="827"/>
      <c r="DV113" s="873" t="s">
        <v>128</v>
      </c>
      <c r="DW113" s="874"/>
      <c r="DX113" s="874"/>
      <c r="DY113" s="874"/>
      <c r="DZ113" s="875"/>
    </row>
    <row r="114" spans="1:130" s="248" customFormat="1" ht="26.25" customHeight="1" x14ac:dyDescent="0.2">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108811</v>
      </c>
      <c r="AB114" s="826"/>
      <c r="AC114" s="826"/>
      <c r="AD114" s="826"/>
      <c r="AE114" s="827"/>
      <c r="AF114" s="828">
        <v>103035</v>
      </c>
      <c r="AG114" s="826"/>
      <c r="AH114" s="826"/>
      <c r="AI114" s="826"/>
      <c r="AJ114" s="827"/>
      <c r="AK114" s="828">
        <v>146702</v>
      </c>
      <c r="AL114" s="826"/>
      <c r="AM114" s="826"/>
      <c r="AN114" s="826"/>
      <c r="AO114" s="827"/>
      <c r="AP114" s="873">
        <v>1</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2052040</v>
      </c>
      <c r="BR114" s="863"/>
      <c r="BS114" s="863"/>
      <c r="BT114" s="863"/>
      <c r="BU114" s="863"/>
      <c r="BV114" s="863">
        <v>2029833</v>
      </c>
      <c r="BW114" s="863"/>
      <c r="BX114" s="863"/>
      <c r="BY114" s="863"/>
      <c r="BZ114" s="863"/>
      <c r="CA114" s="863">
        <v>2134741</v>
      </c>
      <c r="CB114" s="863"/>
      <c r="CC114" s="863"/>
      <c r="CD114" s="863"/>
      <c r="CE114" s="863"/>
      <c r="CF114" s="924">
        <v>15.2</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436</v>
      </c>
      <c r="DM114" s="826"/>
      <c r="DN114" s="826"/>
      <c r="DO114" s="826"/>
      <c r="DP114" s="827"/>
      <c r="DQ114" s="828" t="s">
        <v>128</v>
      </c>
      <c r="DR114" s="826"/>
      <c r="DS114" s="826"/>
      <c r="DT114" s="826"/>
      <c r="DU114" s="827"/>
      <c r="DV114" s="873" t="s">
        <v>128</v>
      </c>
      <c r="DW114" s="874"/>
      <c r="DX114" s="874"/>
      <c r="DY114" s="874"/>
      <c r="DZ114" s="875"/>
    </row>
    <row r="115" spans="1:130" s="248" customFormat="1" ht="26.25" customHeight="1" x14ac:dyDescent="0.2">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470654</v>
      </c>
      <c r="AB115" s="972"/>
      <c r="AC115" s="972"/>
      <c r="AD115" s="972"/>
      <c r="AE115" s="973"/>
      <c r="AF115" s="974">
        <v>474367</v>
      </c>
      <c r="AG115" s="972"/>
      <c r="AH115" s="972"/>
      <c r="AI115" s="972"/>
      <c r="AJ115" s="973"/>
      <c r="AK115" s="974">
        <v>476749</v>
      </c>
      <c r="AL115" s="972"/>
      <c r="AM115" s="972"/>
      <c r="AN115" s="972"/>
      <c r="AO115" s="973"/>
      <c r="AP115" s="975">
        <v>3.4</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t="s">
        <v>128</v>
      </c>
      <c r="BR115" s="863"/>
      <c r="BS115" s="863"/>
      <c r="BT115" s="863"/>
      <c r="BU115" s="863"/>
      <c r="BV115" s="863" t="s">
        <v>128</v>
      </c>
      <c r="BW115" s="863"/>
      <c r="BX115" s="863"/>
      <c r="BY115" s="863"/>
      <c r="BZ115" s="863"/>
      <c r="CA115" s="863" t="s">
        <v>128</v>
      </c>
      <c r="CB115" s="863"/>
      <c r="CC115" s="863"/>
      <c r="CD115" s="863"/>
      <c r="CE115" s="863"/>
      <c r="CF115" s="924" t="s">
        <v>128</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46203</v>
      </c>
      <c r="DH115" s="826"/>
      <c r="DI115" s="826"/>
      <c r="DJ115" s="826"/>
      <c r="DK115" s="827"/>
      <c r="DL115" s="828">
        <v>46203</v>
      </c>
      <c r="DM115" s="826"/>
      <c r="DN115" s="826"/>
      <c r="DO115" s="826"/>
      <c r="DP115" s="827"/>
      <c r="DQ115" s="828">
        <v>46203</v>
      </c>
      <c r="DR115" s="826"/>
      <c r="DS115" s="826"/>
      <c r="DT115" s="826"/>
      <c r="DU115" s="827"/>
      <c r="DV115" s="873">
        <v>0.3</v>
      </c>
      <c r="DW115" s="874"/>
      <c r="DX115" s="874"/>
      <c r="DY115" s="874"/>
      <c r="DZ115" s="875"/>
    </row>
    <row r="116" spans="1:130" s="248" customFormat="1" ht="26.25" customHeight="1" x14ac:dyDescent="0.2">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128</v>
      </c>
      <c r="AB116" s="826"/>
      <c r="AC116" s="826"/>
      <c r="AD116" s="826"/>
      <c r="AE116" s="827"/>
      <c r="AF116" s="828" t="s">
        <v>128</v>
      </c>
      <c r="AG116" s="826"/>
      <c r="AH116" s="826"/>
      <c r="AI116" s="826"/>
      <c r="AJ116" s="827"/>
      <c r="AK116" s="828" t="s">
        <v>128</v>
      </c>
      <c r="AL116" s="826"/>
      <c r="AM116" s="826"/>
      <c r="AN116" s="826"/>
      <c r="AO116" s="827"/>
      <c r="AP116" s="873" t="s">
        <v>128</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128</v>
      </c>
      <c r="BW116" s="863"/>
      <c r="BX116" s="863"/>
      <c r="BY116" s="863"/>
      <c r="BZ116" s="863"/>
      <c r="CA116" s="863" t="s">
        <v>128</v>
      </c>
      <c r="CB116" s="863"/>
      <c r="CC116" s="863"/>
      <c r="CD116" s="863"/>
      <c r="CE116" s="863"/>
      <c r="CF116" s="924" t="s">
        <v>128</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543514</v>
      </c>
      <c r="DH116" s="826"/>
      <c r="DI116" s="826"/>
      <c r="DJ116" s="826"/>
      <c r="DK116" s="827"/>
      <c r="DL116" s="828">
        <v>477813</v>
      </c>
      <c r="DM116" s="826"/>
      <c r="DN116" s="826"/>
      <c r="DO116" s="826"/>
      <c r="DP116" s="827"/>
      <c r="DQ116" s="828">
        <v>416280</v>
      </c>
      <c r="DR116" s="826"/>
      <c r="DS116" s="826"/>
      <c r="DT116" s="826"/>
      <c r="DU116" s="827"/>
      <c r="DV116" s="873">
        <v>3</v>
      </c>
      <c r="DW116" s="874"/>
      <c r="DX116" s="874"/>
      <c r="DY116" s="874"/>
      <c r="DZ116" s="875"/>
    </row>
    <row r="117" spans="1:130" s="248" customFormat="1" ht="26.25" customHeight="1" x14ac:dyDescent="0.2">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3765047</v>
      </c>
      <c r="AB117" s="958"/>
      <c r="AC117" s="958"/>
      <c r="AD117" s="958"/>
      <c r="AE117" s="959"/>
      <c r="AF117" s="960">
        <v>3871082</v>
      </c>
      <c r="AG117" s="958"/>
      <c r="AH117" s="958"/>
      <c r="AI117" s="958"/>
      <c r="AJ117" s="959"/>
      <c r="AK117" s="960">
        <v>3977877</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128</v>
      </c>
      <c r="BW117" s="863"/>
      <c r="BX117" s="863"/>
      <c r="BY117" s="863"/>
      <c r="BZ117" s="863"/>
      <c r="CA117" s="863" t="s">
        <v>128</v>
      </c>
      <c r="CB117" s="863"/>
      <c r="CC117" s="863"/>
      <c r="CD117" s="863"/>
      <c r="CE117" s="863"/>
      <c r="CF117" s="924" t="s">
        <v>128</v>
      </c>
      <c r="CG117" s="925"/>
      <c r="CH117" s="925"/>
      <c r="CI117" s="925"/>
      <c r="CJ117" s="925"/>
      <c r="CK117" s="980"/>
      <c r="CL117" s="867"/>
      <c r="CM117" s="870" t="s">
        <v>458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436</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x14ac:dyDescent="0.2">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306</v>
      </c>
      <c r="AL118" s="951"/>
      <c r="AM118" s="951"/>
      <c r="AN118" s="951"/>
      <c r="AO118" s="952"/>
      <c r="AP118" s="954" t="s">
        <v>430</v>
      </c>
      <c r="AQ118" s="955"/>
      <c r="AR118" s="955"/>
      <c r="AS118" s="955"/>
      <c r="AT118" s="956"/>
      <c r="AU118" s="985"/>
      <c r="AV118" s="986"/>
      <c r="AW118" s="986"/>
      <c r="AX118" s="986"/>
      <c r="AY118" s="986"/>
      <c r="AZ118" s="928" t="s">
        <v>459</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436</v>
      </c>
      <c r="BW118" s="894"/>
      <c r="BX118" s="894"/>
      <c r="BY118" s="894"/>
      <c r="BZ118" s="894"/>
      <c r="CA118" s="894" t="s">
        <v>436</v>
      </c>
      <c r="CB118" s="894"/>
      <c r="CC118" s="894"/>
      <c r="CD118" s="894"/>
      <c r="CE118" s="894"/>
      <c r="CF118" s="924" t="s">
        <v>436</v>
      </c>
      <c r="CG118" s="925"/>
      <c r="CH118" s="925"/>
      <c r="CI118" s="925"/>
      <c r="CJ118" s="925"/>
      <c r="CK118" s="980"/>
      <c r="CL118" s="867"/>
      <c r="CM118" s="870" t="s">
        <v>460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436</v>
      </c>
      <c r="DH118" s="826"/>
      <c r="DI118" s="826"/>
      <c r="DJ118" s="826"/>
      <c r="DK118" s="827"/>
      <c r="DL118" s="828" t="s">
        <v>436</v>
      </c>
      <c r="DM118" s="826"/>
      <c r="DN118" s="826"/>
      <c r="DO118" s="826"/>
      <c r="DP118" s="827"/>
      <c r="DQ118" s="828" t="s">
        <v>128</v>
      </c>
      <c r="DR118" s="826"/>
      <c r="DS118" s="826"/>
      <c r="DT118" s="826"/>
      <c r="DU118" s="827"/>
      <c r="DV118" s="873" t="s">
        <v>436</v>
      </c>
      <c r="DW118" s="874"/>
      <c r="DX118" s="874"/>
      <c r="DY118" s="874"/>
      <c r="DZ118" s="875"/>
    </row>
    <row r="119" spans="1:130" s="248" customFormat="1" ht="26.25" customHeight="1" x14ac:dyDescent="0.2">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436</v>
      </c>
      <c r="AB119" s="944"/>
      <c r="AC119" s="944"/>
      <c r="AD119" s="944"/>
      <c r="AE119" s="945"/>
      <c r="AF119" s="946" t="s">
        <v>436</v>
      </c>
      <c r="AG119" s="944"/>
      <c r="AH119" s="944"/>
      <c r="AI119" s="944"/>
      <c r="AJ119" s="945"/>
      <c r="AK119" s="946" t="s">
        <v>128</v>
      </c>
      <c r="AL119" s="944"/>
      <c r="AM119" s="944"/>
      <c r="AN119" s="944"/>
      <c r="AO119" s="945"/>
      <c r="AP119" s="947" t="s">
        <v>128</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461</v>
      </c>
      <c r="BP119" s="927"/>
      <c r="BQ119" s="931">
        <v>56438890</v>
      </c>
      <c r="BR119" s="894"/>
      <c r="BS119" s="894"/>
      <c r="BT119" s="894"/>
      <c r="BU119" s="894"/>
      <c r="BV119" s="894">
        <v>57234294</v>
      </c>
      <c r="BW119" s="894"/>
      <c r="BX119" s="894"/>
      <c r="BY119" s="894"/>
      <c r="BZ119" s="894"/>
      <c r="CA119" s="894">
        <v>57570018</v>
      </c>
      <c r="CB119" s="894"/>
      <c r="CC119" s="894"/>
      <c r="CD119" s="894"/>
      <c r="CE119" s="894"/>
      <c r="CF119" s="792"/>
      <c r="CG119" s="793"/>
      <c r="CH119" s="793"/>
      <c r="CI119" s="793"/>
      <c r="CJ119" s="883"/>
      <c r="CK119" s="981"/>
      <c r="CL119" s="869"/>
      <c r="CM119" s="887" t="s">
        <v>462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9635708</v>
      </c>
      <c r="DH119" s="809"/>
      <c r="DI119" s="809"/>
      <c r="DJ119" s="809"/>
      <c r="DK119" s="810"/>
      <c r="DL119" s="811">
        <v>9227613</v>
      </c>
      <c r="DM119" s="809"/>
      <c r="DN119" s="809"/>
      <c r="DO119" s="809"/>
      <c r="DP119" s="810"/>
      <c r="DQ119" s="811">
        <v>8816686</v>
      </c>
      <c r="DR119" s="809"/>
      <c r="DS119" s="809"/>
      <c r="DT119" s="809"/>
      <c r="DU119" s="810"/>
      <c r="DV119" s="897">
        <v>62.9</v>
      </c>
      <c r="DW119" s="898"/>
      <c r="DX119" s="898"/>
      <c r="DY119" s="898"/>
      <c r="DZ119" s="899"/>
    </row>
    <row r="120" spans="1:130" s="248" customFormat="1" ht="26.25" customHeight="1" x14ac:dyDescent="0.2">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436</v>
      </c>
      <c r="AB120" s="826"/>
      <c r="AC120" s="826"/>
      <c r="AD120" s="826"/>
      <c r="AE120" s="827"/>
      <c r="AF120" s="828" t="s">
        <v>436</v>
      </c>
      <c r="AG120" s="826"/>
      <c r="AH120" s="826"/>
      <c r="AI120" s="826"/>
      <c r="AJ120" s="827"/>
      <c r="AK120" s="828" t="s">
        <v>436</v>
      </c>
      <c r="AL120" s="826"/>
      <c r="AM120" s="826"/>
      <c r="AN120" s="826"/>
      <c r="AO120" s="827"/>
      <c r="AP120" s="873" t="s">
        <v>436</v>
      </c>
      <c r="AQ120" s="874"/>
      <c r="AR120" s="874"/>
      <c r="AS120" s="874"/>
      <c r="AT120" s="875"/>
      <c r="AU120" s="932" t="s">
        <v>463</v>
      </c>
      <c r="AV120" s="933"/>
      <c r="AW120" s="933"/>
      <c r="AX120" s="933"/>
      <c r="AY120" s="934"/>
      <c r="AZ120" s="909" t="s">
        <v>464</v>
      </c>
      <c r="BA120" s="854"/>
      <c r="BB120" s="854"/>
      <c r="BC120" s="854"/>
      <c r="BD120" s="854"/>
      <c r="BE120" s="854"/>
      <c r="BF120" s="854"/>
      <c r="BG120" s="854"/>
      <c r="BH120" s="854"/>
      <c r="BI120" s="854"/>
      <c r="BJ120" s="854"/>
      <c r="BK120" s="854"/>
      <c r="BL120" s="854"/>
      <c r="BM120" s="854"/>
      <c r="BN120" s="854"/>
      <c r="BO120" s="854"/>
      <c r="BP120" s="855"/>
      <c r="BQ120" s="910">
        <v>8883200</v>
      </c>
      <c r="BR120" s="891"/>
      <c r="BS120" s="891"/>
      <c r="BT120" s="891"/>
      <c r="BU120" s="891"/>
      <c r="BV120" s="891">
        <v>8095941</v>
      </c>
      <c r="BW120" s="891"/>
      <c r="BX120" s="891"/>
      <c r="BY120" s="891"/>
      <c r="BZ120" s="891"/>
      <c r="CA120" s="891">
        <v>8190863</v>
      </c>
      <c r="CB120" s="891"/>
      <c r="CC120" s="891"/>
      <c r="CD120" s="891"/>
      <c r="CE120" s="891"/>
      <c r="CF120" s="915">
        <v>58.5</v>
      </c>
      <c r="CG120" s="916"/>
      <c r="CH120" s="916"/>
      <c r="CI120" s="916"/>
      <c r="CJ120" s="916"/>
      <c r="CK120" s="917" t="s">
        <v>465</v>
      </c>
      <c r="CL120" s="901"/>
      <c r="CM120" s="901"/>
      <c r="CN120" s="901"/>
      <c r="CO120" s="902"/>
      <c r="CP120" s="921" t="s">
        <v>466</v>
      </c>
      <c r="CQ120" s="922"/>
      <c r="CR120" s="922"/>
      <c r="CS120" s="922"/>
      <c r="CT120" s="922"/>
      <c r="CU120" s="922"/>
      <c r="CV120" s="922"/>
      <c r="CW120" s="922"/>
      <c r="CX120" s="922"/>
      <c r="CY120" s="922"/>
      <c r="CZ120" s="922"/>
      <c r="DA120" s="922"/>
      <c r="DB120" s="922"/>
      <c r="DC120" s="922"/>
      <c r="DD120" s="922"/>
      <c r="DE120" s="922"/>
      <c r="DF120" s="923"/>
      <c r="DG120" s="910">
        <v>4600801</v>
      </c>
      <c r="DH120" s="891"/>
      <c r="DI120" s="891"/>
      <c r="DJ120" s="891"/>
      <c r="DK120" s="891"/>
      <c r="DL120" s="891">
        <v>4148843</v>
      </c>
      <c r="DM120" s="891"/>
      <c r="DN120" s="891"/>
      <c r="DO120" s="891"/>
      <c r="DP120" s="891"/>
      <c r="DQ120" s="891">
        <v>4537326</v>
      </c>
      <c r="DR120" s="891"/>
      <c r="DS120" s="891"/>
      <c r="DT120" s="891"/>
      <c r="DU120" s="891"/>
      <c r="DV120" s="892">
        <v>32.4</v>
      </c>
      <c r="DW120" s="892"/>
      <c r="DX120" s="892"/>
      <c r="DY120" s="892"/>
      <c r="DZ120" s="893"/>
    </row>
    <row r="121" spans="1:130" s="248" customFormat="1" ht="26.25" customHeight="1" x14ac:dyDescent="0.2">
      <c r="A121" s="866"/>
      <c r="B121" s="867"/>
      <c r="C121" s="912" t="s">
        <v>467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436</v>
      </c>
      <c r="AB121" s="826"/>
      <c r="AC121" s="826"/>
      <c r="AD121" s="826"/>
      <c r="AE121" s="827"/>
      <c r="AF121" s="828" t="s">
        <v>436</v>
      </c>
      <c r="AG121" s="826"/>
      <c r="AH121" s="826"/>
      <c r="AI121" s="826"/>
      <c r="AJ121" s="827"/>
      <c r="AK121" s="828" t="s">
        <v>436</v>
      </c>
      <c r="AL121" s="826"/>
      <c r="AM121" s="826"/>
      <c r="AN121" s="826"/>
      <c r="AO121" s="827"/>
      <c r="AP121" s="873" t="s">
        <v>436</v>
      </c>
      <c r="AQ121" s="874"/>
      <c r="AR121" s="874"/>
      <c r="AS121" s="874"/>
      <c r="AT121" s="875"/>
      <c r="AU121" s="935"/>
      <c r="AV121" s="936"/>
      <c r="AW121" s="936"/>
      <c r="AX121" s="936"/>
      <c r="AY121" s="937"/>
      <c r="AZ121" s="861" t="s">
        <v>468</v>
      </c>
      <c r="BA121" s="796"/>
      <c r="BB121" s="796"/>
      <c r="BC121" s="796"/>
      <c r="BD121" s="796"/>
      <c r="BE121" s="796"/>
      <c r="BF121" s="796"/>
      <c r="BG121" s="796"/>
      <c r="BH121" s="796"/>
      <c r="BI121" s="796"/>
      <c r="BJ121" s="796"/>
      <c r="BK121" s="796"/>
      <c r="BL121" s="796"/>
      <c r="BM121" s="796"/>
      <c r="BN121" s="796"/>
      <c r="BO121" s="796"/>
      <c r="BP121" s="797"/>
      <c r="BQ121" s="862">
        <v>5770723</v>
      </c>
      <c r="BR121" s="863"/>
      <c r="BS121" s="863"/>
      <c r="BT121" s="863"/>
      <c r="BU121" s="863"/>
      <c r="BV121" s="863">
        <v>5977377</v>
      </c>
      <c r="BW121" s="863"/>
      <c r="BX121" s="863"/>
      <c r="BY121" s="863"/>
      <c r="BZ121" s="863"/>
      <c r="CA121" s="863">
        <v>5189650</v>
      </c>
      <c r="CB121" s="863"/>
      <c r="CC121" s="863"/>
      <c r="CD121" s="863"/>
      <c r="CE121" s="863"/>
      <c r="CF121" s="924">
        <v>37</v>
      </c>
      <c r="CG121" s="925"/>
      <c r="CH121" s="925"/>
      <c r="CI121" s="925"/>
      <c r="CJ121" s="925"/>
      <c r="CK121" s="918"/>
      <c r="CL121" s="904"/>
      <c r="CM121" s="904"/>
      <c r="CN121" s="904"/>
      <c r="CO121" s="905"/>
      <c r="CP121" s="884" t="s">
        <v>469</v>
      </c>
      <c r="CQ121" s="885"/>
      <c r="CR121" s="885"/>
      <c r="CS121" s="885"/>
      <c r="CT121" s="885"/>
      <c r="CU121" s="885"/>
      <c r="CV121" s="885"/>
      <c r="CW121" s="885"/>
      <c r="CX121" s="885"/>
      <c r="CY121" s="885"/>
      <c r="CZ121" s="885"/>
      <c r="DA121" s="885"/>
      <c r="DB121" s="885"/>
      <c r="DC121" s="885"/>
      <c r="DD121" s="885"/>
      <c r="DE121" s="885"/>
      <c r="DF121" s="886"/>
      <c r="DG121" s="862" t="s">
        <v>436</v>
      </c>
      <c r="DH121" s="863"/>
      <c r="DI121" s="863"/>
      <c r="DJ121" s="863"/>
      <c r="DK121" s="863"/>
      <c r="DL121" s="863" t="s">
        <v>436</v>
      </c>
      <c r="DM121" s="863"/>
      <c r="DN121" s="863"/>
      <c r="DO121" s="863"/>
      <c r="DP121" s="863"/>
      <c r="DQ121" s="863" t="s">
        <v>436</v>
      </c>
      <c r="DR121" s="863"/>
      <c r="DS121" s="863"/>
      <c r="DT121" s="863"/>
      <c r="DU121" s="863"/>
      <c r="DV121" s="840" t="s">
        <v>436</v>
      </c>
      <c r="DW121" s="840"/>
      <c r="DX121" s="840"/>
      <c r="DY121" s="840"/>
      <c r="DZ121" s="841"/>
    </row>
    <row r="122" spans="1:130" s="248" customFormat="1" ht="26.25" customHeight="1" x14ac:dyDescent="0.2">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436</v>
      </c>
      <c r="AB122" s="826"/>
      <c r="AC122" s="826"/>
      <c r="AD122" s="826"/>
      <c r="AE122" s="827"/>
      <c r="AF122" s="828" t="s">
        <v>436</v>
      </c>
      <c r="AG122" s="826"/>
      <c r="AH122" s="826"/>
      <c r="AI122" s="826"/>
      <c r="AJ122" s="827"/>
      <c r="AK122" s="828" t="s">
        <v>436</v>
      </c>
      <c r="AL122" s="826"/>
      <c r="AM122" s="826"/>
      <c r="AN122" s="826"/>
      <c r="AO122" s="827"/>
      <c r="AP122" s="873" t="s">
        <v>436</v>
      </c>
      <c r="AQ122" s="874"/>
      <c r="AR122" s="874"/>
      <c r="AS122" s="874"/>
      <c r="AT122" s="875"/>
      <c r="AU122" s="935"/>
      <c r="AV122" s="936"/>
      <c r="AW122" s="936"/>
      <c r="AX122" s="936"/>
      <c r="AY122" s="937"/>
      <c r="AZ122" s="928" t="s">
        <v>470</v>
      </c>
      <c r="BA122" s="929"/>
      <c r="BB122" s="929"/>
      <c r="BC122" s="929"/>
      <c r="BD122" s="929"/>
      <c r="BE122" s="929"/>
      <c r="BF122" s="929"/>
      <c r="BG122" s="929"/>
      <c r="BH122" s="929"/>
      <c r="BI122" s="929"/>
      <c r="BJ122" s="929"/>
      <c r="BK122" s="929"/>
      <c r="BL122" s="929"/>
      <c r="BM122" s="929"/>
      <c r="BN122" s="929"/>
      <c r="BO122" s="929"/>
      <c r="BP122" s="930"/>
      <c r="BQ122" s="931">
        <v>28831344</v>
      </c>
      <c r="BR122" s="894"/>
      <c r="BS122" s="894"/>
      <c r="BT122" s="894"/>
      <c r="BU122" s="894"/>
      <c r="BV122" s="894">
        <v>28632915</v>
      </c>
      <c r="BW122" s="894"/>
      <c r="BX122" s="894"/>
      <c r="BY122" s="894"/>
      <c r="BZ122" s="894"/>
      <c r="CA122" s="894">
        <v>29441208</v>
      </c>
      <c r="CB122" s="894"/>
      <c r="CC122" s="894"/>
      <c r="CD122" s="894"/>
      <c r="CE122" s="894"/>
      <c r="CF122" s="895">
        <v>210.1</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2">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71054</v>
      </c>
      <c r="AB123" s="826"/>
      <c r="AC123" s="826"/>
      <c r="AD123" s="826"/>
      <c r="AE123" s="827"/>
      <c r="AF123" s="828">
        <v>66272</v>
      </c>
      <c r="AG123" s="826"/>
      <c r="AH123" s="826"/>
      <c r="AI123" s="826"/>
      <c r="AJ123" s="827"/>
      <c r="AK123" s="828">
        <v>65822</v>
      </c>
      <c r="AL123" s="826"/>
      <c r="AM123" s="826"/>
      <c r="AN123" s="826"/>
      <c r="AO123" s="827"/>
      <c r="AP123" s="873">
        <v>0.5</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471</v>
      </c>
      <c r="BP123" s="927"/>
      <c r="BQ123" s="881">
        <v>43485267</v>
      </c>
      <c r="BR123" s="882"/>
      <c r="BS123" s="882"/>
      <c r="BT123" s="882"/>
      <c r="BU123" s="882"/>
      <c r="BV123" s="882">
        <v>42706233</v>
      </c>
      <c r="BW123" s="882"/>
      <c r="BX123" s="882"/>
      <c r="BY123" s="882"/>
      <c r="BZ123" s="882"/>
      <c r="CA123" s="882">
        <v>42821721</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5">
      <c r="A124" s="866"/>
      <c r="B124" s="867"/>
      <c r="C124" s="870" t="s">
        <v>458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472</v>
      </c>
      <c r="AG124" s="826"/>
      <c r="AH124" s="826"/>
      <c r="AI124" s="826"/>
      <c r="AJ124" s="827"/>
      <c r="AK124" s="828" t="s">
        <v>392</v>
      </c>
      <c r="AL124" s="826"/>
      <c r="AM124" s="826"/>
      <c r="AN124" s="826"/>
      <c r="AO124" s="827"/>
      <c r="AP124" s="873" t="s">
        <v>128</v>
      </c>
      <c r="AQ124" s="874"/>
      <c r="AR124" s="874"/>
      <c r="AS124" s="874"/>
      <c r="AT124" s="875"/>
      <c r="AU124" s="876" t="s">
        <v>473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97.3</v>
      </c>
      <c r="BR124" s="880"/>
      <c r="BS124" s="880"/>
      <c r="BT124" s="880"/>
      <c r="BU124" s="880"/>
      <c r="BV124" s="880">
        <v>107.2</v>
      </c>
      <c r="BW124" s="880"/>
      <c r="BX124" s="880"/>
      <c r="BY124" s="880"/>
      <c r="BZ124" s="880"/>
      <c r="CA124" s="880">
        <v>105.2</v>
      </c>
      <c r="CB124" s="880"/>
      <c r="CC124" s="880"/>
      <c r="CD124" s="880"/>
      <c r="CE124" s="880"/>
      <c r="CF124" s="770"/>
      <c r="CG124" s="771"/>
      <c r="CH124" s="771"/>
      <c r="CI124" s="771"/>
      <c r="CJ124" s="911"/>
      <c r="CK124" s="919"/>
      <c r="CL124" s="919"/>
      <c r="CM124" s="919"/>
      <c r="CN124" s="919"/>
      <c r="CO124" s="920"/>
      <c r="CP124" s="884" t="s">
        <v>474</v>
      </c>
      <c r="CQ124" s="885"/>
      <c r="CR124" s="885"/>
      <c r="CS124" s="885"/>
      <c r="CT124" s="885"/>
      <c r="CU124" s="885"/>
      <c r="CV124" s="885"/>
      <c r="CW124" s="885"/>
      <c r="CX124" s="885"/>
      <c r="CY124" s="885"/>
      <c r="CZ124" s="885"/>
      <c r="DA124" s="885"/>
      <c r="DB124" s="885"/>
      <c r="DC124" s="885"/>
      <c r="DD124" s="885"/>
      <c r="DE124" s="885"/>
      <c r="DF124" s="886"/>
      <c r="DG124" s="808">
        <v>99471</v>
      </c>
      <c r="DH124" s="809"/>
      <c r="DI124" s="809"/>
      <c r="DJ124" s="809"/>
      <c r="DK124" s="810"/>
      <c r="DL124" s="811" t="s">
        <v>472</v>
      </c>
      <c r="DM124" s="809"/>
      <c r="DN124" s="809"/>
      <c r="DO124" s="809"/>
      <c r="DP124" s="810"/>
      <c r="DQ124" s="811" t="s">
        <v>128</v>
      </c>
      <c r="DR124" s="809"/>
      <c r="DS124" s="809"/>
      <c r="DT124" s="809"/>
      <c r="DU124" s="810"/>
      <c r="DV124" s="897" t="s">
        <v>128</v>
      </c>
      <c r="DW124" s="898"/>
      <c r="DX124" s="898"/>
      <c r="DY124" s="898"/>
      <c r="DZ124" s="899"/>
    </row>
    <row r="125" spans="1:130" s="248" customFormat="1" ht="26.25" customHeight="1" x14ac:dyDescent="0.2">
      <c r="A125" s="866"/>
      <c r="B125" s="867"/>
      <c r="C125" s="870" t="s">
        <v>460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128</v>
      </c>
      <c r="AG125" s="826"/>
      <c r="AH125" s="826"/>
      <c r="AI125" s="826"/>
      <c r="AJ125" s="827"/>
      <c r="AK125" s="828" t="s">
        <v>128</v>
      </c>
      <c r="AL125" s="826"/>
      <c r="AM125" s="826"/>
      <c r="AN125" s="826"/>
      <c r="AO125" s="827"/>
      <c r="AP125" s="873" t="s">
        <v>472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475</v>
      </c>
      <c r="CL125" s="901"/>
      <c r="CM125" s="901"/>
      <c r="CN125" s="901"/>
      <c r="CO125" s="902"/>
      <c r="CP125" s="909" t="s">
        <v>476</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472</v>
      </c>
      <c r="DM125" s="891"/>
      <c r="DN125" s="891"/>
      <c r="DO125" s="891"/>
      <c r="DP125" s="891"/>
      <c r="DQ125" s="891" t="s">
        <v>472</v>
      </c>
      <c r="DR125" s="891"/>
      <c r="DS125" s="891"/>
      <c r="DT125" s="891"/>
      <c r="DU125" s="891"/>
      <c r="DV125" s="892" t="s">
        <v>128</v>
      </c>
      <c r="DW125" s="892"/>
      <c r="DX125" s="892"/>
      <c r="DY125" s="892"/>
      <c r="DZ125" s="893"/>
    </row>
    <row r="126" spans="1:130" s="248" customFormat="1" ht="26.25" customHeight="1" thickBot="1" x14ac:dyDescent="0.25">
      <c r="A126" s="866"/>
      <c r="B126" s="867"/>
      <c r="C126" s="870" t="s">
        <v>462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399600</v>
      </c>
      <c r="AB126" s="826"/>
      <c r="AC126" s="826"/>
      <c r="AD126" s="826"/>
      <c r="AE126" s="827"/>
      <c r="AF126" s="828">
        <v>408095</v>
      </c>
      <c r="AG126" s="826"/>
      <c r="AH126" s="826"/>
      <c r="AI126" s="826"/>
      <c r="AJ126" s="827"/>
      <c r="AK126" s="828">
        <v>410927</v>
      </c>
      <c r="AL126" s="826"/>
      <c r="AM126" s="826"/>
      <c r="AN126" s="826"/>
      <c r="AO126" s="827"/>
      <c r="AP126" s="873">
        <v>2.9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477</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128</v>
      </c>
      <c r="DM126" s="863"/>
      <c r="DN126" s="863"/>
      <c r="DO126" s="863"/>
      <c r="DP126" s="863"/>
      <c r="DQ126" s="863" t="s">
        <v>472</v>
      </c>
      <c r="DR126" s="863"/>
      <c r="DS126" s="863"/>
      <c r="DT126" s="863"/>
      <c r="DU126" s="863"/>
      <c r="DV126" s="840" t="s">
        <v>472</v>
      </c>
      <c r="DW126" s="840"/>
      <c r="DX126" s="840"/>
      <c r="DY126" s="840"/>
      <c r="DZ126" s="841"/>
    </row>
    <row r="127" spans="1:130" s="248" customFormat="1" ht="26.25" customHeight="1" x14ac:dyDescent="0.2">
      <c r="A127" s="868"/>
      <c r="B127" s="869"/>
      <c r="C127" s="887" t="s">
        <v>478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128</v>
      </c>
      <c r="AB127" s="826"/>
      <c r="AC127" s="826"/>
      <c r="AD127" s="826"/>
      <c r="AE127" s="827"/>
      <c r="AF127" s="828" t="s">
        <v>392</v>
      </c>
      <c r="AG127" s="826"/>
      <c r="AH127" s="826"/>
      <c r="AI127" s="826"/>
      <c r="AJ127" s="827"/>
      <c r="AK127" s="828" t="s">
        <v>472</v>
      </c>
      <c r="AL127" s="826"/>
      <c r="AM127" s="826"/>
      <c r="AN127" s="826"/>
      <c r="AO127" s="827"/>
      <c r="AP127" s="873" t="s">
        <v>392</v>
      </c>
      <c r="AQ127" s="874"/>
      <c r="AR127" s="874"/>
      <c r="AS127" s="874"/>
      <c r="AT127" s="875"/>
      <c r="AU127" s="284"/>
      <c r="AV127" s="284"/>
      <c r="AW127" s="284"/>
      <c r="AX127" s="890" t="s">
        <v>479</v>
      </c>
      <c r="AY127" s="858"/>
      <c r="AZ127" s="858"/>
      <c r="BA127" s="858"/>
      <c r="BB127" s="858"/>
      <c r="BC127" s="858"/>
      <c r="BD127" s="858"/>
      <c r="BE127" s="859"/>
      <c r="BF127" s="857" t="s">
        <v>480</v>
      </c>
      <c r="BG127" s="858"/>
      <c r="BH127" s="858"/>
      <c r="BI127" s="858"/>
      <c r="BJ127" s="858"/>
      <c r="BK127" s="858"/>
      <c r="BL127" s="859"/>
      <c r="BM127" s="857" t="s">
        <v>481</v>
      </c>
      <c r="BN127" s="858"/>
      <c r="BO127" s="858"/>
      <c r="BP127" s="858"/>
      <c r="BQ127" s="858"/>
      <c r="BR127" s="858"/>
      <c r="BS127" s="859"/>
      <c r="BT127" s="857" t="s">
        <v>482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483</v>
      </c>
      <c r="CQ127" s="796"/>
      <c r="CR127" s="796"/>
      <c r="CS127" s="796"/>
      <c r="CT127" s="796"/>
      <c r="CU127" s="796"/>
      <c r="CV127" s="796"/>
      <c r="CW127" s="796"/>
      <c r="CX127" s="796"/>
      <c r="CY127" s="796"/>
      <c r="CZ127" s="796"/>
      <c r="DA127" s="796"/>
      <c r="DB127" s="796"/>
      <c r="DC127" s="796"/>
      <c r="DD127" s="796"/>
      <c r="DE127" s="796"/>
      <c r="DF127" s="797"/>
      <c r="DG127" s="862" t="s">
        <v>392</v>
      </c>
      <c r="DH127" s="863"/>
      <c r="DI127" s="863"/>
      <c r="DJ127" s="863"/>
      <c r="DK127" s="863"/>
      <c r="DL127" s="863" t="s">
        <v>392</v>
      </c>
      <c r="DM127" s="863"/>
      <c r="DN127" s="863"/>
      <c r="DO127" s="863"/>
      <c r="DP127" s="863"/>
      <c r="DQ127" s="863" t="s">
        <v>472</v>
      </c>
      <c r="DR127" s="863"/>
      <c r="DS127" s="863"/>
      <c r="DT127" s="863"/>
      <c r="DU127" s="863"/>
      <c r="DV127" s="840" t="s">
        <v>472</v>
      </c>
      <c r="DW127" s="840"/>
      <c r="DX127" s="840"/>
      <c r="DY127" s="840"/>
      <c r="DZ127" s="841"/>
    </row>
    <row r="128" spans="1:130" s="248" customFormat="1" ht="26.25" customHeight="1" thickBot="1" x14ac:dyDescent="0.25">
      <c r="A128" s="842" t="s">
        <v>484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485</v>
      </c>
      <c r="X128" s="844"/>
      <c r="Y128" s="844"/>
      <c r="Z128" s="845"/>
      <c r="AA128" s="846">
        <v>599917</v>
      </c>
      <c r="AB128" s="847"/>
      <c r="AC128" s="847"/>
      <c r="AD128" s="847"/>
      <c r="AE128" s="848"/>
      <c r="AF128" s="849">
        <v>562897</v>
      </c>
      <c r="AG128" s="847"/>
      <c r="AH128" s="847"/>
      <c r="AI128" s="847"/>
      <c r="AJ128" s="848"/>
      <c r="AK128" s="849">
        <v>594935</v>
      </c>
      <c r="AL128" s="847"/>
      <c r="AM128" s="847"/>
      <c r="AN128" s="847"/>
      <c r="AO128" s="848"/>
      <c r="AP128" s="850"/>
      <c r="AQ128" s="851"/>
      <c r="AR128" s="851"/>
      <c r="AS128" s="851"/>
      <c r="AT128" s="852"/>
      <c r="AU128" s="284"/>
      <c r="AV128" s="284"/>
      <c r="AW128" s="284"/>
      <c r="AX128" s="853" t="s">
        <v>486</v>
      </c>
      <c r="AY128" s="854"/>
      <c r="AZ128" s="854"/>
      <c r="BA128" s="854"/>
      <c r="BB128" s="854"/>
      <c r="BC128" s="854"/>
      <c r="BD128" s="854"/>
      <c r="BE128" s="855"/>
      <c r="BF128" s="832" t="s">
        <v>472</v>
      </c>
      <c r="BG128" s="833"/>
      <c r="BH128" s="833"/>
      <c r="BI128" s="833"/>
      <c r="BJ128" s="833"/>
      <c r="BK128" s="833"/>
      <c r="BL128" s="856"/>
      <c r="BM128" s="832">
        <v>12.7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487</v>
      </c>
      <c r="CQ128" s="774"/>
      <c r="CR128" s="774"/>
      <c r="CS128" s="774"/>
      <c r="CT128" s="774"/>
      <c r="CU128" s="774"/>
      <c r="CV128" s="774"/>
      <c r="CW128" s="774"/>
      <c r="CX128" s="774"/>
      <c r="CY128" s="774"/>
      <c r="CZ128" s="774"/>
      <c r="DA128" s="774"/>
      <c r="DB128" s="774"/>
      <c r="DC128" s="774"/>
      <c r="DD128" s="774"/>
      <c r="DE128" s="774"/>
      <c r="DF128" s="775"/>
      <c r="DG128" s="836" t="s">
        <v>392</v>
      </c>
      <c r="DH128" s="837"/>
      <c r="DI128" s="837"/>
      <c r="DJ128" s="837"/>
      <c r="DK128" s="837"/>
      <c r="DL128" s="837" t="s">
        <v>128</v>
      </c>
      <c r="DM128" s="837"/>
      <c r="DN128" s="837"/>
      <c r="DO128" s="837"/>
      <c r="DP128" s="837"/>
      <c r="DQ128" s="837" t="s">
        <v>392</v>
      </c>
      <c r="DR128" s="837"/>
      <c r="DS128" s="837"/>
      <c r="DT128" s="837"/>
      <c r="DU128" s="837"/>
      <c r="DV128" s="838" t="s">
        <v>128</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488</v>
      </c>
      <c r="X129" s="823"/>
      <c r="Y129" s="823"/>
      <c r="Z129" s="824"/>
      <c r="AA129" s="825">
        <v>15371311</v>
      </c>
      <c r="AB129" s="826"/>
      <c r="AC129" s="826"/>
      <c r="AD129" s="826"/>
      <c r="AE129" s="827"/>
      <c r="AF129" s="828">
        <v>15388779</v>
      </c>
      <c r="AG129" s="826"/>
      <c r="AH129" s="826"/>
      <c r="AI129" s="826"/>
      <c r="AJ129" s="827"/>
      <c r="AK129" s="828">
        <v>16100365</v>
      </c>
      <c r="AL129" s="826"/>
      <c r="AM129" s="826"/>
      <c r="AN129" s="826"/>
      <c r="AO129" s="827"/>
      <c r="AP129" s="829"/>
      <c r="AQ129" s="830"/>
      <c r="AR129" s="830"/>
      <c r="AS129" s="830"/>
      <c r="AT129" s="831"/>
      <c r="AU129" s="286"/>
      <c r="AV129" s="286"/>
      <c r="AW129" s="286"/>
      <c r="AX129" s="795" t="s">
        <v>489</v>
      </c>
      <c r="AY129" s="796"/>
      <c r="AZ129" s="796"/>
      <c r="BA129" s="796"/>
      <c r="BB129" s="796"/>
      <c r="BC129" s="796"/>
      <c r="BD129" s="796"/>
      <c r="BE129" s="797"/>
      <c r="BF129" s="815" t="s">
        <v>128</v>
      </c>
      <c r="BG129" s="816"/>
      <c r="BH129" s="816"/>
      <c r="BI129" s="816"/>
      <c r="BJ129" s="816"/>
      <c r="BK129" s="816"/>
      <c r="BL129" s="817"/>
      <c r="BM129" s="815">
        <v>17.7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491</v>
      </c>
      <c r="X130" s="823"/>
      <c r="Y130" s="823"/>
      <c r="Z130" s="824"/>
      <c r="AA130" s="825">
        <v>2068388</v>
      </c>
      <c r="AB130" s="826"/>
      <c r="AC130" s="826"/>
      <c r="AD130" s="826"/>
      <c r="AE130" s="827"/>
      <c r="AF130" s="828">
        <v>1842621</v>
      </c>
      <c r="AG130" s="826"/>
      <c r="AH130" s="826"/>
      <c r="AI130" s="826"/>
      <c r="AJ130" s="827"/>
      <c r="AK130" s="828">
        <v>2088519</v>
      </c>
      <c r="AL130" s="826"/>
      <c r="AM130" s="826"/>
      <c r="AN130" s="826"/>
      <c r="AO130" s="827"/>
      <c r="AP130" s="829"/>
      <c r="AQ130" s="830"/>
      <c r="AR130" s="830"/>
      <c r="AS130" s="830"/>
      <c r="AT130" s="831"/>
      <c r="AU130" s="286"/>
      <c r="AV130" s="286"/>
      <c r="AW130" s="286"/>
      <c r="AX130" s="795" t="s">
        <v>492</v>
      </c>
      <c r="AY130" s="796"/>
      <c r="AZ130" s="796"/>
      <c r="BA130" s="796"/>
      <c r="BB130" s="796"/>
      <c r="BC130" s="796"/>
      <c r="BD130" s="796"/>
      <c r="BE130" s="797"/>
      <c r="BF130" s="798">
        <v>9.4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493</v>
      </c>
      <c r="X131" s="806"/>
      <c r="Y131" s="806"/>
      <c r="Z131" s="807"/>
      <c r="AA131" s="808">
        <v>13302923</v>
      </c>
      <c r="AB131" s="809"/>
      <c r="AC131" s="809"/>
      <c r="AD131" s="809"/>
      <c r="AE131" s="810"/>
      <c r="AF131" s="811">
        <v>13546158</v>
      </c>
      <c r="AG131" s="809"/>
      <c r="AH131" s="809"/>
      <c r="AI131" s="809"/>
      <c r="AJ131" s="810"/>
      <c r="AK131" s="811">
        <v>14011846</v>
      </c>
      <c r="AL131" s="809"/>
      <c r="AM131" s="809"/>
      <c r="AN131" s="809"/>
      <c r="AO131" s="810"/>
      <c r="AP131" s="812"/>
      <c r="AQ131" s="813"/>
      <c r="AR131" s="813"/>
      <c r="AS131" s="813"/>
      <c r="AT131" s="814"/>
      <c r="AU131" s="286"/>
      <c r="AV131" s="286"/>
      <c r="AW131" s="286"/>
      <c r="AX131" s="773" t="s">
        <v>494</v>
      </c>
      <c r="AY131" s="774"/>
      <c r="AZ131" s="774"/>
      <c r="BA131" s="774"/>
      <c r="BB131" s="774"/>
      <c r="BC131" s="774"/>
      <c r="BD131" s="774"/>
      <c r="BE131" s="775"/>
      <c r="BF131" s="776">
        <v>105.2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495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496</v>
      </c>
      <c r="W132" s="786"/>
      <c r="X132" s="786"/>
      <c r="Y132" s="786"/>
      <c r="Z132" s="787"/>
      <c r="AA132" s="788">
        <v>8.2443685500000008</v>
      </c>
      <c r="AB132" s="789"/>
      <c r="AC132" s="789"/>
      <c r="AD132" s="789"/>
      <c r="AE132" s="790"/>
      <c r="AF132" s="791">
        <v>10.81903857</v>
      </c>
      <c r="AG132" s="789"/>
      <c r="AH132" s="789"/>
      <c r="AI132" s="789"/>
      <c r="AJ132" s="790"/>
      <c r="AK132" s="791">
        <v>9.2380603079999997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497</v>
      </c>
      <c r="W133" s="765"/>
      <c r="X133" s="765"/>
      <c r="Y133" s="765"/>
      <c r="Z133" s="766"/>
      <c r="AA133" s="767">
        <v>8.8000000000000007</v>
      </c>
      <c r="AB133" s="768"/>
      <c r="AC133" s="768"/>
      <c r="AD133" s="768"/>
      <c r="AE133" s="769"/>
      <c r="AF133" s="767">
        <v>9.1</v>
      </c>
      <c r="AG133" s="768"/>
      <c r="AH133" s="768"/>
      <c r="AI133" s="768"/>
      <c r="AJ133" s="769"/>
      <c r="AK133" s="767">
        <v>9.4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q39OL5whmm2e4jlw31ASnyiy7EOw0F865Po/nb7ew9aQF6wGFV+p0N/2Q2nORH9lbj4zm6ff/409vtBpXnNvQ==" saltValue="1BKfIunmBokWaxc4t+hJ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498</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U37HQ8O6q/tYlA6+jCg43eafsVq3KHtZMQcATHbN6FL9Qnzmdkt7smIhfVp7dswNHVJnPoC1OKg4i3uSnQyr2g==" saltValue="nHdOUdSAU3jQWDS6YXPZ9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nEXxIcRnj9JsilDvA+Bl3gOkC7d36Ql/vIx07IU4ImguATRoYXoC/OQq1FsM5skuvCW9VF2Hz8Anj75LLKSEA==" saltValue="7kwJnpKiBXf13FlcUiqqI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501</v>
      </c>
      <c r="AP7" s="305"/>
      <c r="AQ7" s="306" t="s">
        <v>502</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503</v>
      </c>
      <c r="AQ8" s="312" t="s">
        <v>504</v>
      </c>
      <c r="AR8" s="313" t="s">
        <v>505</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506</v>
      </c>
      <c r="AL9" s="1190"/>
      <c r="AM9" s="1190"/>
      <c r="AN9" s="1191"/>
      <c r="AO9" s="314">
        <v>4611237</v>
      </c>
      <c r="AP9" s="314">
        <v>60887</v>
      </c>
      <c r="AQ9" s="315">
        <v>63314</v>
      </c>
      <c r="AR9" s="316">
        <v>-3.8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507</v>
      </c>
      <c r="AL10" s="1190"/>
      <c r="AM10" s="1190"/>
      <c r="AN10" s="1191"/>
      <c r="AO10" s="317">
        <v>87091</v>
      </c>
      <c r="AP10" s="317">
        <v>1150</v>
      </c>
      <c r="AQ10" s="318">
        <v>6537</v>
      </c>
      <c r="AR10" s="319">
        <v>-82.4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508</v>
      </c>
      <c r="AL11" s="1190"/>
      <c r="AM11" s="1190"/>
      <c r="AN11" s="1191"/>
      <c r="AO11" s="317">
        <v>1798</v>
      </c>
      <c r="AP11" s="317">
        <v>24</v>
      </c>
      <c r="AQ11" s="318">
        <v>1199</v>
      </c>
      <c r="AR11" s="319">
        <v>-98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509</v>
      </c>
      <c r="AL12" s="1190"/>
      <c r="AM12" s="1190"/>
      <c r="AN12" s="1191"/>
      <c r="AO12" s="317" t="s">
        <v>510</v>
      </c>
      <c r="AP12" s="317" t="s">
        <v>510</v>
      </c>
      <c r="AQ12" s="318">
        <v>6</v>
      </c>
      <c r="AR12" s="319" t="s">
        <v>510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511</v>
      </c>
      <c r="AL13" s="1190"/>
      <c r="AM13" s="1190"/>
      <c r="AN13" s="1191"/>
      <c r="AO13" s="317">
        <v>117149</v>
      </c>
      <c r="AP13" s="317">
        <v>1547</v>
      </c>
      <c r="AQ13" s="318">
        <v>2551</v>
      </c>
      <c r="AR13" s="319">
        <v>-39.4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512</v>
      </c>
      <c r="AL14" s="1190"/>
      <c r="AM14" s="1190"/>
      <c r="AN14" s="1191"/>
      <c r="AO14" s="317">
        <v>85365</v>
      </c>
      <c r="AP14" s="317">
        <v>1127</v>
      </c>
      <c r="AQ14" s="318">
        <v>1371</v>
      </c>
      <c r="AR14" s="319">
        <v>-17.8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513</v>
      </c>
      <c r="AL15" s="1193"/>
      <c r="AM15" s="1193"/>
      <c r="AN15" s="1194"/>
      <c r="AO15" s="317">
        <v>-119404</v>
      </c>
      <c r="AP15" s="317">
        <v>-1577</v>
      </c>
      <c r="AQ15" s="318">
        <v>-3830</v>
      </c>
      <c r="AR15" s="319">
        <v>-58.8</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4783236</v>
      </c>
      <c r="AP16" s="317">
        <v>63158</v>
      </c>
      <c r="AQ16" s="318">
        <v>71148</v>
      </c>
      <c r="AR16" s="319">
        <v>-11.2</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518</v>
      </c>
      <c r="AL21" s="1196"/>
      <c r="AM21" s="1196"/>
      <c r="AN21" s="1197"/>
      <c r="AO21" s="330">
        <v>5.96</v>
      </c>
      <c r="AP21" s="331">
        <v>6.38</v>
      </c>
      <c r="AQ21" s="332">
        <v>-0.42</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519</v>
      </c>
      <c r="AL22" s="1196"/>
      <c r="AM22" s="1196"/>
      <c r="AN22" s="1197"/>
      <c r="AO22" s="335">
        <v>99.6</v>
      </c>
      <c r="AP22" s="336">
        <v>98.2</v>
      </c>
      <c r="AQ22" s="337">
        <v>1.4</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501</v>
      </c>
      <c r="AP30" s="305"/>
      <c r="AQ30" s="306" t="s">
        <v>502</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503</v>
      </c>
      <c r="AQ31" s="312" t="s">
        <v>504</v>
      </c>
      <c r="AR31" s="313" t="s">
        <v>505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523</v>
      </c>
      <c r="AL32" s="1179"/>
      <c r="AM32" s="1179"/>
      <c r="AN32" s="1180"/>
      <c r="AO32" s="345">
        <v>2780165</v>
      </c>
      <c r="AP32" s="345">
        <v>36710</v>
      </c>
      <c r="AQ32" s="346">
        <v>34974</v>
      </c>
      <c r="AR32" s="347">
        <v>5</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524</v>
      </c>
      <c r="AL33" s="1179"/>
      <c r="AM33" s="1179"/>
      <c r="AN33" s="1180"/>
      <c r="AO33" s="345" t="s">
        <v>510</v>
      </c>
      <c r="AP33" s="345" t="s">
        <v>510</v>
      </c>
      <c r="AQ33" s="346" t="s">
        <v>510</v>
      </c>
      <c r="AR33" s="347" t="s">
        <v>510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525</v>
      </c>
      <c r="AL34" s="1179"/>
      <c r="AM34" s="1179"/>
      <c r="AN34" s="1180"/>
      <c r="AO34" s="345" t="s">
        <v>510</v>
      </c>
      <c r="AP34" s="345" t="s">
        <v>510</v>
      </c>
      <c r="AQ34" s="346">
        <v>13</v>
      </c>
      <c r="AR34" s="347" t="s">
        <v>510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526</v>
      </c>
      <c r="AL35" s="1179"/>
      <c r="AM35" s="1179"/>
      <c r="AN35" s="1180"/>
      <c r="AO35" s="345">
        <v>574261</v>
      </c>
      <c r="AP35" s="345">
        <v>7583</v>
      </c>
      <c r="AQ35" s="346">
        <v>9202</v>
      </c>
      <c r="AR35" s="347">
        <v>-17.600000000000001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527</v>
      </c>
      <c r="AL36" s="1179"/>
      <c r="AM36" s="1179"/>
      <c r="AN36" s="1180"/>
      <c r="AO36" s="345">
        <v>146702</v>
      </c>
      <c r="AP36" s="345">
        <v>1937</v>
      </c>
      <c r="AQ36" s="346">
        <v>1932</v>
      </c>
      <c r="AR36" s="347">
        <v>0.3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528</v>
      </c>
      <c r="AL37" s="1179"/>
      <c r="AM37" s="1179"/>
      <c r="AN37" s="1180"/>
      <c r="AO37" s="345">
        <v>476749</v>
      </c>
      <c r="AP37" s="345">
        <v>6295</v>
      </c>
      <c r="AQ37" s="346">
        <v>1045</v>
      </c>
      <c r="AR37" s="347">
        <v>502.4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529</v>
      </c>
      <c r="AL38" s="1176"/>
      <c r="AM38" s="1176"/>
      <c r="AN38" s="1177"/>
      <c r="AO38" s="348" t="s">
        <v>510</v>
      </c>
      <c r="AP38" s="348" t="s">
        <v>510</v>
      </c>
      <c r="AQ38" s="349">
        <v>1</v>
      </c>
      <c r="AR38" s="337" t="s">
        <v>510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530</v>
      </c>
      <c r="AL39" s="1176"/>
      <c r="AM39" s="1176"/>
      <c r="AN39" s="1177"/>
      <c r="AO39" s="345">
        <v>-594935</v>
      </c>
      <c r="AP39" s="345">
        <v>-7856</v>
      </c>
      <c r="AQ39" s="346">
        <v>-6121</v>
      </c>
      <c r="AR39" s="347">
        <v>28.3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531</v>
      </c>
      <c r="AL40" s="1179"/>
      <c r="AM40" s="1179"/>
      <c r="AN40" s="1180"/>
      <c r="AO40" s="345">
        <v>-2088519</v>
      </c>
      <c r="AP40" s="345">
        <v>-27577</v>
      </c>
      <c r="AQ40" s="346">
        <v>-29274</v>
      </c>
      <c r="AR40" s="347">
        <v>-5.8</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1294423</v>
      </c>
      <c r="AP41" s="345">
        <v>17092</v>
      </c>
      <c r="AQ41" s="346">
        <v>11772</v>
      </c>
      <c r="AR41" s="347">
        <v>45.2</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501</v>
      </c>
      <c r="AN49" s="1186" t="s">
        <v>535</v>
      </c>
      <c r="AO49" s="1187"/>
      <c r="AP49" s="1187"/>
      <c r="AQ49" s="1187"/>
      <c r="AR49" s="118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536</v>
      </c>
      <c r="AO50" s="362" t="s">
        <v>537</v>
      </c>
      <c r="AP50" s="363" t="s">
        <v>538</v>
      </c>
      <c r="AQ50" s="364" t="s">
        <v>539</v>
      </c>
      <c r="AR50" s="365" t="s">
        <v>540</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3902953</v>
      </c>
      <c r="AN51" s="367">
        <v>50294</v>
      </c>
      <c r="AO51" s="368">
        <v>33.9</v>
      </c>
      <c r="AP51" s="369">
        <v>44504</v>
      </c>
      <c r="AQ51" s="370">
        <v>-5.9</v>
      </c>
      <c r="AR51" s="371">
        <v>39.799999999999997</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2867859</v>
      </c>
      <c r="AN52" s="375">
        <v>36956</v>
      </c>
      <c r="AO52" s="376">
        <v>18</v>
      </c>
      <c r="AP52" s="377">
        <v>25876</v>
      </c>
      <c r="AQ52" s="378">
        <v>7.4</v>
      </c>
      <c r="AR52" s="379">
        <v>10.6</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4788419</v>
      </c>
      <c r="AN53" s="367">
        <v>62174</v>
      </c>
      <c r="AO53" s="368">
        <v>23.6</v>
      </c>
      <c r="AP53" s="369">
        <v>47820</v>
      </c>
      <c r="AQ53" s="370">
        <v>7.5</v>
      </c>
      <c r="AR53" s="371">
        <v>16.100000000000001</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3983698</v>
      </c>
      <c r="AN54" s="375">
        <v>51726</v>
      </c>
      <c r="AO54" s="376">
        <v>40</v>
      </c>
      <c r="AP54" s="377">
        <v>25855</v>
      </c>
      <c r="AQ54" s="378">
        <v>-0.1</v>
      </c>
      <c r="AR54" s="379">
        <v>40.1</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5976062</v>
      </c>
      <c r="AN55" s="367">
        <v>78211</v>
      </c>
      <c r="AO55" s="368">
        <v>25.8</v>
      </c>
      <c r="AP55" s="369">
        <v>41934</v>
      </c>
      <c r="AQ55" s="370">
        <v>-12.3</v>
      </c>
      <c r="AR55" s="371">
        <v>38.1</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5370492</v>
      </c>
      <c r="AN56" s="375">
        <v>70286</v>
      </c>
      <c r="AO56" s="376">
        <v>35.9</v>
      </c>
      <c r="AP56" s="377">
        <v>23352</v>
      </c>
      <c r="AQ56" s="378">
        <v>-9.6999999999999993</v>
      </c>
      <c r="AR56" s="379">
        <v>45.6</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5062009</v>
      </c>
      <c r="AN57" s="367">
        <v>66571</v>
      </c>
      <c r="AO57" s="368">
        <v>-14.9</v>
      </c>
      <c r="AP57" s="369">
        <v>45588</v>
      </c>
      <c r="AQ57" s="370">
        <v>8.6999999999999993</v>
      </c>
      <c r="AR57" s="371">
        <v>-23.6</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4196022</v>
      </c>
      <c r="AN58" s="375">
        <v>55182</v>
      </c>
      <c r="AO58" s="376">
        <v>-21.5</v>
      </c>
      <c r="AP58" s="377">
        <v>24150</v>
      </c>
      <c r="AQ58" s="378">
        <v>3.4</v>
      </c>
      <c r="AR58" s="379">
        <v>-24.9</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3844820</v>
      </c>
      <c r="AN59" s="367">
        <v>50767</v>
      </c>
      <c r="AO59" s="368">
        <v>-23.7</v>
      </c>
      <c r="AP59" s="369">
        <v>45483</v>
      </c>
      <c r="AQ59" s="370">
        <v>-0.2</v>
      </c>
      <c r="AR59" s="371">
        <v>-23.5</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2779835</v>
      </c>
      <c r="AN60" s="375">
        <v>36705</v>
      </c>
      <c r="AO60" s="376">
        <v>-33.5</v>
      </c>
      <c r="AP60" s="377">
        <v>24241</v>
      </c>
      <c r="AQ60" s="378">
        <v>0.4</v>
      </c>
      <c r="AR60" s="379">
        <v>-33.9</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4714853</v>
      </c>
      <c r="AN61" s="382">
        <v>61603</v>
      </c>
      <c r="AO61" s="383">
        <v>8.9</v>
      </c>
      <c r="AP61" s="384">
        <v>45066</v>
      </c>
      <c r="AQ61" s="385">
        <v>-0.4</v>
      </c>
      <c r="AR61" s="371">
        <v>9.3000000000000007</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3839581</v>
      </c>
      <c r="AN62" s="375">
        <v>50171</v>
      </c>
      <c r="AO62" s="376">
        <v>7.8</v>
      </c>
      <c r="AP62" s="377">
        <v>24695</v>
      </c>
      <c r="AQ62" s="378">
        <v>0.3</v>
      </c>
      <c r="AR62" s="379">
        <v>7.5</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7tFVYZTwg0wcPBEHfVjJ6BViwUISsowwe2NKroaY0EbeePwz/uvG03KsvJ2UPe1QVWEGO98VPYOTBuvejFj3mQ==" saltValue="n7Vkse6X6Ha3ARY272RFJ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549</v>
      </c>
    </row>
    <row r="120" spans="125:125" ht="13.5" hidden="1" customHeight="1" x14ac:dyDescent="0.2"/>
    <row r="121" spans="125:125" ht="13.5" hidden="1" customHeight="1" x14ac:dyDescent="0.2">
      <c r="DU121" s="292"/>
    </row>
  </sheetData>
  <sheetProtection algorithmName="SHA-512" hashValue="tEOBJp+77q9KXePgjF+soCpuSG4oBzMQKJzczovGE7Hy8BDWD6WJAC0npkej2M/J1d4tezilFspyZHTsdws0lA==" saltValue="82VRzh6nf07LN35dorRf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550</v>
      </c>
    </row>
  </sheetData>
  <sheetProtection algorithmName="SHA-512" hashValue="c5PHvChfmZx6zsgdX+GKWUGSvsgBzMrhttTKe1xoOUZ1TW7be31KO+BLHmG4wNyMY8WrCyXA3XVc1jmXqsxrnw==" saltValue="/B4i8opGzjQb97iTsM/k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200" t="s">
        <v>3</v>
      </c>
      <c r="D47" s="1200"/>
      <c r="E47" s="1201"/>
      <c r="F47" s="11">
        <v>1.43</v>
      </c>
      <c r="G47" s="12">
        <v>45.1</v>
      </c>
      <c r="H47" s="12">
        <v>4.68</v>
      </c>
      <c r="I47" s="12">
        <v>2.85</v>
      </c>
      <c r="J47" s="13">
        <v>3.92</v>
      </c>
    </row>
    <row r="48" spans="2:10" ht="57.75" customHeight="1" x14ac:dyDescent="0.2">
      <c r="B48" s="14"/>
      <c r="C48" s="1202" t="s">
        <v>4</v>
      </c>
      <c r="D48" s="1202"/>
      <c r="E48" s="1203"/>
      <c r="F48" s="15">
        <v>0.13</v>
      </c>
      <c r="G48" s="16">
        <v>0.15</v>
      </c>
      <c r="H48" s="16">
        <v>0.43</v>
      </c>
      <c r="I48" s="16">
        <v>0.47</v>
      </c>
      <c r="J48" s="17">
        <v>0.45</v>
      </c>
    </row>
    <row r="49" spans="2:10" ht="57.75" customHeight="1" thickBot="1" x14ac:dyDescent="0.25">
      <c r="B49" s="18"/>
      <c r="C49" s="1204" t="s">
        <v>5</v>
      </c>
      <c r="D49" s="1204"/>
      <c r="E49" s="1205"/>
      <c r="F49" s="19" t="s">
        <v>556</v>
      </c>
      <c r="G49" s="20">
        <v>52.33</v>
      </c>
      <c r="H49" s="20" t="s">
        <v>557</v>
      </c>
      <c r="I49" s="20" t="s">
        <v>558</v>
      </c>
      <c r="J49" s="21">
        <v>9.34</v>
      </c>
    </row>
    <row r="50" spans="2:10" ht="13.5" customHeight="1" x14ac:dyDescent="0.2"/>
  </sheetData>
  <sheetProtection algorithmName="SHA-512" hashValue="RV4YiuWx07HAq0Ub6ZEaJrJbcZwL7/hIJxNtm9NPg0Nhv4MF7uOfn60cYrF+YUyMI7iM31mArkR9Wd43WPGAZg==" saltValue="UqTmruD16jfgTgHIsepJ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2022-03-23T00:53:38Z</cp:lastPrinted>
  <dcterms:modified xsi:type="dcterms:W3CDTF">2022-10-04T05:00:53Z</dcterms:modified>
</cp:coreProperties>
</file>