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6B0903FB-EC10-4E7E-8F5D-5BE410F9C1DF}" xr6:coauthVersionLast="36" xr6:coauthVersionMax="36" xr10:uidLastSave="{00000000-0000-0000-0000-000000000000}"/>
  <bookViews>
    <workbookView xWindow="0" yWindow="0" windowWidth="19200" windowHeight="81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CO34" i="10" l="1"/>
  <c r="CO35" i="10" s="1"/>
  <c r="CO36" i="10" s="1"/>
  <c r="CO37" i="10" s="1"/>
  <c r="BW35" i="10"/>
  <c r="BW36" i="10" s="1"/>
  <c r="BW37" i="10" s="1"/>
  <c r="BW38" i="10" s="1"/>
  <c r="BW39" i="10" s="1"/>
  <c r="BW40" i="10" s="1"/>
  <c r="BW41" i="10" s="1"/>
</calcChain>
</file>

<file path=xl/sharedStrings.xml><?xml version="1.0" encoding="utf-8"?>
<sst xmlns="http://schemas.openxmlformats.org/spreadsheetml/2006/main" count="1105" uniqueCount="618">
  <si>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</si>
  <si>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</si>
  <si>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</si>
  <si>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</si>
  <si>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</si>
  <si>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</si>
  <si>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</si>
  <si>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</si>
  <si>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</si>
  <si>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</si>
  <si>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</si>
  <si>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</si>
  <si>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</si>
  <si>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</si>
  <si>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</si>
  <si>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</si>
  <si>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</si>
  <si>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</si>
  <si>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</si>
  <si>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</si>
  <si>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</si>
  <si>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</si>
  <si>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</si>
  <si>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</si>
  <si>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</si>
  <si>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</si>
  <si>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</si>
  <si>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</si>
  <si>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</si>
  <si>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</si>
  <si>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</si>
  <si>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</si>
  <si>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</si>
  <si>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</si>
  <si>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</si>
  <si>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</si>
  <si>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</si>
  <si>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</si>
  <si>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</si>
  <si>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</si>
  <si>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</si>
  <si>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</si>
  <si>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</si>
  <si>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</si>
  <si>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</si>
  <si>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</si>
  <si>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</si>
  <si>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</si>
  <si>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</si>
  <si>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</si>
  <si>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</si>
  <si>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</si>
  <si>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</si>
  <si>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</si>
  <si>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</si>
  <si>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</si>
  <si>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</si>
  <si>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</si>
  <si>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</si>
  <si>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</si>
  <si>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</si>
  <si>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</si>
  <si>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</si>
  <si>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</si>
  <si>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</si>
  <si>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</si>
  <si>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</si>
  <si>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</si>
  <si>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</si>
  <si>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</si>
  <si>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</si>
  <si>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</si>
  <si>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</si>
  <si>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</si>
  <si>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</si>
  <si>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</si>
  <si>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</si>
  <si>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</si>
  <si>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</si>
  <si>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</si>
  <si>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</si>
  <si>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</si>
  <si>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</si>
  <si>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</si>
  <si>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</si>
  <si>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</si>
  <si>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</si>
  <si>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</si>
  <si>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</si>
  <si>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</si>
  <si>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</si>
  <si>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</si>
  <si>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</si>
  <si>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</si>
  <si>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</si>
  <si>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</si>
  <si>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</si>
  <si>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向日市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</si>
  <si>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</si>
  <si>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</si>
  <si>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</si>
  <si>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</si>
  <si>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</si>
  <si>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</si>
  <si>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</si>
  <si>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</si>
  <si>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</si>
  <si>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</si>
  <si>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</si>
  <si>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</si>
  <si>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</si>
  <si>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</si>
  <si>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</si>
  <si>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</si>
  <si>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</si>
  <si>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</si>
  <si>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</si>
  <si>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</si>
  <si>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</si>
  <si>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</si>
  <si>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</si>
  <si>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</si>
  <si>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</si>
  <si>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</si>
  <si>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</si>
  <si>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</si>
  <si>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</si>
  <si>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</si>
  <si>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</si>
  <si>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</si>
  <si>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</si>
  <si>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</si>
  <si>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</si>
  <si>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</si>
  <si>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</si>
  <si>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</si>
  <si>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</si>
  <si>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</si>
  <si>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</si>
  <si>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</si>
  <si>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</si>
  <si>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</si>
  <si>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</si>
  <si>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</si>
  <si>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</si>
  <si>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</si>
  <si>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</si>
  <si>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</si>
  <si>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</si>
  <si>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</si>
  <si>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</si>
  <si>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</si>
  <si>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</si>
  <si>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</si>
  <si>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</si>
  <si>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</si>
  <si>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</si>
  <si>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</si>
  <si>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</si>
  <si>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</si>
  <si>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</si>
  <si>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</si>
  <si>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</si>
  <si>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</si>
  <si>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</si>
  <si>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</si>
  <si>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</si>
  <si>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</si>
  <si>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</si>
  <si>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</si>
  <si>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</si>
  <si>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</si>
  <si>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</si>
  <si>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</si>
  <si>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</si>
  <si>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</si>
  <si>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</si>
  <si>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</si>
  <si>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</si>
  <si>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</si>
  <si>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</si>
  <si>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</si>
  <si>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</si>
  <si>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</si>
  <si>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</si>
  <si>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</si>
  <si>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</si>
  <si>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</si>
  <si>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</si>
  <si>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</si>
  <si>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</si>
  <si>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</si>
  <si>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</si>
  <si>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</si>
  <si>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</si>
  <si>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</si>
  <si>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</si>
  <si>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</si>
  <si>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</si>
  <si>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</si>
  <si>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</si>
  <si>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</si>
  <si>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</si>
  <si>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</si>
  <si>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</si>
  <si>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</si>
  <si>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</si>
  <si>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</si>
  <si>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</si>
  <si>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</si>
  <si>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</si>
  <si>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</si>
  <si>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</si>
  <si>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京都府向日市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</si>
  <si>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</si>
  <si>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</si>
  <si>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</si>
  <si>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</si>
  <si>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</si>
  <si>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</si>
  <si>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</si>
  <si>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</si>
  <si>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</si>
  <si>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</si>
  <si>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</si>
  <si>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</si>
  <si>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</si>
  <si>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</si>
  <si>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</si>
  <si>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</si>
  <si>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</si>
  <si>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</si>
  <si>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</si>
  <si>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</si>
  <si>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</si>
  <si>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</si>
  <si>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</si>
  <si>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</si>
  <si>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</si>
  <si>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</si>
  <si>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</si>
  <si>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</si>
  <si>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</si>
  <si>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</si>
  <si>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</si>
  <si>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</si>
  <si>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</si>
  <si>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</si>
  <si>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</si>
  <si>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</si>
  <si>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</si>
  <si>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</si>
  <si>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</si>
  <si>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</si>
  <si>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</si>
  <si>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</si>
  <si>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</si>
  <si>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</si>
  <si>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</si>
  <si>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</si>
  <si>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</si>
  <si>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</si>
  <si>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</si>
  <si>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</si>
  <si>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</si>
  <si>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</si>
  <si>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</si>
  <si>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</si>
  <si>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</si>
  <si>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</si>
  <si>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</si>
  <si>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</si>
  <si>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</si>
  <si>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</si>
  <si>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</si>
  <si>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</si>
  <si>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</si>
  <si>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</si>
  <si>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</si>
  <si>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</si>
  <si>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</si>
  <si>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</si>
  <si>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</si>
  <si>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</si>
  <si>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</si>
  <si>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</si>
  <si>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</si>
  <si>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</si>
  <si>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</si>
  <si>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</si>
  <si>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</si>
  <si>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</si>
  <si>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</si>
  <si>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</si>
  <si>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</si>
  <si>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</si>
  <si>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</si>
  <si>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</si>
  <si>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</si>
  <si>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</si>
  <si>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</si>
  <si>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</si>
  <si>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</si>
  <si>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</si>
  <si>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</si>
  <si>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</si>
  <si>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</si>
  <si>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</si>
  <si>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</si>
  <si>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</si>
  <si>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</si>
  <si>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</si>
  <si>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</si>
  <si>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</si>
  <si>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</si>
  <si>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</si>
  <si>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</si>
  <si>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</si>
  <si>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</si>
  <si>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</si>
  <si>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</si>
  <si>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</si>
  <si>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</si>
  <si>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</si>
  <si>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</si>
  <si>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</si>
  <si>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</si>
  <si>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</si>
  <si>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</si>
  <si>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</si>
  <si>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</si>
  <si>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</si>
  <si>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</si>
  <si>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</si>
  <si>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</si>
  <si>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</si>
  <si>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</si>
  <si>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</si>
  <si>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</si>
  <si>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</si>
  <si>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</si>
  <si>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</si>
  <si>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</si>
  <si>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</si>
  <si>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</si>
  <si>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</si>
  <si>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</si>
  <si>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</si>
  <si>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</si>
  <si>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</si>
  <si>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</si>
  <si>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</si>
  <si>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</si>
  <si>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</si>
  <si>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</si>
  <si>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</si>
  <si>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</si>
  <si>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</si>
  <si>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</si>
  <si>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</si>
  <si>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</si>
  <si>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</si>
  <si>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</si>
  <si>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</si>
  <si>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</si>
  <si>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</si>
  <si>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</si>
  <si>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</si>
  <si>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京都府向日市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</si>
  <si>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</si>
  <si>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</si>
  <si>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</si>
  <si>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</si>
  <si>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</si>
  <si>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</si>
  <si>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</si>
  <si>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</si>
  <si>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</si>
  <si>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</si>
  <si>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</si>
  <si>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</si>
  <si>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</si>
  <si>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</si>
  <si>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</si>
  <si>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</si>
  <si>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</si>
  <si>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</si>
  <si>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</si>
  <si>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</si>
  <si>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</si>
  <si>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</si>
  <si>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</si>
  <si>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</si>
  <si>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</si>
  <si>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</si>
  <si>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</si>
  <si>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</si>
  <si>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</si>
  <si>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</si>
  <si>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</si>
  <si>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</si>
  <si>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</si>
  <si>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</si>
  <si>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</si>
  <si>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</si>
  <si>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</si>
  <si>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</si>
  <si>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</si>
  <si>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</si>
  <si>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</si>
  <si>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</si>
  <si>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</si>
  <si>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</si>
  <si>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</si>
  <si>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</si>
  <si>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</si>
  <si>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</si>
  <si>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</si>
  <si>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</si>
  <si>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</si>
  <si>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</si>
  <si>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</si>
  <si>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</si>
  <si>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</si>
  <si>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</si>
  <si>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</si>
  <si>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</si>
  <si>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</si>
  <si>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</si>
  <si>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</si>
  <si>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</si>
  <si>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</si>
  <si>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</si>
  <si>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</si>
  <si>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</si>
  <si>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</si>
  <si>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</si>
  <si>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</si>
  <si>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</si>
  <si>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</si>
  <si>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</si>
  <si>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</si>
  <si>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</si>
  <si>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</si>
  <si>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</si>
  <si>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</si>
  <si>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</si>
  <si>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</si>
  <si>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</si>
  <si>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</si>
  <si>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</si>
  <si>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</si>
  <si>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</si>
  <si>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</si>
  <si>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</si>
  <si>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</si>
  <si>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</si>
  <si>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</si>
  <si>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</si>
  <si>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</si>
  <si>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</si>
  <si>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</si>
  <si>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</si>
  <si>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</si>
  <si>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</si>
  <si>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</si>
  <si>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</si>
  <si>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</si>
  <si>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</si>
  <si>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</si>
  <si>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</si>
  <si>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</si>
  <si>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</si>
  <si>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</si>
  <si>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</si>
  <si>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</si>
  <si>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</si>
  <si>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</si>
  <si>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</si>
  <si>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</si>
  <si>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</si>
  <si>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</si>
  <si>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</si>
  <si>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</si>
  <si>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</si>
  <si>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</si>
  <si>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</si>
  <si>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</si>
  <si>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</si>
  <si>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</si>
  <si>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</si>
  <si>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</si>
  <si>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</si>
  <si>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</si>
  <si>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</si>
  <si>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</si>
  <si>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</si>
  <si>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</si>
  <si>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</si>
  <si>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</si>
  <si>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</si>
  <si>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</si>
  <si>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</si>
  <si>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</si>
  <si>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</si>
  <si>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</si>
  <si>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</si>
  <si>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</si>
  <si>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</si>
  <si>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</si>
  <si>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</si>
  <si>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</si>
  <si>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</si>
  <si>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</si>
  <si>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</si>
  <si>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</si>
  <si>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</si>
  <si>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</si>
  <si>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</si>
  <si>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</si>
  <si>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</si>
  <si>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</si>
  <si>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</si>
  <si>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</si>
  <si>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</si>
  <si>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</si>
  <si>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</si>
  <si>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</si>
  <si>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</si>
  <si>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</si>
  <si>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</si>
  <si>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</si>
  <si>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</si>
  <si>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</si>
  <si>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</si>
  <si>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</si>
  <si>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</si>
  <si>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</si>
  <si>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</si>
  <si>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</si>
  <si>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</si>
  <si>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</si>
  <si>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</si>
  <si>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</si>
  <si>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</si>
  <si>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</si>
  <si>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</si>
  <si>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</si>
  <si>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</si>
  <si>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</si>
  <si>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</si>
  <si>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</si>
  <si>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</si>
  <si>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</si>
  <si>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</si>
  <si>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</si>
  <si>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</si>
  <si>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</si>
  <si>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</si>
  <si>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</si>
  <si>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</si>
  <si>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</si>
  <si>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</si>
  <si>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</si>
  <si>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</si>
  <si>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</si>
  <si>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</si>
  <si>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0.26</t>
  </si>
  <si>
    <t>▲ 3.73</t>
  </si>
  <si>
    <t>▲ 2.64</t>
  </si>
  <si>
    <t>水道事業会計</t>
  </si>
  <si>
    <t>一般会計</t>
  </si>
  <si>
    <t>公共下水道事業会計</t>
  </si>
  <si>
    <t>介護保険事業特別会計</t>
  </si>
  <si>
    <t>国民健康保険事業特別会計</t>
  </si>
  <si>
    <t>▲ 1.09</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</si>
  <si>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</si>
  <si>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</si>
  <si>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</si>
  <si>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</si>
  <si>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</si>
  <si>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</si>
  <si>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</si>
  <si>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</si>
  <si>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</si>
  <si>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乙訓土地開発公社</t>
    <phoneticPr fontId="2"/>
  </si>
  <si>
    <t>向日市スポーツ文化協会</t>
    <phoneticPr fontId="2"/>
  </si>
  <si>
    <t>向日市埋蔵文化財センター</t>
    <phoneticPr fontId="2"/>
  </si>
  <si>
    <t>向日市水道メンテナンス</t>
    <phoneticPr fontId="2"/>
  </si>
  <si>
    <t>乙訓環境衛生組合(一般会計)</t>
    <phoneticPr fontId="2"/>
  </si>
  <si>
    <t>乙訓消防組合(一般会計)</t>
    <phoneticPr fontId="2"/>
  </si>
  <si>
    <t>乙訓福祉施設事務組合(一般会計)</t>
    <phoneticPr fontId="2"/>
  </si>
  <si>
    <t>京都府自治会館管理組合(一般会計)</t>
    <phoneticPr fontId="2"/>
  </si>
  <si>
    <t>京都府市町村職員退職手当組合(一般会計)</t>
    <phoneticPr fontId="2"/>
  </si>
  <si>
    <t>京都府後期高齢者医療広域連合（一般会計）</t>
    <phoneticPr fontId="2"/>
  </si>
  <si>
    <t>京都府後期高齢者医療広域連合（特別会計）</t>
    <phoneticPr fontId="2"/>
  </si>
  <si>
    <t>京都地方税機構(一般会計)</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</si>
  <si>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</si>
  <si>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</si>
  <si>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</si>
  <si>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</si>
  <si>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公園整備基金</t>
    <rPh sb="0" eb="2">
      <t>コウエン</t>
    </rPh>
    <rPh sb="2" eb="4">
      <t>セイビ</t>
    </rPh>
    <rPh sb="4" eb="6">
      <t>キキン</t>
    </rPh>
    <phoneticPr fontId="5"/>
  </si>
  <si>
    <t>ふるさと向日市応援基金</t>
    <rPh sb="4" eb="7">
      <t>ムコウシ</t>
    </rPh>
    <rPh sb="7" eb="9">
      <t>オウエン</t>
    </rPh>
    <rPh sb="9" eb="11">
      <t>キキン</t>
    </rPh>
    <phoneticPr fontId="5"/>
  </si>
  <si>
    <t>文化振興基金</t>
    <rPh sb="0" eb="2">
      <t>ブンカ</t>
    </rPh>
    <rPh sb="2" eb="4">
      <t>シンコウ</t>
    </rPh>
    <rPh sb="4" eb="6">
      <t>キキン</t>
    </rPh>
    <phoneticPr fontId="5"/>
  </si>
  <si>
    <t>社会福祉基金</t>
    <rPh sb="0" eb="2">
      <t>シャカイ</t>
    </rPh>
    <rPh sb="2" eb="4">
      <t>フクシ</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</si>
  <si>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</si>
  <si>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</si>
  <si>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</si>
  <si>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</si>
  <si>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して、有形固定資産減価償却率が低く、将来負担比も低い。これは、古い施設が存在し、また、施設の改修、更新などの投資があまりされていなかったなか、新庁舎の建設を行ったことが起因すると考えられる。今後も老朽化した公共施設の更新等行うことで、減価償却率は低下し、市債の発行に伴って将来負担比率は上昇する見込みである。</t>
    <rPh sb="79" eb="82">
      <t>シンチョウシャ</t>
    </rPh>
    <rPh sb="83" eb="85">
      <t>ケンセツ</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</si>
  <si>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</si>
  <si>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</si>
  <si>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</si>
  <si>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</si>
  <si>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</si>
  <si>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</si>
  <si>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では、普通建設事業並びに新規発行債の抑制に努めてきたことから、実質公債費比率、将来負担比率ともに類似団体と比較して非常に低い数値となっている。しかし、今後、ＪＲ向日町駅東口開設事業等等に係る財源として、市債の新規発行が見込まれるため、両比率の上昇が想定される。施設の更新等にあたっては、特定財源の確保や、交付税措置のある地方債の発行に努め、急激な負担増とならないよう注意を払う必要がある。</t>
    <rPh sb="1" eb="3">
      <t>ホンシ</t>
    </rPh>
    <rPh sb="6" eb="8">
      <t>フツウ</t>
    </rPh>
    <rPh sb="8" eb="10">
      <t>ケンセツ</t>
    </rPh>
    <rPh sb="10" eb="12">
      <t>ジギョウ</t>
    </rPh>
    <rPh sb="12" eb="13">
      <t>ナラ</t>
    </rPh>
    <rPh sb="15" eb="17">
      <t>シンキ</t>
    </rPh>
    <rPh sb="17" eb="19">
      <t>ハッコウ</t>
    </rPh>
    <rPh sb="19" eb="20">
      <t>サイ</t>
    </rPh>
    <rPh sb="21" eb="23">
      <t>ヨクセイ</t>
    </rPh>
    <rPh sb="24" eb="25">
      <t>ツト</t>
    </rPh>
    <rPh sb="34" eb="36">
      <t>ジッシツ</t>
    </rPh>
    <rPh sb="36" eb="39">
      <t>コウサイヒ</t>
    </rPh>
    <rPh sb="39" eb="41">
      <t>ヒリツ</t>
    </rPh>
    <rPh sb="42" eb="44">
      <t>ショウライ</t>
    </rPh>
    <rPh sb="44" eb="46">
      <t>フタン</t>
    </rPh>
    <rPh sb="46" eb="48">
      <t>ヒリツ</t>
    </rPh>
    <rPh sb="51" eb="53">
      <t>ルイジ</t>
    </rPh>
    <rPh sb="53" eb="55">
      <t>ダンタイ</t>
    </rPh>
    <rPh sb="56" eb="58">
      <t>ヒカク</t>
    </rPh>
    <rPh sb="60" eb="62">
      <t>ヒジョウ</t>
    </rPh>
    <rPh sb="63" eb="64">
      <t>ヒク</t>
    </rPh>
    <rPh sb="65" eb="67">
      <t>スウチ</t>
    </rPh>
    <rPh sb="78" eb="80">
      <t>コンゴ</t>
    </rPh>
    <rPh sb="83" eb="87">
      <t>ムコウマチエキ</t>
    </rPh>
    <rPh sb="87" eb="89">
      <t>ヒガシグチ</t>
    </rPh>
    <rPh sb="89" eb="91">
      <t>カイセツ</t>
    </rPh>
    <rPh sb="91" eb="93">
      <t>ジギョウ</t>
    </rPh>
    <rPh sb="93" eb="94">
      <t>トウ</t>
    </rPh>
    <rPh sb="94" eb="95">
      <t>ナド</t>
    </rPh>
    <rPh sb="96" eb="97">
      <t>カカ</t>
    </rPh>
    <rPh sb="98" eb="100">
      <t>ザイゲン</t>
    </rPh>
    <rPh sb="104" eb="106">
      <t>シサイ</t>
    </rPh>
    <rPh sb="107" eb="109">
      <t>シンキ</t>
    </rPh>
    <rPh sb="109" eb="111">
      <t>ハッコウ</t>
    </rPh>
    <rPh sb="112" eb="114">
      <t>ミコ</t>
    </rPh>
    <rPh sb="120" eb="121">
      <t>リョウ</t>
    </rPh>
    <rPh sb="121" eb="123">
      <t>ヒリツ</t>
    </rPh>
    <rPh sb="124" eb="126">
      <t>ジョウショウ</t>
    </rPh>
    <rPh sb="127" eb="129">
      <t>ソウテイ</t>
    </rPh>
    <rPh sb="133" eb="135">
      <t>シセツ</t>
    </rPh>
    <rPh sb="136" eb="138">
      <t>コウシン</t>
    </rPh>
    <rPh sb="138" eb="139">
      <t>ナド</t>
    </rPh>
    <rPh sb="146" eb="148">
      <t>トクテイ</t>
    </rPh>
    <rPh sb="148" eb="150">
      <t>ザイゲン</t>
    </rPh>
    <rPh sb="151" eb="153">
      <t>カクホ</t>
    </rPh>
    <rPh sb="155" eb="158">
      <t>コウフゼイ</t>
    </rPh>
    <rPh sb="158" eb="160">
      <t>ソチ</t>
    </rPh>
    <rPh sb="163" eb="166">
      <t>チホウサイ</t>
    </rPh>
    <rPh sb="167" eb="169">
      <t>ハッコウ</t>
    </rPh>
    <rPh sb="170" eb="171">
      <t>ツト</t>
    </rPh>
    <rPh sb="173" eb="175">
      <t>キュウゲキ</t>
    </rPh>
    <rPh sb="176" eb="178">
      <t>フタン</t>
    </rPh>
    <rPh sb="178" eb="179">
      <t>フ</t>
    </rPh>
    <rPh sb="186" eb="188">
      <t>チュウイ</t>
    </rPh>
    <rPh sb="189" eb="190">
      <t>ハラ</t>
    </rPh>
    <rPh sb="191" eb="193">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</si>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</sst>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72BA302-A4A2-4659-B0EA-E2C93CE248E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7D74-4BFC-8102-0523EB5EAE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28636</c:v>
                </c:pt>
                <c:pt idx="1">
                  <c:v>24305</c:v>
                </c:pt>
                <c:pt idx="2">
                  <c:v>33732</c:v>
                </c:pt>
                <c:pt idx="3">
                  <c:v>31435</c:v>
                </c:pt>
                <c:pt idx="4">
                  <c:v>58494</c:v>
                </c:pt>
              </c:numCache>
            </c:numRef>
          </c:val>
          <c:smooth val="0"/>
          <c:extLst>
            <c:ext xmlns:c16="http://schemas.microsoft.com/office/drawing/2014/chart" uri="{C3380CC4-5D6E-409C-BE32-E72D297353CC}">
              <c16:uniqueId val="{00000001-7D74-4BFC-8102-0523EB5EAE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6.67</c:v>
                </c:pt>
                <c:pt idx="1">
                  <c:v>4.58</c:v>
                </c:pt>
                <c:pt idx="2">
                  <c:v>5.31</c:v>
                </c:pt>
                <c:pt idx="3">
                  <c:v>5.55</c:v>
                </c:pt>
                <c:pt idx="4">
                  <c:v>6.23</c:v>
                </c:pt>
              </c:numCache>
            </c:numRef>
          </c:val>
          <c:extLst>
            <c:ext xmlns:c16="http://schemas.microsoft.com/office/drawing/2014/chart" uri="{C3380CC4-5D6E-409C-BE32-E72D297353CC}">
              <c16:uniqueId val="{00000000-14B4-49E1-BC5D-3F7D41000A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19.75</c:v>
                </c:pt>
                <c:pt idx="1">
                  <c:v>17.66</c:v>
                </c:pt>
                <c:pt idx="2">
                  <c:v>17.260000000000002</c:v>
                </c:pt>
                <c:pt idx="3">
                  <c:v>16.98</c:v>
                </c:pt>
                <c:pt idx="4">
                  <c:v>12.88</c:v>
                </c:pt>
              </c:numCache>
            </c:numRef>
          </c:val>
          <c:extLst>
            <c:ext xmlns:c16="http://schemas.microsoft.com/office/drawing/2014/chart" uri="{C3380CC4-5D6E-409C-BE32-E72D297353CC}">
              <c16:uniqueId val="{00000001-14B4-49E1-BC5D-3F7D41000A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-0.26</c:v>
                </c:pt>
                <c:pt idx="1">
                  <c:v>-3.73</c:v>
                </c:pt>
                <c:pt idx="2">
                  <c:v>0.87</c:v>
                </c:pt>
                <c:pt idx="3">
                  <c:v>0.33</c:v>
                </c:pt>
                <c:pt idx="4">
                  <c:v>-2.64</c:v>
                </c:pt>
              </c:numCache>
            </c:numRef>
          </c:val>
          <c:smooth val="0"/>
          <c:extLst>
            <c:ext xmlns:c16="http://schemas.microsoft.com/office/drawing/2014/chart" uri="{C3380CC4-5D6E-409C-BE32-E72D297353CC}">
              <c16:uniqueId val="{00000002-14B4-49E1-BC5D-3F7D41000A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0.51</c:v>
                </c:pt>
                <c:pt idx="2">
                  <c:v>#N/A</c:v>
                </c:pt>
                <c:pt idx="3">
                  <c:v>0.27</c:v>
                </c:pt>
                <c:pt idx="4">
                  <c:v>#N/A</c:v>
                </c:pt>
                <c:pt idx="5">
                  <c:v>0.86</c:v>
                </c:pt>
                <c:pt idx="6">
                  <c:v>#N/A</c:v>
                </c:pt>
                <c:pt idx="7">
                  <c:v>0.16</c:v>
                </c:pt>
                <c:pt idx="8">
                  <c:v>0</c:v>
                </c:pt>
                <c:pt idx="9">
                  <c:v>0</c:v>
                </c:pt>
              </c:numCache>
            </c:numRef>
          </c:val>
          <c:extLst>
            <c:ext xmlns:c16="http://schemas.microsoft.com/office/drawing/2014/chart" uri="{C3380CC4-5D6E-409C-BE32-E72D297353CC}">
              <c16:uniqueId val="{00000000-908F-4181-9A00-75B9C1B74B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8F-4181-9A00-75B9C1B74B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8F-4181-9A00-75B9C1B74BE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08F-4181-9A00-75B9C1B74BE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0.24</c:v>
                </c:pt>
                <c:pt idx="2">
                  <c:v>#N/A</c:v>
                </c:pt>
                <c:pt idx="3">
                  <c:v>0.24</c:v>
                </c:pt>
                <c:pt idx="4">
                  <c:v>#N/A</c:v>
                </c:pt>
                <c:pt idx="5">
                  <c:v>0.26</c:v>
                </c:pt>
                <c:pt idx="6">
                  <c:v>#N/A</c:v>
                </c:pt>
                <c:pt idx="7">
                  <c:v>0.25</c:v>
                </c:pt>
                <c:pt idx="8">
                  <c:v>#N/A</c:v>
                </c:pt>
                <c:pt idx="9">
                  <c:v>0.28000000000000003</c:v>
                </c:pt>
              </c:numCache>
            </c:numRef>
          </c:val>
          <c:extLst>
            <c:ext xmlns:c16="http://schemas.microsoft.com/office/drawing/2014/chart" uri="{C3380CC4-5D6E-409C-BE32-E72D297353CC}">
              <c16:uniqueId val="{00000004-908F-4181-9A00-75B9C1B74BE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1.0900000000000001</c:v>
                </c:pt>
                <c:pt idx="1">
                  <c:v>#N/A</c:v>
                </c:pt>
                <c:pt idx="2">
                  <c:v>#N/A</c:v>
                </c:pt>
                <c:pt idx="3">
                  <c:v>0.87</c:v>
                </c:pt>
                <c:pt idx="4">
                  <c:v>#N/A</c:v>
                </c:pt>
                <c:pt idx="5">
                  <c:v>0.12</c:v>
                </c:pt>
                <c:pt idx="6">
                  <c:v>#N/A</c:v>
                </c:pt>
                <c:pt idx="7">
                  <c:v>0.52</c:v>
                </c:pt>
                <c:pt idx="8">
                  <c:v>#N/A</c:v>
                </c:pt>
                <c:pt idx="9">
                  <c:v>0.95</c:v>
                </c:pt>
              </c:numCache>
            </c:numRef>
          </c:val>
          <c:extLst>
            <c:ext xmlns:c16="http://schemas.microsoft.com/office/drawing/2014/chart" uri="{C3380CC4-5D6E-409C-BE32-E72D297353CC}">
              <c16:uniqueId val="{00000005-908F-4181-9A00-75B9C1B74BE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2.04</c:v>
                </c:pt>
                <c:pt idx="2">
                  <c:v>#N/A</c:v>
                </c:pt>
                <c:pt idx="3">
                  <c:v>1.82</c:v>
                </c:pt>
                <c:pt idx="4">
                  <c:v>#N/A</c:v>
                </c:pt>
                <c:pt idx="5">
                  <c:v>1.64</c:v>
                </c:pt>
                <c:pt idx="6">
                  <c:v>#N/A</c:v>
                </c:pt>
                <c:pt idx="7">
                  <c:v>1.45</c:v>
                </c:pt>
                <c:pt idx="8">
                  <c:v>#N/A</c:v>
                </c:pt>
                <c:pt idx="9">
                  <c:v>1.37</c:v>
                </c:pt>
              </c:numCache>
            </c:numRef>
          </c:val>
          <c:extLst>
            <c:ext xmlns:c16="http://schemas.microsoft.com/office/drawing/2014/chart" uri="{C3380CC4-5D6E-409C-BE32-E72D297353CC}">
              <c16:uniqueId val="{00000006-908F-4181-9A00-75B9C1B74BE3}"/>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1.58</c:v>
                </c:pt>
              </c:numCache>
            </c:numRef>
          </c:val>
          <c:extLst>
            <c:ext xmlns:c16="http://schemas.microsoft.com/office/drawing/2014/chart" uri="{C3380CC4-5D6E-409C-BE32-E72D297353CC}">
              <c16:uniqueId val="{00000007-908F-4181-9A00-75B9C1B74BE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6.66</c:v>
                </c:pt>
                <c:pt idx="2">
                  <c:v>#N/A</c:v>
                </c:pt>
                <c:pt idx="3">
                  <c:v>4.57</c:v>
                </c:pt>
                <c:pt idx="4">
                  <c:v>#N/A</c:v>
                </c:pt>
                <c:pt idx="5">
                  <c:v>5.31</c:v>
                </c:pt>
                <c:pt idx="6">
                  <c:v>#N/A</c:v>
                </c:pt>
                <c:pt idx="7">
                  <c:v>5.54</c:v>
                </c:pt>
                <c:pt idx="8">
                  <c:v>#N/A</c:v>
                </c:pt>
                <c:pt idx="9">
                  <c:v>6.22</c:v>
                </c:pt>
              </c:numCache>
            </c:numRef>
          </c:val>
          <c:extLst>
            <c:ext xmlns:c16="http://schemas.microsoft.com/office/drawing/2014/chart" uri="{C3380CC4-5D6E-409C-BE32-E72D297353CC}">
              <c16:uniqueId val="{00000008-908F-4181-9A00-75B9C1B74BE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10.07</c:v>
                </c:pt>
                <c:pt idx="2">
                  <c:v>#N/A</c:v>
                </c:pt>
                <c:pt idx="3">
                  <c:v>11</c:v>
                </c:pt>
                <c:pt idx="4">
                  <c:v>#N/A</c:v>
                </c:pt>
                <c:pt idx="5">
                  <c:v>10.41</c:v>
                </c:pt>
                <c:pt idx="6">
                  <c:v>#N/A</c:v>
                </c:pt>
                <c:pt idx="7">
                  <c:v>10.28</c:v>
                </c:pt>
                <c:pt idx="8">
                  <c:v>#N/A</c:v>
                </c:pt>
                <c:pt idx="9">
                  <c:v>11.36</c:v>
                </c:pt>
              </c:numCache>
            </c:numRef>
          </c:val>
          <c:extLst>
            <c:ext xmlns:c16="http://schemas.microsoft.com/office/drawing/2014/chart" uri="{C3380CC4-5D6E-409C-BE32-E72D297353CC}">
              <c16:uniqueId val="{00000009-908F-4181-9A00-75B9C1B74B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1796</c:v>
                </c:pt>
                <c:pt idx="5">
                  <c:v>1883</c:v>
                </c:pt>
                <c:pt idx="8">
                  <c:v>1892</c:v>
                </c:pt>
                <c:pt idx="11">
                  <c:v>1976</c:v>
                </c:pt>
                <c:pt idx="14">
                  <c:v>1830</c:v>
                </c:pt>
              </c:numCache>
            </c:numRef>
          </c:val>
          <c:extLst>
            <c:ext xmlns:c16="http://schemas.microsoft.com/office/drawing/2014/chart" uri="{C3380CC4-5D6E-409C-BE32-E72D297353CC}">
              <c16:uniqueId val="{00000000-5122-4498-89D0-D9B5F78949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22-4498-89D0-D9B5F78949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198</c:v>
                </c:pt>
                <c:pt idx="3">
                  <c:v>86</c:v>
                </c:pt>
                <c:pt idx="6">
                  <c:v>325</c:v>
                </c:pt>
                <c:pt idx="9">
                  <c:v>44</c:v>
                </c:pt>
                <c:pt idx="12">
                  <c:v>3</c:v>
                </c:pt>
              </c:numCache>
            </c:numRef>
          </c:val>
          <c:extLst>
            <c:ext xmlns:c16="http://schemas.microsoft.com/office/drawing/2014/chart" uri="{C3380CC4-5D6E-409C-BE32-E72D297353CC}">
              <c16:uniqueId val="{00000002-5122-4498-89D0-D9B5F78949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117</c:v>
                </c:pt>
                <c:pt idx="3">
                  <c:v>92</c:v>
                </c:pt>
                <c:pt idx="6">
                  <c:v>122</c:v>
                </c:pt>
                <c:pt idx="9">
                  <c:v>155</c:v>
                </c:pt>
                <c:pt idx="12">
                  <c:v>200</c:v>
                </c:pt>
              </c:numCache>
            </c:numRef>
          </c:val>
          <c:extLst>
            <c:ext xmlns:c16="http://schemas.microsoft.com/office/drawing/2014/chart" uri="{C3380CC4-5D6E-409C-BE32-E72D297353CC}">
              <c16:uniqueId val="{00000003-5122-4498-89D0-D9B5F78949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573</c:v>
                </c:pt>
                <c:pt idx="3">
                  <c:v>679</c:v>
                </c:pt>
                <c:pt idx="6">
                  <c:v>719</c:v>
                </c:pt>
                <c:pt idx="9">
                  <c:v>718</c:v>
                </c:pt>
                <c:pt idx="12">
                  <c:v>446</c:v>
                </c:pt>
              </c:numCache>
            </c:numRef>
          </c:val>
          <c:extLst>
            <c:ext xmlns:c16="http://schemas.microsoft.com/office/drawing/2014/chart" uri="{C3380CC4-5D6E-409C-BE32-E72D297353CC}">
              <c16:uniqueId val="{00000004-5122-4498-89D0-D9B5F78949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22-4498-89D0-D9B5F78949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22-4498-89D0-D9B5F78949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1112</c:v>
                </c:pt>
                <c:pt idx="3">
                  <c:v>1166</c:v>
                </c:pt>
                <c:pt idx="6">
                  <c:v>1267</c:v>
                </c:pt>
                <c:pt idx="9">
                  <c:v>1335</c:v>
                </c:pt>
                <c:pt idx="12">
                  <c:v>1388</c:v>
                </c:pt>
              </c:numCache>
            </c:numRef>
          </c:val>
          <c:extLst>
            <c:ext xmlns:c16="http://schemas.microsoft.com/office/drawing/2014/chart" uri="{C3380CC4-5D6E-409C-BE32-E72D297353CC}">
              <c16:uniqueId val="{00000007-5122-4498-89D0-D9B5F78949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204</c:v>
                </c:pt>
                <c:pt idx="2">
                  <c:v>#N/A</c:v>
                </c:pt>
                <c:pt idx="3">
                  <c:v>#N/A</c:v>
                </c:pt>
                <c:pt idx="4">
                  <c:v>140</c:v>
                </c:pt>
                <c:pt idx="5">
                  <c:v>#N/A</c:v>
                </c:pt>
                <c:pt idx="6">
                  <c:v>#N/A</c:v>
                </c:pt>
                <c:pt idx="7">
                  <c:v>541</c:v>
                </c:pt>
                <c:pt idx="8">
                  <c:v>#N/A</c:v>
                </c:pt>
                <c:pt idx="9">
                  <c:v>#N/A</c:v>
                </c:pt>
                <c:pt idx="10">
                  <c:v>276</c:v>
                </c:pt>
                <c:pt idx="11">
                  <c:v>#N/A</c:v>
                </c:pt>
                <c:pt idx="12">
                  <c:v>#N/A</c:v>
                </c:pt>
                <c:pt idx="13">
                  <c:v>207</c:v>
                </c:pt>
                <c:pt idx="14">
                  <c:v>#N/A</c:v>
                </c:pt>
              </c:numCache>
            </c:numRef>
          </c:val>
          <c:smooth val="0"/>
          <c:extLst>
            <c:ext xmlns:c16="http://schemas.microsoft.com/office/drawing/2014/chart" uri="{C3380CC4-5D6E-409C-BE32-E72D297353CC}">
              <c16:uniqueId val="{00000008-5122-4498-89D0-D9B5F78949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18688</c:v>
                </c:pt>
                <c:pt idx="5">
                  <c:v>19040</c:v>
                </c:pt>
                <c:pt idx="8">
                  <c:v>19261</c:v>
                </c:pt>
                <c:pt idx="11">
                  <c:v>19548</c:v>
                </c:pt>
                <c:pt idx="14">
                  <c:v>19764</c:v>
                </c:pt>
              </c:numCache>
            </c:numRef>
          </c:val>
          <c:extLst>
            <c:ext xmlns:c16="http://schemas.microsoft.com/office/drawing/2014/chart" uri="{C3380CC4-5D6E-409C-BE32-E72D297353CC}">
              <c16:uniqueId val="{00000000-5436-4465-BE9D-6D1E907457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5030</c:v>
                </c:pt>
                <c:pt idx="5">
                  <c:v>4821</c:v>
                </c:pt>
                <c:pt idx="8">
                  <c:v>4677</c:v>
                </c:pt>
                <c:pt idx="11">
                  <c:v>5048</c:v>
                </c:pt>
                <c:pt idx="14">
                  <c:v>4705</c:v>
                </c:pt>
              </c:numCache>
            </c:numRef>
          </c:val>
          <c:extLst>
            <c:ext xmlns:c16="http://schemas.microsoft.com/office/drawing/2014/chart" uri="{C3380CC4-5D6E-409C-BE32-E72D297353CC}">
              <c16:uniqueId val="{00000001-5436-4465-BE9D-6D1E907457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3056</c:v>
                </c:pt>
                <c:pt idx="5">
                  <c:v>3326</c:v>
                </c:pt>
                <c:pt idx="8">
                  <c:v>3367</c:v>
                </c:pt>
                <c:pt idx="11">
                  <c:v>3595</c:v>
                </c:pt>
                <c:pt idx="14">
                  <c:v>3505</c:v>
                </c:pt>
              </c:numCache>
            </c:numRef>
          </c:val>
          <c:extLst>
            <c:ext xmlns:c16="http://schemas.microsoft.com/office/drawing/2014/chart" uri="{C3380CC4-5D6E-409C-BE32-E72D297353CC}">
              <c16:uniqueId val="{00000002-5436-4465-BE9D-6D1E907457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36-4465-BE9D-6D1E907457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36-4465-BE9D-6D1E907457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36-4465-BE9D-6D1E907457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2325</c:v>
                </c:pt>
                <c:pt idx="3">
                  <c:v>2127</c:v>
                </c:pt>
                <c:pt idx="6">
                  <c:v>1982</c:v>
                </c:pt>
                <c:pt idx="9">
                  <c:v>1885</c:v>
                </c:pt>
                <c:pt idx="12">
                  <c:v>1825</c:v>
                </c:pt>
              </c:numCache>
            </c:numRef>
          </c:val>
          <c:extLst>
            <c:ext xmlns:c16="http://schemas.microsoft.com/office/drawing/2014/chart" uri="{C3380CC4-5D6E-409C-BE32-E72D297353CC}">
              <c16:uniqueId val="{00000006-5436-4465-BE9D-6D1E907457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1659</c:v>
                </c:pt>
                <c:pt idx="3">
                  <c:v>2031</c:v>
                </c:pt>
                <c:pt idx="6">
                  <c:v>1947</c:v>
                </c:pt>
                <c:pt idx="9">
                  <c:v>1800</c:v>
                </c:pt>
                <c:pt idx="12">
                  <c:v>1684</c:v>
                </c:pt>
              </c:numCache>
            </c:numRef>
          </c:val>
          <c:extLst>
            <c:ext xmlns:c16="http://schemas.microsoft.com/office/drawing/2014/chart" uri="{C3380CC4-5D6E-409C-BE32-E72D297353CC}">
              <c16:uniqueId val="{00000007-5436-4465-BE9D-6D1E907457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7586</c:v>
                </c:pt>
                <c:pt idx="3">
                  <c:v>7163</c:v>
                </c:pt>
                <c:pt idx="6">
                  <c:v>7456</c:v>
                </c:pt>
                <c:pt idx="9">
                  <c:v>8144</c:v>
                </c:pt>
                <c:pt idx="12">
                  <c:v>7590</c:v>
                </c:pt>
              </c:numCache>
            </c:numRef>
          </c:val>
          <c:extLst>
            <c:ext xmlns:c16="http://schemas.microsoft.com/office/drawing/2014/chart" uri="{C3380CC4-5D6E-409C-BE32-E72D297353CC}">
              <c16:uniqueId val="{00000008-5436-4465-BE9D-6D1E907457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408</c:v>
                </c:pt>
                <c:pt idx="3">
                  <c:v>395</c:v>
                </c:pt>
                <c:pt idx="6">
                  <c:v>72</c:v>
                </c:pt>
                <c:pt idx="9">
                  <c:v>28</c:v>
                </c:pt>
                <c:pt idx="12">
                  <c:v>25</c:v>
                </c:pt>
              </c:numCache>
            </c:numRef>
          </c:val>
          <c:extLst>
            <c:ext xmlns:c16="http://schemas.microsoft.com/office/drawing/2014/chart" uri="{C3380CC4-5D6E-409C-BE32-E72D297353CC}">
              <c16:uniqueId val="{00000009-5436-4465-BE9D-6D1E907457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14965</c:v>
                </c:pt>
                <c:pt idx="3">
                  <c:v>15301</c:v>
                </c:pt>
                <c:pt idx="6">
                  <c:v>15848</c:v>
                </c:pt>
                <c:pt idx="9">
                  <c:v>16355</c:v>
                </c:pt>
                <c:pt idx="12">
                  <c:v>17745</c:v>
                </c:pt>
              </c:numCache>
            </c:numRef>
          </c:val>
          <c:extLst>
            <c:ext xmlns:c16="http://schemas.microsoft.com/office/drawing/2014/chart" uri="{C3380CC4-5D6E-409C-BE32-E72D297353CC}">
              <c16:uniqueId val="{0000000A-5436-4465-BE9D-6D1E907457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168</c:v>
                </c:pt>
                <c:pt idx="2">
                  <c:v>#N/A</c:v>
                </c:pt>
                <c:pt idx="3">
                  <c:v>#N/A</c:v>
                </c:pt>
                <c:pt idx="4">
                  <c:v>0</c:v>
                </c:pt>
                <c:pt idx="5">
                  <c:v>#N/A</c:v>
                </c:pt>
                <c:pt idx="6">
                  <c:v>#N/A</c:v>
                </c:pt>
                <c:pt idx="7">
                  <c:v>0</c:v>
                </c:pt>
                <c:pt idx="8">
                  <c:v>#N/A</c:v>
                </c:pt>
                <c:pt idx="9">
                  <c:v>#N/A</c:v>
                </c:pt>
                <c:pt idx="10">
                  <c:v>21</c:v>
                </c:pt>
                <c:pt idx="11">
                  <c:v>#N/A</c:v>
                </c:pt>
                <c:pt idx="12">
                  <c:v>#N/A</c:v>
                </c:pt>
                <c:pt idx="13">
                  <c:v>894</c:v>
                </c:pt>
                <c:pt idx="14">
                  <c:v>#N/A</c:v>
                </c:pt>
              </c:numCache>
            </c:numRef>
          </c:val>
          <c:smooth val="0"/>
          <c:extLst>
            <c:ext xmlns:c16="http://schemas.microsoft.com/office/drawing/2014/chart" uri="{C3380CC4-5D6E-409C-BE32-E72D297353CC}">
              <c16:uniqueId val="{0000000B-5436-4465-BE9D-6D1E907457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1977</c:v>
                </c:pt>
                <c:pt idx="1">
                  <c:v>1978</c:v>
                </c:pt>
                <c:pt idx="2">
                  <c:v>1554</c:v>
                </c:pt>
              </c:numCache>
            </c:numRef>
          </c:val>
          <c:extLst>
            <c:ext xmlns:c16="http://schemas.microsoft.com/office/drawing/2014/chart" uri="{C3380CC4-5D6E-409C-BE32-E72D297353CC}">
              <c16:uniqueId val="{00000000-6109-468F-BA07-9B8461735B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c:v>
                </c:pt>
                <c:pt idx="1">
                  <c:v>12</c:v>
                </c:pt>
                <c:pt idx="2">
                  <c:v>12</c:v>
                </c:pt>
              </c:numCache>
            </c:numRef>
          </c:val>
          <c:extLst>
            <c:ext xmlns:c16="http://schemas.microsoft.com/office/drawing/2014/chart" uri="{C3380CC4-5D6E-409C-BE32-E72D297353CC}">
              <c16:uniqueId val="{00000001-6109-468F-BA07-9B8461735B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1135</c:v>
                </c:pt>
                <c:pt idx="1">
                  <c:v>1332</c:v>
                </c:pt>
                <c:pt idx="2">
                  <c:v>1625</c:v>
                </c:pt>
              </c:numCache>
            </c:numRef>
          </c:val>
          <c:extLst>
            <c:ext xmlns:c16="http://schemas.microsoft.com/office/drawing/2014/chart" uri="{C3380CC4-5D6E-409C-BE32-E72D297353CC}">
              <c16:uniqueId val="{00000002-6109-468F-BA07-9B8461735B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{1705088E-0AAD-4C73-AE13-97623AE34F84}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506-4800-91B2-8B896672F3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{54E866CB-C5CD-44DB-9520-3E4472D4AF50}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06-4800-91B2-8B896672F3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{6B341F45-5F2A-405E-9950-BC4B360DBEC3}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06-4800-91B2-8B896672F3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{6D4E728E-FBAD-40DF-8895-8AECE51183BB}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06-4800-91B2-8B896672F3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{383D0A59-F55A-4956-A85A-FEC939507B0E}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06-4800-91B2-8B896672F35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{377FED2D-FE05-4910-B765-19E96918FAA8}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506-4800-91B2-8B896672F35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{C0F397FF-C630-4A7B-8C09-5ADCD1361E0D}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506-4800-91B2-8B896672F35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{C9C1C221-B133-4394-960B-80A62536D51D}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506-4800-91B2-8B896672F35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{04C0DC81-D306-43D2-9D56-01D34BFCE311}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506-4800-91B2-8B896672F3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64.3</c:v>
                </c:pt>
                <c:pt idx="8">
                  <c:v>64.8</c:v>
                </c:pt>
                <c:pt idx="16">
                  <c:v>64.3</c:v>
                </c:pt>
                <c:pt idx="24">
                  <c:v>65</c:v>
                </c:pt>
                <c:pt idx="32">
                  <c:v>59.7</c:v>
                </c:pt>
              </c:numCache>
            </c:numRef>
          </c:xVal>
          <c:yVal>
            <c:numRef>
              <c:f>公会計指標分析・財政指標組合せ分析表!$BP$51:$DC$51</c:f>
              <c:numCache>
                <c:formatCode>#,##0.0;"▲ "#,##0.0</c:formatCode>
                <c:ptCount val="40"/>
                <c:pt idx="0">
                  <c:v>1.7</c:v>
                </c:pt>
                <c:pt idx="24">
                  <c:v>0.2</c:v>
                </c:pt>
                <c:pt idx="32">
                  <c:v>8.4</c:v>
                </c:pt>
              </c:numCache>
            </c:numRef>
          </c:yVal>
          <c:smooth val="0"/>
          <c:extLst>
            <c:ext xmlns:c16="http://schemas.microsoft.com/office/drawing/2014/chart" uri="{C3380CC4-5D6E-409C-BE32-E72D297353CC}">
              <c16:uniqueId val="{00000009-6506-4800-91B2-8B896672F3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{24D84481-8922-459B-B995-82DA3FBCD85F}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506-4800-91B2-8B896672F3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{7399E38F-F06D-4245-98D6-A4F376E30AEB}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06-4800-91B2-8B896672F3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{EB79D201-517B-4FB5-8D62-ED6647884966}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06-4800-91B2-8B896672F3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{E0ED605C-75FF-4205-81B2-57B0843BA0FF}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06-4800-91B2-8B896672F3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{B1F7F49B-7AB7-4F93-A015-13B0E2FC9072}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06-4800-91B2-8B896672F35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{E3AA4D48-4965-44AA-92D8-D90610C26760}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506-4800-91B2-8B896672F35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{82C7E594-6653-4647-9BA9-27A5FA6754BB}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506-4800-91B2-8B896672F35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{D7B68563-272D-4869-B7B8-5E9786055B2F}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506-4800-91B2-8B896672F35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{5325F26B-DC37-4F85-9F2E-2EE3500F52E4}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506-4800-91B2-8B896672F3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6506-4800-91B2-8B896672F35D}"/>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{D6065403-33BB-4DC9-B600-0366C47B45D5}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3E4-4861-B558-0B528F3532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{0AAB44DB-A0E2-4CE6-B95D-7180EE95AD37}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E4-4861-B558-0B528F3532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{4CB2E5BE-8FD6-4BB2-BBA7-29101C02FBE3}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E4-4861-B558-0B528F3532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{369D3FD1-86F7-4F87-8F4D-781BDC2F2C82}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E4-4861-B558-0B528F3532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{5FCD64F9-AD04-459A-B78F-3A83BB902AA3}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E4-4861-B558-0B528F35328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{7A9303DF-FFD3-44D9-8A46-ACF2A8DB73AF}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3E4-4861-B558-0B528F35328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{1CE08DD4-9226-4815-AD66-CF7ECC0CC6AF}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3E4-4861-B558-0B528F35328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{F04F008A-161D-434A-9EED-24095D451253}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3E4-4861-B558-0B528F35328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{71598346-65E3-43B8-9A3C-B3E1E26745A5}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3E4-4861-B558-0B528F3532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1.8</c:v>
                </c:pt>
                <c:pt idx="16">
                  <c:v>3</c:v>
                </c:pt>
                <c:pt idx="24">
                  <c:v>3.2</c:v>
                </c:pt>
                <c:pt idx="32">
                  <c:v>3.3</c:v>
                </c:pt>
              </c:numCache>
            </c:numRef>
          </c:xVal>
          <c:yVal>
            <c:numRef>
              <c:f>公会計指標分析・財政指標組合せ分析表!$BP$73:$DC$73</c:f>
              <c:numCache>
                <c:formatCode>#,##0.0;"▲ "#,##0.0</c:formatCode>
                <c:ptCount val="40"/>
                <c:pt idx="0">
                  <c:v>1.7</c:v>
                </c:pt>
                <c:pt idx="24">
                  <c:v>0.2</c:v>
                </c:pt>
                <c:pt idx="32">
                  <c:v>8.4</c:v>
                </c:pt>
              </c:numCache>
            </c:numRef>
          </c:yVal>
          <c:smooth val="0"/>
          <c:extLst>
            <c:ext xmlns:c16="http://schemas.microsoft.com/office/drawing/2014/chart" uri="{C3380CC4-5D6E-409C-BE32-E72D297353CC}">
              <c16:uniqueId val="{00000009-33E4-4861-B558-0B528F3532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{95CA605E-F3F2-4EC1-B31B-548ADA47C7B6}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3E4-4861-B558-0B528F3532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{56C8FD14-5DB0-4C5E-8B62-6615FCBF000E}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E4-4861-B558-0B528F3532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{F2952250-C547-48FB-9F88-0B237F98074C}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E4-4861-B558-0B528F3532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{835A05A8-1A7A-4D60-B50F-931F1B15B46B}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E4-4861-B558-0B528F3532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{BEFDA48F-71D8-4015-BA7A-5663848BBDD8}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E4-4861-B558-0B528F35328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{1E29D45B-A554-4D30-A01B-1D18445A5B25}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3E4-4861-B558-0B528F35328A}"/>
                </c:ext>
              </c:extLst>
            </c:dLbl>
            <c:dLbl>
              <c:idx val="16"/>
              <c:layout>
                <c:manualLayout>
                  <c:x val="0"/>
                  <c:y val="6.0361721671311139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{527ADF1D-B254-41AC-B79F-30F96FF86E9E}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3E4-4861-B558-0B528F35328A}"/>
                </c:ext>
              </c:extLst>
            </c:dLbl>
            <c:dLbl>
              <c:idx val="24"/>
              <c:layout>
                <c:manualLayout>
                  <c:x val="0"/>
                  <c:y val="2.65753229486535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{FF669E4C-32AB-4DAA-93DA-814797BC4027}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3E4-4861-B558-0B528F35328A}"/>
                </c:ext>
              </c:extLst>
            </c:dLbl>
            <c:dLbl>
              <c:idx val="32"/>
              <c:layout>
                <c:manualLayout>
                  <c:x val="0"/>
                  <c:y val="-8.6935332182118442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{0B81D8DD-BF7A-4934-BDDD-6EDEC5AC4C73}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3E4-4861-B558-0B528F3532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33E4-4861-B558-0B528F35328A}"/>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実質公債費比率については、類似団体と比較して、概ね良好な比率となっているが、今後は公共施設の改修等により公債費の増加が見込まれるため、注意が必要である。</a:t>
          </a:r>
          <a:endParaRPr lang="ja-JP" altLang="ja-JP" sz="1400">
            <a:effectLst/>
          </a:endParaRPr>
        </a:p>
        <a:p>
          <a:r>
            <a:rPr kumimoji="1" lang="ja-JP" altLang="ja-JP" sz="1100">
              <a:solidFill>
                <a:schemeClr val="dk1"/>
              </a:solidFill>
              <a:effectLst/>
              <a:latin typeface="+mn-lt"/>
              <a:ea typeface="+mn-ea"/>
              <a:cs typeface="+mn-cs"/>
            </a:rPr>
            <a:t>　今後も、市債の発行には世代間の公平性について考慮しつつ、交付税算入率の高い事業債を優先的に選択し、引き続き健全な財政を維持するよう努める。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将来の償還財源の計画的な確保を図るために、毎年２０万円を積み立てている。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rPr>
            <a:t>　</a:t>
          </a:r>
          <a:r>
            <a:rPr kumimoji="1" lang="ja-JP" altLang="en-US" sz="1100">
              <a:solidFill>
                <a:schemeClr val="dk1"/>
              </a:solidFill>
              <a:effectLst/>
              <a:latin typeface="+mn-lt"/>
              <a:ea typeface="+mn-ea"/>
              <a:cs typeface="+mn-cs"/>
            </a:rPr>
            <a:t>新庁舎建設を始めとする歳出の増加に伴い、</a:t>
          </a:r>
          <a:r>
            <a:rPr kumimoji="1" lang="ja-JP" altLang="ja-JP" sz="1100">
              <a:solidFill>
                <a:schemeClr val="dk1"/>
              </a:solidFill>
              <a:effectLst/>
              <a:latin typeface="+mn-lt"/>
              <a:ea typeface="+mn-ea"/>
              <a:cs typeface="+mn-cs"/>
            </a:rPr>
            <a:t>比率の悪化につながる、</a:t>
          </a:r>
          <a:r>
            <a:rPr kumimoji="1" lang="ja-JP" altLang="en-US" sz="1100">
              <a:solidFill>
                <a:schemeClr val="dk1"/>
              </a:solidFill>
              <a:effectLst/>
              <a:latin typeface="+mn-lt"/>
              <a:ea typeface="+mn-ea"/>
              <a:cs typeface="+mn-cs"/>
            </a:rPr>
            <a:t>地方債現在高が増加したことにより、将来負担比率が増加することとなった。</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公共施設整備基金の積立をしたことから、充当可能基金</a:t>
          </a:r>
          <a:r>
            <a:rPr kumimoji="1" lang="ja-JP" altLang="en-US" sz="1100">
              <a:solidFill>
                <a:schemeClr val="dk1"/>
              </a:solidFill>
              <a:effectLst/>
              <a:latin typeface="+mn-lt"/>
              <a:ea typeface="+mn-ea"/>
              <a:cs typeface="+mn-cs"/>
            </a:rPr>
            <a:t>を前年と同一水準を維持しているものの、今後も</a:t>
          </a:r>
          <a:r>
            <a:rPr kumimoji="1" lang="ja-JP" altLang="ja-JP" sz="1100">
              <a:solidFill>
                <a:schemeClr val="dk1"/>
              </a:solidFill>
              <a:effectLst/>
              <a:latin typeface="+mn-lt"/>
              <a:ea typeface="+mn-ea"/>
              <a:cs typeface="+mn-cs"/>
            </a:rPr>
            <a:t>地方債現在高の増加などの要素が見込まれるため、引き続き健全な財政運営を維持するよう努めたい。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京都府向日市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公共施設整備基金を約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００万円、公園整備基金を約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００万円積み立て</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財政調整基金を</a:t>
          </a:r>
          <a:r>
            <a:rPr kumimoji="1" lang="ja-JP" altLang="ja-JP" sz="1100">
              <a:solidFill>
                <a:schemeClr val="dk1"/>
              </a:solidFill>
              <a:effectLst/>
              <a:latin typeface="+mn-lt"/>
              <a:ea typeface="+mn-ea"/>
              <a:cs typeface="+mn-cs"/>
            </a:rPr>
            <a:t>約４億２，４００万円取り崩したことから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基金全体として約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００万円の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これまでは基金全体として増加傾向であったが、</a:t>
          </a:r>
          <a:r>
            <a:rPr kumimoji="1" lang="en-US" altLang="ja-JP" sz="1100">
              <a:solidFill>
                <a:schemeClr val="dk1"/>
              </a:solidFill>
              <a:effectLst/>
              <a:latin typeface="+mn-lt"/>
              <a:ea typeface="+mn-ea"/>
              <a:cs typeface="+mn-cs"/>
            </a:rPr>
            <a:t>JR</a:t>
          </a:r>
          <a:r>
            <a:rPr kumimoji="1" lang="ja-JP" altLang="en-US" sz="1100">
              <a:solidFill>
                <a:schemeClr val="dk1"/>
              </a:solidFill>
              <a:effectLst/>
              <a:latin typeface="+mn-lt"/>
              <a:ea typeface="+mn-ea"/>
              <a:cs typeface="+mn-cs"/>
            </a:rPr>
            <a:t>向日町駅周辺の都市基盤整備</a:t>
          </a:r>
          <a:r>
            <a:rPr kumimoji="1" lang="ja-JP" altLang="ja-JP" sz="1100">
              <a:solidFill>
                <a:schemeClr val="dk1"/>
              </a:solidFill>
              <a:effectLst/>
              <a:latin typeface="+mn-lt"/>
              <a:ea typeface="+mn-ea"/>
              <a:cs typeface="+mn-cs"/>
            </a:rPr>
            <a:t>をはじめとした大型事業が複数控えていることから、今後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基金残高の減少が見込まれる。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公共施設整備基金：本市の公共施設（公用又は公共用に供する施設をいう。）の整備のため</a:t>
          </a:r>
          <a:endParaRPr lang="ja-JP" altLang="ja-JP" sz="1400">
            <a:effectLst/>
          </a:endParaRPr>
        </a:p>
        <a:p>
          <a:r>
            <a:rPr kumimoji="1" lang="ja-JP" altLang="ja-JP" sz="1100">
              <a:solidFill>
                <a:schemeClr val="dk1"/>
              </a:solidFill>
              <a:effectLst/>
              <a:latin typeface="+mn-lt"/>
              <a:ea typeface="+mn-ea"/>
              <a:cs typeface="+mn-cs"/>
            </a:rPr>
            <a:t>　公園整備基金：開発行為等により必要な公園の整備を図るため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ふるさと向日市応援基金：本市のまちづくりに賛同する人々の寄附金を財源として、協働による個性あるまちづくりを推進するため</a:t>
          </a:r>
          <a:endParaRPr lang="ja-JP" altLang="ja-JP" sz="1400">
            <a:effectLst/>
          </a:endParaRPr>
        </a:p>
        <a:p>
          <a:r>
            <a:rPr kumimoji="1" lang="ja-JP" altLang="ja-JP" sz="1100">
              <a:solidFill>
                <a:schemeClr val="dk1"/>
              </a:solidFill>
              <a:effectLst/>
              <a:latin typeface="+mn-lt"/>
              <a:ea typeface="+mn-ea"/>
              <a:cs typeface="+mn-cs"/>
            </a:rPr>
            <a:t>　文化振興基金：本市における文化の振興に寄与する事業の実施のため</a:t>
          </a:r>
          <a:endParaRPr lang="ja-JP" altLang="ja-JP" sz="1400">
            <a:effectLst/>
          </a:endParaRPr>
        </a:p>
        <a:p>
          <a:r>
            <a:rPr kumimoji="1" lang="ja-JP" altLang="ja-JP" sz="1100">
              <a:solidFill>
                <a:schemeClr val="dk1"/>
              </a:solidFill>
              <a:effectLst/>
              <a:latin typeface="+mn-lt"/>
              <a:ea typeface="+mn-ea"/>
              <a:cs typeface="+mn-cs"/>
            </a:rPr>
            <a:t>　社会福祉基金：社会福祉事業の推進を図るため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公共施設整備基金：新庁舎等の建設により約１億</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００万円取り崩したが、老朽化した公共施設の更新等に備えて約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，６００万円積み立てたことによる増</a:t>
          </a:r>
          <a:endParaRPr lang="ja-JP" altLang="ja-JP" sz="1400">
            <a:effectLst/>
          </a:endParaRPr>
        </a:p>
        <a:p>
          <a:r>
            <a:rPr kumimoji="1" lang="ja-JP" altLang="ja-JP" sz="1100">
              <a:solidFill>
                <a:schemeClr val="dk1"/>
              </a:solidFill>
              <a:effectLst/>
              <a:latin typeface="+mn-lt"/>
              <a:ea typeface="+mn-ea"/>
              <a:cs typeface="+mn-cs"/>
            </a:rPr>
            <a:t>　公園整備基金：必要な公園の整備のため、一般会計に約</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００万円を繰入れたものの、公園の整備に代えて納入された公園整備費が約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，９００万円であったことか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ら、約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００万円の増加となったもの</a:t>
          </a:r>
          <a:endParaRPr lang="ja-JP" altLang="ja-JP" sz="1400">
            <a:effectLst/>
          </a:endParaRPr>
        </a:p>
        <a:p>
          <a:r>
            <a:rPr kumimoji="1" lang="ja-JP" altLang="ja-JP" sz="1100">
              <a:solidFill>
                <a:schemeClr val="dk1"/>
              </a:solidFill>
              <a:effectLst/>
              <a:latin typeface="+mn-lt"/>
              <a:ea typeface="+mn-ea"/>
              <a:cs typeface="+mn-cs"/>
            </a:rPr>
            <a:t>　文化振興基金：文化の振興に寄与するため、文化資料館にて特別展等を実施したこと等により、約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００万円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取り崩したことによる減</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公共施設整備基金：令和３年度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JR</a:t>
          </a:r>
          <a:r>
            <a:rPr kumimoji="1" lang="ja-JP" altLang="en-US" sz="1100">
              <a:solidFill>
                <a:schemeClr val="dk1"/>
              </a:solidFill>
              <a:effectLst/>
              <a:latin typeface="+mn-lt"/>
              <a:ea typeface="+mn-ea"/>
              <a:cs typeface="+mn-cs"/>
            </a:rPr>
            <a:t>向日町駅周辺の都市基盤整備を実施</a:t>
          </a:r>
          <a:r>
            <a:rPr kumimoji="1" lang="ja-JP" altLang="ja-JP" sz="1100">
              <a:solidFill>
                <a:schemeClr val="dk1"/>
              </a:solidFill>
              <a:effectLst/>
              <a:latin typeface="+mn-lt"/>
              <a:ea typeface="+mn-ea"/>
              <a:cs typeface="+mn-cs"/>
            </a:rPr>
            <a:t>しており、一般財源部分に当該基金を充当することから、今後減少を予定している。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年度は、公共施設整備基金の積立てにより、</a:t>
          </a:r>
          <a:r>
            <a:rPr kumimoji="1" lang="ja-JP" altLang="en-US" sz="1100">
              <a:solidFill>
                <a:schemeClr val="dk1"/>
              </a:solidFill>
              <a:effectLst/>
              <a:latin typeface="+mn-lt"/>
              <a:ea typeface="+mn-ea"/>
              <a:cs typeface="+mn-cs"/>
            </a:rPr>
            <a:t>、約４億２，４００万円</a:t>
          </a:r>
          <a:r>
            <a:rPr kumimoji="1" lang="ja-JP" altLang="ja-JP" sz="1100">
              <a:solidFill>
                <a:schemeClr val="dk1"/>
              </a:solidFill>
              <a:effectLst/>
              <a:latin typeface="+mn-lt"/>
              <a:ea typeface="+mn-ea"/>
              <a:cs typeface="+mn-cs"/>
            </a:rPr>
            <a:t>取り</a:t>
          </a:r>
          <a:r>
            <a:rPr kumimoji="1" lang="ja-JP" altLang="en-US" sz="1100">
              <a:solidFill>
                <a:schemeClr val="dk1"/>
              </a:solidFill>
              <a:effectLst/>
              <a:latin typeface="+mn-lt"/>
              <a:ea typeface="+mn-ea"/>
              <a:cs typeface="+mn-cs"/>
            </a:rPr>
            <a:t>崩すこと</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大型事業の実施や扶助費などの経常的経費の増加が見込まれることから、今後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条例に規定された約２０万円の積立てによる増加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今後も地方債現在高の増加が予想されることから、現在と同程度の積立額を確保する。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02E3064-DF46-41C3-A5DD-AB53E264CE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472DAC0-BF7C-46CF-9324-AFF8181CD0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5E6B58DD-F881-45B3-A10F-6217F486CF8C}"/>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C0EAA6C2-F190-4D5D-A1C5-84287ED5BA38}"/>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B2CC7632-BBBE-4740-A07C-6DACA7559958}"/>
            </a:ext>
          </a:extLst>
        </xdr:cNvPr>
        <xdr:cNvSpPr/>
      </xdr:nvSpPr>
      <xdr:spPr>
        <a:xfrm>
          <a:off x="13131800" y="12776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1B1C4726-327B-44B1-9328-48C544120792}"/>
            </a:ext>
          </a:extLst>
        </xdr:cNvPr>
        <xdr:cNvSpPr/>
      </xdr:nvSpPr>
      <xdr:spPr>
        <a:xfrm>
          <a:off x="14503400" y="12776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EA517766-AC56-4BAF-A5ED-6323D9FFDE7E}"/>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5B431DD1-4970-445A-A7B1-1B5A07CC9E33}"/>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B423D98C-6A7F-4B98-BB90-673BD92F3E01}"/>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DEE9F186-3DDB-4092-B9B7-144B8E1EAB23}"/>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7BB6F9C8-7571-48B2-B0BC-BEC58A2E747A}"/>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6FCE973-3137-448E-944D-F713F6827354}"/>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5429AE64-F052-4FCF-8925-A77913D233A8}"/>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532AFACB-B6E0-436F-9EFD-03C65194C1CF}"/>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F70AFDBC-2669-4F59-BF90-77AF1506F00C}"/>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F9A9FDF-123F-4357-A377-E271407CE632}"/>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57,316
56,791
7.72
29,255,622
28,348,117
751,432
12,064,187
17,744,591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E12C3715-88A6-4E36-9E4B-4990B586E9D8}"/>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6576C2C9-A0BD-4E7C-820D-11E2F0CDB9E8}"/>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195C0261-D38F-40B4-851F-82CFFD3B2E25}"/>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E98B1994-FDE9-4097-BC6D-0AA8E9345819}"/>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53869F9F-116B-4638-922A-62485E065809}"/>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58CFAE27-6925-4362-84E8-7DA1DA0C9857}"/>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CC56820F-0B15-4C88-AA19-695E90B2398B}"/>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C8B2024C-0AF5-4B0C-8EF2-1638F91BED5A}"/>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C64E5A4C-E783-4487-961A-03F5187D0382}"/>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3DAFA91B-81BF-4A8A-8056-3937C338E7F1}"/>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EC209E75-C70F-4C21-9B1C-6065E73065E8}"/>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8D72F250-98E6-4457-9AFD-C56636BB4E47}"/>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D1EF1855-2DC7-4471-BB25-40FEDF54D7BE}"/>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7A62C2AB-D396-4502-B801-B854F638BEE3}"/>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F5D6768B-9BFB-44C7-9BC8-CC31BFDFF9D1}"/>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8CFCE30C-1140-41D5-8CF6-DBCC6D190216}"/>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98FB19EC-22A7-41C8-B23F-095673893056}"/>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B7A936A3-A1DF-4410-A7C0-B5F7ECA6CAA4}"/>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F63C07F0-04CE-460E-A04E-251A83851D7B}"/>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6BFE76C8-30B1-4C18-8D5E-8F5520C89F09}"/>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69CA84E1-9C76-4636-A008-819F67A85CDD}"/>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489E735-0B52-481D-B3CE-D31037A44A26}"/>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50DA89EB-7D23-4438-BA65-A968A4F46F65}"/>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14D6AB79-73CF-49DE-94EA-B209F0BC4A2F}"/>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FF5246FF-6EDB-46E0-AF46-AEEE7FE5CB69}"/>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DCD10AA2-732C-4721-A12D-CEC0A6308289}"/>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93CF48BD-CFF0-4ACF-B471-FBABFA1C5AEA}"/>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49519E69-04BB-465D-8BF2-B87A273421E0}"/>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B94FCD91-29B8-445C-B928-F587089DD655}"/>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9798306F-7202-4C7D-BC25-3A745FF49374}"/>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9D30BA43-4646-487D-9DF2-383373DEE405}"/>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B41D6CA2-8818-43C6-8A30-BB75580608CB}"/>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55CF90CF-B438-43D9-A969-F14EF9B957B1}"/>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3C0B3E3-3D86-405F-969E-F83D6AFCD50E}"/>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5D9F8D1-BA95-4399-87A6-240AC615B6CA}"/>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新庁舎建設に伴い、</a:t>
          </a:r>
          <a:r>
            <a:rPr kumimoji="1" lang="ja-JP" altLang="ja-JP" sz="1100">
              <a:solidFill>
                <a:schemeClr val="dk1"/>
              </a:solidFill>
              <a:effectLst/>
              <a:latin typeface="+mn-lt"/>
              <a:ea typeface="+mn-ea"/>
              <a:cs typeface="+mn-cs"/>
            </a:rPr>
            <a:t>類似団体平均と比較して、やや</a:t>
          </a:r>
          <a:r>
            <a:rPr kumimoji="1" lang="ja-JP" altLang="en-US" sz="1100">
              <a:solidFill>
                <a:schemeClr val="dk1"/>
              </a:solidFill>
              <a:effectLst/>
              <a:latin typeface="+mn-lt"/>
              <a:ea typeface="+mn-ea"/>
              <a:cs typeface="+mn-cs"/>
            </a:rPr>
            <a:t>低くなった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、老朽化した公共施設の更新等に着手する予定のため、率の低下が見込まれる。</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6A8CD658-4316-4891-85E2-711705D7B6C3}"/>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EB21420-0DAF-41AE-8D42-3FAE922E34A1}"/>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73C638C3-985B-4A3D-B495-CA5BDD28C018}"/>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574A3AC4-1620-4C54-8606-CC48A2B802DC}"/>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43DC7913-B245-428A-86FB-26C2467F4364}"/>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A1E1CB3F-A7F9-4E36-AC48-12208526D578}"/>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21964FBD-B57A-45AB-8E4C-2303DF201F42}"/>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088B93EF-4617-4DBD-9AB2-CCF3D0B10DE1}"/>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4E59D31A-29FD-4CDE-A663-899B090E4758}"/>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830AD7B5-21AC-46CF-842F-01607E915B7E}"/>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36144D50-242D-4BDE-806D-0A5BCFF690A9}"/>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31C4268F-A98D-4E77-9610-2AE8F8738A49}"/>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C0428E23-B2EF-4800-BB7A-E08CFFA5EAF0}"/>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75DC02A7-66E6-4F36-82C6-EF50CB79F91D}"/>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7B6B132A-5D1A-4A74-B607-2BC9196E7125}"/>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3C2E3056-702C-4739-B4B2-0971745965FD}"/>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EDCB29F7-5703-4385-904D-DF9B76440998}"/>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1F71ED05-A435-4044-BA26-8B1DC3AD430D}"/>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1" name="直線コネクタ 70">
          <a:extLst>
            <a:ext uri="{FF2B5EF4-FFF2-40B4-BE49-F238E27FC236}">
              <a16:creationId xmlns:a16="http://schemas.microsoft.com/office/drawing/2014/main" id="{586C3E9F-7FA7-4295-9CB1-0420E8AC7C37}"/>
            </a:ext>
          </a:extLst>
        </xdr:cNvPr>
        <xdr:cNvCxnSpPr/>
      </xdr:nvCxnSpPr>
      <xdr:spPr>
        <a:xfrm flipV="1">
          <a:off x="4300220" y="5152118"/>
          <a:ext cx="127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2" name="有形固定資産減価償却率最小値テキスト">
          <a:extLst>
            <a:ext uri="{FF2B5EF4-FFF2-40B4-BE49-F238E27FC236}">
              <a16:creationId xmlns:a16="http://schemas.microsoft.com/office/drawing/2014/main" id="{F68372F9-046A-4DE0-BB7E-7CB95461B515}"/>
            </a:ext>
          </a:extLst>
        </xdr:cNvPr>
        <xdr:cNvSpPr txBox="1"/>
      </xdr:nvSpPr>
      <xdr:spPr>
        <a:xfrm>
          <a:off x="4352925" y="662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3" name="直線コネクタ 72">
          <a:extLst>
            <a:ext uri="{FF2B5EF4-FFF2-40B4-BE49-F238E27FC236}">
              <a16:creationId xmlns:a16="http://schemas.microsoft.com/office/drawing/2014/main" id="{F89C9B6C-27C8-4BEA-9EFD-E90EF44E9C91}"/>
            </a:ext>
          </a:extLst>
        </xdr:cNvPr>
        <xdr:cNvCxnSpPr/>
      </xdr:nvCxnSpPr>
      <xdr:spPr>
        <a:xfrm>
          <a:off x="4213225" y="662169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4" name="有形固定資産減価償却率最大値テキスト">
          <a:extLst>
            <a:ext uri="{FF2B5EF4-FFF2-40B4-BE49-F238E27FC236}">
              <a16:creationId xmlns:a16="http://schemas.microsoft.com/office/drawing/2014/main" id="{CABF70FA-9C23-4C79-B468-045B87F3D27D}"/>
            </a:ext>
          </a:extLst>
        </xdr:cNvPr>
        <xdr:cNvSpPr txBox="1"/>
      </xdr:nvSpPr>
      <xdr:spPr>
        <a:xfrm>
          <a:off x="4352925" y="4933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5" name="直線コネクタ 74">
          <a:extLst>
            <a:ext uri="{FF2B5EF4-FFF2-40B4-BE49-F238E27FC236}">
              <a16:creationId xmlns:a16="http://schemas.microsoft.com/office/drawing/2014/main" id="{88723F5A-6268-4CCC-9BC7-FA5EED5DAAF5}"/>
            </a:ext>
          </a:extLst>
        </xdr:cNvPr>
        <xdr:cNvCxnSpPr/>
      </xdr:nvCxnSpPr>
      <xdr:spPr>
        <a:xfrm>
          <a:off x="4213225" y="515211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6" name="有形固定資産減価償却率平均値テキスト">
          <a:extLst>
            <a:ext uri="{FF2B5EF4-FFF2-40B4-BE49-F238E27FC236}">
              <a16:creationId xmlns:a16="http://schemas.microsoft.com/office/drawing/2014/main" id="{08B0DCAF-BD47-4EB3-BBA7-84573403CD86}"/>
            </a:ext>
          </a:extLst>
        </xdr:cNvPr>
        <xdr:cNvSpPr txBox="1"/>
      </xdr:nvSpPr>
      <xdr:spPr>
        <a:xfrm>
          <a:off x="4352925" y="6013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7" name="フローチャート: 判断 76">
          <a:extLst>
            <a:ext uri="{FF2B5EF4-FFF2-40B4-BE49-F238E27FC236}">
              <a16:creationId xmlns:a16="http://schemas.microsoft.com/office/drawing/2014/main" id="{545579C2-CD1B-4921-8B95-7E2B6976776D}"/>
            </a:ext>
          </a:extLst>
        </xdr:cNvPr>
        <xdr:cNvSpPr/>
      </xdr:nvSpPr>
      <xdr:spPr>
        <a:xfrm>
          <a:off x="4251325" y="60349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8" name="フローチャート: 判断 77">
          <a:extLst>
            <a:ext uri="{FF2B5EF4-FFF2-40B4-BE49-F238E27FC236}">
              <a16:creationId xmlns:a16="http://schemas.microsoft.com/office/drawing/2014/main" id="{992FD4E8-4DA1-4521-8F02-3D10BF3483B0}"/>
            </a:ext>
          </a:extLst>
        </xdr:cNvPr>
        <xdr:cNvSpPr/>
      </xdr:nvSpPr>
      <xdr:spPr>
        <a:xfrm>
          <a:off x="3616325" y="59948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9" name="フローチャート: 判断 78">
          <a:extLst>
            <a:ext uri="{FF2B5EF4-FFF2-40B4-BE49-F238E27FC236}">
              <a16:creationId xmlns:a16="http://schemas.microsoft.com/office/drawing/2014/main" id="{1746911D-D4FD-4BC2-86E2-E9EB2875657E}"/>
            </a:ext>
          </a:extLst>
        </xdr:cNvPr>
        <xdr:cNvSpPr/>
      </xdr:nvSpPr>
      <xdr:spPr>
        <a:xfrm>
          <a:off x="2930525" y="59547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0" name="フローチャート: 判断 79">
          <a:extLst>
            <a:ext uri="{FF2B5EF4-FFF2-40B4-BE49-F238E27FC236}">
              <a16:creationId xmlns:a16="http://schemas.microsoft.com/office/drawing/2014/main" id="{3DFE8253-5BB9-454D-9305-76DBAAD822B1}"/>
            </a:ext>
          </a:extLst>
        </xdr:cNvPr>
        <xdr:cNvSpPr/>
      </xdr:nvSpPr>
      <xdr:spPr>
        <a:xfrm>
          <a:off x="2244725" y="59300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1" name="フローチャート: 判断 80">
          <a:extLst>
            <a:ext uri="{FF2B5EF4-FFF2-40B4-BE49-F238E27FC236}">
              <a16:creationId xmlns:a16="http://schemas.microsoft.com/office/drawing/2014/main" id="{F2E3CBCF-6479-4954-8579-D6A6F613B718}"/>
            </a:ext>
          </a:extLst>
        </xdr:cNvPr>
        <xdr:cNvSpPr/>
      </xdr:nvSpPr>
      <xdr:spPr>
        <a:xfrm>
          <a:off x="1558925" y="5960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DA66E6A-4DEB-4A65-9413-D9CD6598B8C0}"/>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531E2D5-4B7B-4CC0-BB37-BE35D165CD93}"/>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B8FF799-A559-43D3-8627-1EDC33B07977}"/>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E95913A-4225-4FF9-BD1A-99AD153015BE}"/>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1804941-347B-43DA-96E4-FC3CE246F020}"/>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40186</xdr:rowOff>
    </xdr:from>
    <xdr:to>
      <xdr:col>23</xdr:col>
      <xdr:colOff>136525</xdr:colOff>
      <xdr:row>31</xdr:row>
      <xdr:rowOff>141786</xdr:rowOff>
    </xdr:to>
    <xdr:sp macro="" textlink="">
      <xdr:nvSpPr>
        <xdr:cNvPr id="87" name="楕円 86">
          <a:extLst>
            <a:ext uri="{FF2B5EF4-FFF2-40B4-BE49-F238E27FC236}">
              <a16:creationId xmlns:a16="http://schemas.microsoft.com/office/drawing/2014/main" id="{C165E48F-037C-4762-B7B7-70A67D4E92CA}"/>
            </a:ext>
          </a:extLst>
        </xdr:cNvPr>
        <xdr:cNvSpPr/>
      </xdr:nvSpPr>
      <xdr:spPr>
        <a:xfrm>
          <a:off x="4251325" y="59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63063</xdr:rowOff>
    </xdr:from>
    <xdr:ext cx="405111" cy="259045"/>
    <xdr:sp macro="" textlink="">
      <xdr:nvSpPr>
        <xdr:cNvPr id="88" name="有形固定資産減価償却率該当値テキスト">
          <a:extLst>
            <a:ext uri="{FF2B5EF4-FFF2-40B4-BE49-F238E27FC236}">
              <a16:creationId xmlns:a16="http://schemas.microsoft.com/office/drawing/2014/main" id="{8C267C51-B4B8-47EA-89A4-2AA517BD4031}"/>
            </a:ext>
          </a:extLst>
        </xdr:cNvPr>
        <xdr:cNvSpPr txBox="1"/>
      </xdr:nvSpPr>
      <xdr:spPr>
        <a:xfrm>
          <a:off x="4352925" y="57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32203</xdr:rowOff>
    </xdr:from>
    <xdr:to>
      <xdr:col>19</xdr:col>
      <xdr:colOff>187325</xdr:colOff>
      <xdr:row>32</xdr:row>
      <xdr:rowOff>133803</xdr:rowOff>
    </xdr:to>
    <xdr:sp macro="" textlink="">
      <xdr:nvSpPr>
        <xdr:cNvPr id="89" name="楕円 88">
          <a:extLst>
            <a:ext uri="{FF2B5EF4-FFF2-40B4-BE49-F238E27FC236}">
              <a16:creationId xmlns:a16="http://schemas.microsoft.com/office/drawing/2014/main" id="{EB5B3EE4-B822-4373-90BB-313D55F036A6}"/>
            </a:ext>
          </a:extLst>
        </xdr:cNvPr>
        <xdr:cNvSpPr/>
      </xdr:nvSpPr>
      <xdr:spPr>
        <a:xfrm>
          <a:off x="3616325" y="60964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90986</xdr:rowOff>
    </xdr:from>
    <xdr:to>
      <xdr:col>23</xdr:col>
      <xdr:colOff>85725</xdr:colOff>
      <xdr:row>32</xdr:row>
      <xdr:rowOff>83003</xdr:rowOff>
    </xdr:to>
    <xdr:cxnSp macro="">
      <xdr:nvCxnSpPr>
        <xdr:cNvPr id="90" name="直線コネクタ 89">
          <a:extLst>
            <a:ext uri="{FF2B5EF4-FFF2-40B4-BE49-F238E27FC236}">
              <a16:creationId xmlns:a16="http://schemas.microsoft.com/office/drawing/2014/main" id="{325E5BB2-D4AB-47BC-AE56-A16DCC1B69CE}"/>
            </a:ext>
          </a:extLst>
        </xdr:cNvPr>
        <xdr:cNvCxnSpPr/>
      </xdr:nvCxnSpPr>
      <xdr:spPr>
        <a:xfrm flipV="1">
          <a:off x="3667125" y="5990136"/>
          <a:ext cx="635000" cy="1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10614</xdr:rowOff>
    </xdr:from>
    <xdr:to>
      <xdr:col>15</xdr:col>
      <xdr:colOff>187325</xdr:colOff>
      <xdr:row>32</xdr:row>
      <xdr:rowOff>112214</xdr:rowOff>
    </xdr:to>
    <xdr:sp macro="" textlink="">
      <xdr:nvSpPr>
        <xdr:cNvPr id="91" name="楕円 90">
          <a:extLst>
            <a:ext uri="{FF2B5EF4-FFF2-40B4-BE49-F238E27FC236}">
              <a16:creationId xmlns:a16="http://schemas.microsoft.com/office/drawing/2014/main" id="{05389931-F845-4BA3-AB17-1B91131CFB2A}"/>
            </a:ext>
          </a:extLst>
        </xdr:cNvPr>
        <xdr:cNvSpPr/>
      </xdr:nvSpPr>
      <xdr:spPr>
        <a:xfrm>
          <a:off x="2930525" y="6074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61414</xdr:rowOff>
    </xdr:from>
    <xdr:to>
      <xdr:col>19</xdr:col>
      <xdr:colOff>136525</xdr:colOff>
      <xdr:row>32</xdr:row>
      <xdr:rowOff>83003</xdr:rowOff>
    </xdr:to>
    <xdr:cxnSp macro="">
      <xdr:nvCxnSpPr>
        <xdr:cNvPr id="92" name="直線コネクタ 91">
          <a:extLst>
            <a:ext uri="{FF2B5EF4-FFF2-40B4-BE49-F238E27FC236}">
              <a16:creationId xmlns:a16="http://schemas.microsoft.com/office/drawing/2014/main" id="{3BBC8EE6-FA2B-42A7-97F5-8CA6C2C4F351}"/>
            </a:ext>
          </a:extLst>
        </xdr:cNvPr>
        <xdr:cNvCxnSpPr/>
      </xdr:nvCxnSpPr>
      <xdr:spPr>
        <a:xfrm>
          <a:off x="2981325" y="6125664"/>
          <a:ext cx="6858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93" name="楕円 92">
          <a:extLst>
            <a:ext uri="{FF2B5EF4-FFF2-40B4-BE49-F238E27FC236}">
              <a16:creationId xmlns:a16="http://schemas.microsoft.com/office/drawing/2014/main" id="{844E6D83-94C5-415F-BAAB-D97B43F55C65}"/>
            </a:ext>
          </a:extLst>
        </xdr:cNvPr>
        <xdr:cNvSpPr/>
      </xdr:nvSpPr>
      <xdr:spPr>
        <a:xfrm>
          <a:off x="2244725" y="6090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61414</xdr:rowOff>
    </xdr:from>
    <xdr:to>
      <xdr:col>15</xdr:col>
      <xdr:colOff>136525</xdr:colOff>
      <xdr:row>32</xdr:row>
      <xdr:rowOff>76835</xdr:rowOff>
    </xdr:to>
    <xdr:cxnSp macro="">
      <xdr:nvCxnSpPr>
        <xdr:cNvPr id="94" name="直線コネクタ 93">
          <a:extLst>
            <a:ext uri="{FF2B5EF4-FFF2-40B4-BE49-F238E27FC236}">
              <a16:creationId xmlns:a16="http://schemas.microsoft.com/office/drawing/2014/main" id="{F930DCC9-8E86-4AB3-A749-7FAD0B0F36BD}"/>
            </a:ext>
          </a:extLst>
        </xdr:cNvPr>
        <xdr:cNvCxnSpPr/>
      </xdr:nvCxnSpPr>
      <xdr:spPr>
        <a:xfrm flipV="1">
          <a:off x="2295525" y="6125664"/>
          <a:ext cx="6858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10614</xdr:rowOff>
    </xdr:from>
    <xdr:to>
      <xdr:col>7</xdr:col>
      <xdr:colOff>187325</xdr:colOff>
      <xdr:row>32</xdr:row>
      <xdr:rowOff>112214</xdr:rowOff>
    </xdr:to>
    <xdr:sp macro="" textlink="">
      <xdr:nvSpPr>
        <xdr:cNvPr id="95" name="楕円 94">
          <a:extLst>
            <a:ext uri="{FF2B5EF4-FFF2-40B4-BE49-F238E27FC236}">
              <a16:creationId xmlns:a16="http://schemas.microsoft.com/office/drawing/2014/main" id="{B95A8FB0-6866-4F63-96A4-59CDAEF8DDF7}"/>
            </a:ext>
          </a:extLst>
        </xdr:cNvPr>
        <xdr:cNvSpPr/>
      </xdr:nvSpPr>
      <xdr:spPr>
        <a:xfrm>
          <a:off x="1558925" y="6074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61414</xdr:rowOff>
    </xdr:from>
    <xdr:to>
      <xdr:col>11</xdr:col>
      <xdr:colOff>136525</xdr:colOff>
      <xdr:row>32</xdr:row>
      <xdr:rowOff>76835</xdr:rowOff>
    </xdr:to>
    <xdr:cxnSp macro="">
      <xdr:nvCxnSpPr>
        <xdr:cNvPr id="96" name="直線コネクタ 95">
          <a:extLst>
            <a:ext uri="{FF2B5EF4-FFF2-40B4-BE49-F238E27FC236}">
              <a16:creationId xmlns:a16="http://schemas.microsoft.com/office/drawing/2014/main" id="{A4D334F5-7785-4B37-8CB0-9FE6C21D4551}"/>
            </a:ext>
          </a:extLst>
        </xdr:cNvPr>
        <xdr:cNvCxnSpPr/>
      </xdr:nvCxnSpPr>
      <xdr:spPr>
        <a:xfrm>
          <a:off x="1609725" y="6125664"/>
          <a:ext cx="6858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7" name="n_1aveValue有形固定資産減価償却率">
          <a:extLst>
            <a:ext uri="{FF2B5EF4-FFF2-40B4-BE49-F238E27FC236}">
              <a16:creationId xmlns:a16="http://schemas.microsoft.com/office/drawing/2014/main" id="{1B66B197-269D-4A8D-AA46-E70388CDF8F3}"/>
            </a:ext>
          </a:extLst>
        </xdr:cNvPr>
        <xdr:cNvSpPr txBox="1"/>
      </xdr:nvSpPr>
      <xdr:spPr>
        <a:xfrm>
          <a:off x="3470919" y="577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8" name="n_2aveValue有形固定資産減価償却率">
          <a:extLst>
            <a:ext uri="{FF2B5EF4-FFF2-40B4-BE49-F238E27FC236}">
              <a16:creationId xmlns:a16="http://schemas.microsoft.com/office/drawing/2014/main" id="{3C8602FF-C3A7-4D86-96AC-9AB1D4A71209}"/>
            </a:ext>
          </a:extLst>
        </xdr:cNvPr>
        <xdr:cNvSpPr txBox="1"/>
      </xdr:nvSpPr>
      <xdr:spPr>
        <a:xfrm>
          <a:off x="2797819" y="5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9" name="n_3aveValue有形固定資産減価償却率">
          <a:extLst>
            <a:ext uri="{FF2B5EF4-FFF2-40B4-BE49-F238E27FC236}">
              <a16:creationId xmlns:a16="http://schemas.microsoft.com/office/drawing/2014/main" id="{0AC44EA1-DBA0-4CA7-987C-2E7608B00493}"/>
            </a:ext>
          </a:extLst>
        </xdr:cNvPr>
        <xdr:cNvSpPr txBox="1"/>
      </xdr:nvSpPr>
      <xdr:spPr>
        <a:xfrm>
          <a:off x="2112019" y="5718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100" name="n_4aveValue有形固定資産減価償却率">
          <a:extLst>
            <a:ext uri="{FF2B5EF4-FFF2-40B4-BE49-F238E27FC236}">
              <a16:creationId xmlns:a16="http://schemas.microsoft.com/office/drawing/2014/main" id="{D26E095D-4B3E-4DCA-B74D-43697E85081A}"/>
            </a:ext>
          </a:extLst>
        </xdr:cNvPr>
        <xdr:cNvSpPr txBox="1"/>
      </xdr:nvSpPr>
      <xdr:spPr>
        <a:xfrm>
          <a:off x="1426219" y="574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124930</xdr:rowOff>
    </xdr:from>
    <xdr:ext cx="405111" cy="259045"/>
    <xdr:sp macro="" textlink="">
      <xdr:nvSpPr>
        <xdr:cNvPr id="101" name="n_1mainValue有形固定資産減価償却率">
          <a:extLst>
            <a:ext uri="{FF2B5EF4-FFF2-40B4-BE49-F238E27FC236}">
              <a16:creationId xmlns:a16="http://schemas.microsoft.com/office/drawing/2014/main" id="{FAB706D9-4326-4860-AE3F-1888E938B2A7}"/>
            </a:ext>
          </a:extLst>
        </xdr:cNvPr>
        <xdr:cNvSpPr txBox="1"/>
      </xdr:nvSpPr>
      <xdr:spPr>
        <a:xfrm>
          <a:off x="3470919" y="618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103341</xdr:rowOff>
    </xdr:from>
    <xdr:ext cx="405111" cy="259045"/>
    <xdr:sp macro="" textlink="">
      <xdr:nvSpPr>
        <xdr:cNvPr id="102" name="n_2mainValue有形固定資産減価償却率">
          <a:extLst>
            <a:ext uri="{FF2B5EF4-FFF2-40B4-BE49-F238E27FC236}">
              <a16:creationId xmlns:a16="http://schemas.microsoft.com/office/drawing/2014/main" id="{7F0CA942-ADB1-4E36-B8AC-E2DA746E703D}"/>
            </a:ext>
          </a:extLst>
        </xdr:cNvPr>
        <xdr:cNvSpPr txBox="1"/>
      </xdr:nvSpPr>
      <xdr:spPr>
        <a:xfrm>
          <a:off x="2797819" y="616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103" name="n_3mainValue有形固定資産減価償却率">
          <a:extLst>
            <a:ext uri="{FF2B5EF4-FFF2-40B4-BE49-F238E27FC236}">
              <a16:creationId xmlns:a16="http://schemas.microsoft.com/office/drawing/2014/main" id="{8730A9FA-36E0-4FC8-894A-67F3CFE62EEB}"/>
            </a:ext>
          </a:extLst>
        </xdr:cNvPr>
        <xdr:cNvSpPr txBox="1"/>
      </xdr:nvSpPr>
      <xdr:spPr>
        <a:xfrm>
          <a:off x="2112019" y="6183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103341</xdr:rowOff>
    </xdr:from>
    <xdr:ext cx="405111" cy="259045"/>
    <xdr:sp macro="" textlink="">
      <xdr:nvSpPr>
        <xdr:cNvPr id="104" name="n_4mainValue有形固定資産減価償却率">
          <a:extLst>
            <a:ext uri="{FF2B5EF4-FFF2-40B4-BE49-F238E27FC236}">
              <a16:creationId xmlns:a16="http://schemas.microsoft.com/office/drawing/2014/main" id="{445DE8C0-9DB5-4803-91BD-888367AC84AE}"/>
            </a:ext>
          </a:extLst>
        </xdr:cNvPr>
        <xdr:cNvSpPr txBox="1"/>
      </xdr:nvSpPr>
      <xdr:spPr>
        <a:xfrm>
          <a:off x="1426219" y="616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BCCD4C65-0FF7-4FC0-9FDD-FCE9FC8BA8D0}"/>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A41B5C4F-9F86-4F20-8D7C-E7ECBADED1DE}"/>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15BA5DE5-CC3E-44AA-9935-14A89ED3F21C}"/>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96DEAE49-7A4B-473A-B880-345AEE571745}"/>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B60DB9B8-06F5-426A-90E6-40CD0A202EFB}"/>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54377ECD-C52D-40E6-AFCA-9744994EB667}"/>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9F5B5FE4-0FBE-448C-8645-DCFDF7CEEC8D}"/>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5D5B76DA-BE94-43BB-B8DE-6BEB47C02618}"/>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416D1402-F1FC-4ACC-8914-D937B00266F0}"/>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B8191B77-EEDF-43EA-9595-9738D13DD79A}"/>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9707C421-9C5F-426C-9376-8A101B1D22F3}"/>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1A36B84-8792-49FB-BC0F-D26C6A62FD31}"/>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5A8DFC8F-5062-4533-958F-BD4ED10EF995}"/>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２９．</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ポイント高い。今後、</a:t>
          </a:r>
          <a:r>
            <a:rPr kumimoji="1" lang="ja-JP" altLang="en-US" sz="1100">
              <a:solidFill>
                <a:schemeClr val="dk1"/>
              </a:solidFill>
              <a:effectLst/>
              <a:latin typeface="+mn-lt"/>
              <a:ea typeface="+mn-ea"/>
              <a:cs typeface="+mn-cs"/>
            </a:rPr>
            <a:t>ＪＲ向日町駅東口開設事業</a:t>
          </a:r>
          <a:r>
            <a:rPr kumimoji="1" lang="ja-JP" altLang="ja-JP" sz="1100">
              <a:solidFill>
                <a:schemeClr val="dk1"/>
              </a:solidFill>
              <a:effectLst/>
              <a:latin typeface="+mn-lt"/>
              <a:ea typeface="+mn-ea"/>
              <a:cs typeface="+mn-cs"/>
            </a:rPr>
            <a:t>等に係る財源として、市債の新規発行が見込まれるため、債務償還比率は増加する見込みである。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466CC9B6-4903-4864-906B-E70E9D89453D}"/>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CC887493-A341-4A0D-8AEA-884F8ECF17D3}"/>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5ABE8105-0E35-41D5-BDCD-38E0E0F9BABF}"/>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203142FD-9A14-4D52-9D90-2FECC3B6A696}"/>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AB522A97-03B7-412D-A99E-0D8FED6A1E5F}"/>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54A78298-ABA9-48E3-9032-86CE574C3DC4}"/>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EFCCD6BC-389C-455A-A2BE-5EF51A93B139}"/>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64DD009A-27C9-46FE-BFC2-1DBA7AFE8B0F}"/>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9181ADC6-5EE2-408A-A9A7-C9BA317CAB35}"/>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9E7EAC9E-F63B-49C0-86E4-C2144A237DA7}"/>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76E83214-A679-4ECA-AA05-AB4756694C75}"/>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9CD1779D-2258-460F-B3EF-FEB5FBD3CA37}"/>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EBD806A1-D49A-4AD7-975C-4DEDBEB27A17}"/>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3EFC6012-27CC-4E35-9CF1-F81E7F3478ED}"/>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4B62685B-6767-40E2-A694-FF25DDF49D7C}"/>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3" name="直線コネクタ 132">
          <a:extLst>
            <a:ext uri="{FF2B5EF4-FFF2-40B4-BE49-F238E27FC236}">
              <a16:creationId xmlns:a16="http://schemas.microsoft.com/office/drawing/2014/main" id="{B231FC67-8B4E-41C7-99D4-CDCE3DBCC5FE}"/>
            </a:ext>
          </a:extLst>
        </xdr:cNvPr>
        <xdr:cNvCxnSpPr/>
      </xdr:nvCxnSpPr>
      <xdr:spPr>
        <a:xfrm flipV="1">
          <a:off x="13323570" y="5157258"/>
          <a:ext cx="1269" cy="132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4" name="債務償還比率最小値テキスト">
          <a:extLst>
            <a:ext uri="{FF2B5EF4-FFF2-40B4-BE49-F238E27FC236}">
              <a16:creationId xmlns:a16="http://schemas.microsoft.com/office/drawing/2014/main" id="{F3596473-38B8-4C40-8345-17DC1AF91C35}"/>
            </a:ext>
          </a:extLst>
        </xdr:cNvPr>
        <xdr:cNvSpPr txBox="1"/>
      </xdr:nvSpPr>
      <xdr:spPr>
        <a:xfrm>
          <a:off x="13376275" y="64876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5" name="直線コネクタ 134">
          <a:extLst>
            <a:ext uri="{FF2B5EF4-FFF2-40B4-BE49-F238E27FC236}">
              <a16:creationId xmlns:a16="http://schemas.microsoft.com/office/drawing/2014/main" id="{45520525-500E-4A5E-A6F4-3730F051478E}"/>
            </a:ext>
          </a:extLst>
        </xdr:cNvPr>
        <xdr:cNvCxnSpPr/>
      </xdr:nvCxnSpPr>
      <xdr:spPr>
        <a:xfrm>
          <a:off x="13255625" y="6483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D3A73165-FE7D-470D-BBA2-79FAF50BD214}"/>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DCA56477-874F-4613-A004-98F961975485}"/>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8" name="債務償還比率平均値テキスト">
          <a:extLst>
            <a:ext uri="{FF2B5EF4-FFF2-40B4-BE49-F238E27FC236}">
              <a16:creationId xmlns:a16="http://schemas.microsoft.com/office/drawing/2014/main" id="{73209671-B9B0-47EA-B0DF-0D6AD3F75A7F}"/>
            </a:ext>
          </a:extLst>
        </xdr:cNvPr>
        <xdr:cNvSpPr txBox="1"/>
      </xdr:nvSpPr>
      <xdr:spPr>
        <a:xfrm>
          <a:off x="13376275" y="5690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9" name="フローチャート: 判断 138">
          <a:extLst>
            <a:ext uri="{FF2B5EF4-FFF2-40B4-BE49-F238E27FC236}">
              <a16:creationId xmlns:a16="http://schemas.microsoft.com/office/drawing/2014/main" id="{998A37BF-3F92-4E45-A843-1FFE0AD2A7F3}"/>
            </a:ext>
          </a:extLst>
        </xdr:cNvPr>
        <xdr:cNvSpPr/>
      </xdr:nvSpPr>
      <xdr:spPr>
        <a:xfrm>
          <a:off x="13293725" y="58331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0" name="フローチャート: 判断 139">
          <a:extLst>
            <a:ext uri="{FF2B5EF4-FFF2-40B4-BE49-F238E27FC236}">
              <a16:creationId xmlns:a16="http://schemas.microsoft.com/office/drawing/2014/main" id="{C2079114-2980-4B29-B27D-3FF86944350B}"/>
            </a:ext>
          </a:extLst>
        </xdr:cNvPr>
        <xdr:cNvSpPr/>
      </xdr:nvSpPr>
      <xdr:spPr>
        <a:xfrm>
          <a:off x="12639675" y="5845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1" name="フローチャート: 判断 140">
          <a:extLst>
            <a:ext uri="{FF2B5EF4-FFF2-40B4-BE49-F238E27FC236}">
              <a16:creationId xmlns:a16="http://schemas.microsoft.com/office/drawing/2014/main" id="{5E712D46-4B8F-4B73-93BF-621C34DB92E3}"/>
            </a:ext>
          </a:extLst>
        </xdr:cNvPr>
        <xdr:cNvSpPr/>
      </xdr:nvSpPr>
      <xdr:spPr>
        <a:xfrm>
          <a:off x="11953875" y="58530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2" name="フローチャート: 判断 141">
          <a:extLst>
            <a:ext uri="{FF2B5EF4-FFF2-40B4-BE49-F238E27FC236}">
              <a16:creationId xmlns:a16="http://schemas.microsoft.com/office/drawing/2014/main" id="{7D185E00-E039-4717-AC32-7EA4FD9F92B8}"/>
            </a:ext>
          </a:extLst>
        </xdr:cNvPr>
        <xdr:cNvSpPr/>
      </xdr:nvSpPr>
      <xdr:spPr>
        <a:xfrm>
          <a:off x="11268075" y="58963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3" name="フローチャート: 判断 142">
          <a:extLst>
            <a:ext uri="{FF2B5EF4-FFF2-40B4-BE49-F238E27FC236}">
              <a16:creationId xmlns:a16="http://schemas.microsoft.com/office/drawing/2014/main" id="{D36AC2D1-1D5A-4626-93C4-9FD76EE14DD9}"/>
            </a:ext>
          </a:extLst>
        </xdr:cNvPr>
        <xdr:cNvSpPr/>
      </xdr:nvSpPr>
      <xdr:spPr>
        <a:xfrm>
          <a:off x="10582275" y="591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53A9AC1-855A-4817-B5CD-D1C86BE65995}"/>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F054764E-38C0-4B9A-8D08-CC5F1058E0BE}"/>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1EAAF88-ADB7-4A16-A95B-9EE126F578C5}"/>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5EE27002-C33B-4CDF-860A-02EC5B3343EB}"/>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9EDEF00-18C8-42A2-89DB-D40B85A032BE}"/>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115874</xdr:rowOff>
    </xdr:from>
    <xdr:to>
      <xdr:col>76</xdr:col>
      <xdr:colOff>73025</xdr:colOff>
      <xdr:row>33</xdr:row>
      <xdr:rowOff>46024</xdr:rowOff>
    </xdr:to>
    <xdr:sp macro="" textlink="">
      <xdr:nvSpPr>
        <xdr:cNvPr id="149" name="楕円 148">
          <a:extLst>
            <a:ext uri="{FF2B5EF4-FFF2-40B4-BE49-F238E27FC236}">
              <a16:creationId xmlns:a16="http://schemas.microsoft.com/office/drawing/2014/main" id="{E3359044-0446-4405-8B79-FF0A4D06ABD7}"/>
            </a:ext>
          </a:extLst>
        </xdr:cNvPr>
        <xdr:cNvSpPr/>
      </xdr:nvSpPr>
      <xdr:spPr>
        <a:xfrm>
          <a:off x="13293725" y="61801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94301</xdr:rowOff>
    </xdr:from>
    <xdr:ext cx="469744" cy="259045"/>
    <xdr:sp macro="" textlink="">
      <xdr:nvSpPr>
        <xdr:cNvPr id="150" name="債務償還比率該当値テキスト">
          <a:extLst>
            <a:ext uri="{FF2B5EF4-FFF2-40B4-BE49-F238E27FC236}">
              <a16:creationId xmlns:a16="http://schemas.microsoft.com/office/drawing/2014/main" id="{5D0E75D3-729D-4193-9793-6C31A36819DF}"/>
            </a:ext>
          </a:extLst>
        </xdr:cNvPr>
        <xdr:cNvSpPr txBox="1"/>
      </xdr:nvSpPr>
      <xdr:spPr>
        <a:xfrm>
          <a:off x="13376275" y="615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95532</xdr:rowOff>
    </xdr:from>
    <xdr:to>
      <xdr:col>72</xdr:col>
      <xdr:colOff>123825</xdr:colOff>
      <xdr:row>32</xdr:row>
      <xdr:rowOff>25682</xdr:rowOff>
    </xdr:to>
    <xdr:sp macro="" textlink="">
      <xdr:nvSpPr>
        <xdr:cNvPr id="151" name="楕円 150">
          <a:extLst>
            <a:ext uri="{FF2B5EF4-FFF2-40B4-BE49-F238E27FC236}">
              <a16:creationId xmlns:a16="http://schemas.microsoft.com/office/drawing/2014/main" id="{6410327D-ED86-42CA-B3F1-2B11B7A27DFD}"/>
            </a:ext>
          </a:extLst>
        </xdr:cNvPr>
        <xdr:cNvSpPr/>
      </xdr:nvSpPr>
      <xdr:spPr>
        <a:xfrm>
          <a:off x="12639675" y="59946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146332</xdr:rowOff>
    </xdr:from>
    <xdr:to>
      <xdr:col>76</xdr:col>
      <xdr:colOff>22225</xdr:colOff>
      <xdr:row>32</xdr:row>
      <xdr:rowOff>166674</xdr:rowOff>
    </xdr:to>
    <xdr:cxnSp macro="">
      <xdr:nvCxnSpPr>
        <xdr:cNvPr id="152" name="直線コネクタ 151">
          <a:extLst>
            <a:ext uri="{FF2B5EF4-FFF2-40B4-BE49-F238E27FC236}">
              <a16:creationId xmlns:a16="http://schemas.microsoft.com/office/drawing/2014/main" id="{EFCCBB2F-C6FF-473A-A7E7-AC542B855FD0}"/>
            </a:ext>
          </a:extLst>
        </xdr:cNvPr>
        <xdr:cNvCxnSpPr/>
      </xdr:nvCxnSpPr>
      <xdr:spPr>
        <a:xfrm>
          <a:off x="12690475" y="6045482"/>
          <a:ext cx="635000" cy="18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49833</xdr:rowOff>
    </xdr:from>
    <xdr:to>
      <xdr:col>68</xdr:col>
      <xdr:colOff>123825</xdr:colOff>
      <xdr:row>31</xdr:row>
      <xdr:rowOff>151433</xdr:rowOff>
    </xdr:to>
    <xdr:sp macro="" textlink="">
      <xdr:nvSpPr>
        <xdr:cNvPr id="153" name="楕円 152">
          <a:extLst>
            <a:ext uri="{FF2B5EF4-FFF2-40B4-BE49-F238E27FC236}">
              <a16:creationId xmlns:a16="http://schemas.microsoft.com/office/drawing/2014/main" id="{414065B3-7E3B-4301-88DA-C322B477E0B7}"/>
            </a:ext>
          </a:extLst>
        </xdr:cNvPr>
        <xdr:cNvSpPr/>
      </xdr:nvSpPr>
      <xdr:spPr>
        <a:xfrm>
          <a:off x="11953875" y="59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100633</xdr:rowOff>
    </xdr:from>
    <xdr:to>
      <xdr:col>72</xdr:col>
      <xdr:colOff>73025</xdr:colOff>
      <xdr:row>31</xdr:row>
      <xdr:rowOff>146332</xdr:rowOff>
    </xdr:to>
    <xdr:cxnSp macro="">
      <xdr:nvCxnSpPr>
        <xdr:cNvPr id="154" name="直線コネクタ 153">
          <a:extLst>
            <a:ext uri="{FF2B5EF4-FFF2-40B4-BE49-F238E27FC236}">
              <a16:creationId xmlns:a16="http://schemas.microsoft.com/office/drawing/2014/main" id="{AFC211BD-9B07-424D-8404-E5D7B78F9BFF}"/>
            </a:ext>
          </a:extLst>
        </xdr:cNvPr>
        <xdr:cNvCxnSpPr/>
      </xdr:nvCxnSpPr>
      <xdr:spPr>
        <a:xfrm>
          <a:off x="12004675" y="5999783"/>
          <a:ext cx="685800" cy="4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13441</xdr:rowOff>
    </xdr:from>
    <xdr:to>
      <xdr:col>64</xdr:col>
      <xdr:colOff>123825</xdr:colOff>
      <xdr:row>32</xdr:row>
      <xdr:rowOff>115041</xdr:rowOff>
    </xdr:to>
    <xdr:sp macro="" textlink="">
      <xdr:nvSpPr>
        <xdr:cNvPr id="155" name="楕円 154">
          <a:extLst>
            <a:ext uri="{FF2B5EF4-FFF2-40B4-BE49-F238E27FC236}">
              <a16:creationId xmlns:a16="http://schemas.microsoft.com/office/drawing/2014/main" id="{9EC571C0-B377-4CA6-BC47-BC3F9ABE3053}"/>
            </a:ext>
          </a:extLst>
        </xdr:cNvPr>
        <xdr:cNvSpPr/>
      </xdr:nvSpPr>
      <xdr:spPr>
        <a:xfrm>
          <a:off x="11268075" y="60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100633</xdr:rowOff>
    </xdr:from>
    <xdr:to>
      <xdr:col>68</xdr:col>
      <xdr:colOff>73025</xdr:colOff>
      <xdr:row>32</xdr:row>
      <xdr:rowOff>64241</xdr:rowOff>
    </xdr:to>
    <xdr:cxnSp macro="">
      <xdr:nvCxnSpPr>
        <xdr:cNvPr id="156" name="直線コネクタ 155">
          <a:extLst>
            <a:ext uri="{FF2B5EF4-FFF2-40B4-BE49-F238E27FC236}">
              <a16:creationId xmlns:a16="http://schemas.microsoft.com/office/drawing/2014/main" id="{3960AD29-0AA3-419F-82CD-03B2FAB49B90}"/>
            </a:ext>
          </a:extLst>
        </xdr:cNvPr>
        <xdr:cNvCxnSpPr/>
      </xdr:nvCxnSpPr>
      <xdr:spPr>
        <a:xfrm flipV="1">
          <a:off x="11318875" y="5999783"/>
          <a:ext cx="685800" cy="12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14160</xdr:rowOff>
    </xdr:from>
    <xdr:to>
      <xdr:col>60</xdr:col>
      <xdr:colOff>123825</xdr:colOff>
      <xdr:row>32</xdr:row>
      <xdr:rowOff>115760</xdr:rowOff>
    </xdr:to>
    <xdr:sp macro="" textlink="">
      <xdr:nvSpPr>
        <xdr:cNvPr id="157" name="楕円 156">
          <a:extLst>
            <a:ext uri="{FF2B5EF4-FFF2-40B4-BE49-F238E27FC236}">
              <a16:creationId xmlns:a16="http://schemas.microsoft.com/office/drawing/2014/main" id="{BDFD993C-C0C5-407E-9BD3-88C5F39A5214}"/>
            </a:ext>
          </a:extLst>
        </xdr:cNvPr>
        <xdr:cNvSpPr/>
      </xdr:nvSpPr>
      <xdr:spPr>
        <a:xfrm>
          <a:off x="10582275" y="60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64241</xdr:rowOff>
    </xdr:from>
    <xdr:to>
      <xdr:col>64</xdr:col>
      <xdr:colOff>73025</xdr:colOff>
      <xdr:row>32</xdr:row>
      <xdr:rowOff>64960</xdr:rowOff>
    </xdr:to>
    <xdr:cxnSp macro="">
      <xdr:nvCxnSpPr>
        <xdr:cNvPr id="158" name="直線コネクタ 157">
          <a:extLst>
            <a:ext uri="{FF2B5EF4-FFF2-40B4-BE49-F238E27FC236}">
              <a16:creationId xmlns:a16="http://schemas.microsoft.com/office/drawing/2014/main" id="{1A7BAB7E-B35E-4EB5-959A-057678DE4F4A}"/>
            </a:ext>
          </a:extLst>
        </xdr:cNvPr>
        <xdr:cNvCxnSpPr/>
      </xdr:nvCxnSpPr>
      <xdr:spPr>
        <a:xfrm flipV="1">
          <a:off x="10633075" y="6128491"/>
          <a:ext cx="6858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9" name="n_1aveValue債務償還比率">
          <a:extLst>
            <a:ext uri="{FF2B5EF4-FFF2-40B4-BE49-F238E27FC236}">
              <a16:creationId xmlns:a16="http://schemas.microsoft.com/office/drawing/2014/main" id="{DBF754C1-6785-4535-8BAA-90270A832DAD}"/>
            </a:ext>
          </a:extLst>
        </xdr:cNvPr>
        <xdr:cNvSpPr txBox="1"/>
      </xdr:nvSpPr>
      <xdr:spPr>
        <a:xfrm>
          <a:off x="12461952" y="56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60" name="n_2aveValue債務償還比率">
          <a:extLst>
            <a:ext uri="{FF2B5EF4-FFF2-40B4-BE49-F238E27FC236}">
              <a16:creationId xmlns:a16="http://schemas.microsoft.com/office/drawing/2014/main" id="{095A2966-BFF1-453C-8D0A-6C0CDB26CDA8}"/>
            </a:ext>
          </a:extLst>
        </xdr:cNvPr>
        <xdr:cNvSpPr txBox="1"/>
      </xdr:nvSpPr>
      <xdr:spPr>
        <a:xfrm>
          <a:off x="11788852" y="563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61" name="n_3aveValue債務償還比率">
          <a:extLst>
            <a:ext uri="{FF2B5EF4-FFF2-40B4-BE49-F238E27FC236}">
              <a16:creationId xmlns:a16="http://schemas.microsoft.com/office/drawing/2014/main" id="{6DAA2B92-6C04-4A30-81E8-86595D6C3B1B}"/>
            </a:ext>
          </a:extLst>
        </xdr:cNvPr>
        <xdr:cNvSpPr txBox="1"/>
      </xdr:nvSpPr>
      <xdr:spPr>
        <a:xfrm>
          <a:off x="11103052" y="567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62" name="n_4aveValue債務償還比率">
          <a:extLst>
            <a:ext uri="{FF2B5EF4-FFF2-40B4-BE49-F238E27FC236}">
              <a16:creationId xmlns:a16="http://schemas.microsoft.com/office/drawing/2014/main" id="{1A5A7735-23F9-4511-BEC7-0432E4E7D876}"/>
            </a:ext>
          </a:extLst>
        </xdr:cNvPr>
        <xdr:cNvSpPr txBox="1"/>
      </xdr:nvSpPr>
      <xdr:spPr>
        <a:xfrm>
          <a:off x="10417252" y="569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16809</xdr:rowOff>
    </xdr:from>
    <xdr:ext cx="469744" cy="259045"/>
    <xdr:sp macro="" textlink="">
      <xdr:nvSpPr>
        <xdr:cNvPr id="163" name="n_1mainValue債務償還比率">
          <a:extLst>
            <a:ext uri="{FF2B5EF4-FFF2-40B4-BE49-F238E27FC236}">
              <a16:creationId xmlns:a16="http://schemas.microsoft.com/office/drawing/2014/main" id="{1E9183D1-5189-4C88-9562-AA565EA01B46}"/>
            </a:ext>
          </a:extLst>
        </xdr:cNvPr>
        <xdr:cNvSpPr txBox="1"/>
      </xdr:nvSpPr>
      <xdr:spPr>
        <a:xfrm>
          <a:off x="12461952" y="608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142560</xdr:rowOff>
    </xdr:from>
    <xdr:ext cx="469744" cy="259045"/>
    <xdr:sp macro="" textlink="">
      <xdr:nvSpPr>
        <xdr:cNvPr id="164" name="n_2mainValue債務償還比率">
          <a:extLst>
            <a:ext uri="{FF2B5EF4-FFF2-40B4-BE49-F238E27FC236}">
              <a16:creationId xmlns:a16="http://schemas.microsoft.com/office/drawing/2014/main" id="{E76A98E7-DDDB-442C-A0B1-E010EF3FD061}"/>
            </a:ext>
          </a:extLst>
        </xdr:cNvPr>
        <xdr:cNvSpPr txBox="1"/>
      </xdr:nvSpPr>
      <xdr:spPr>
        <a:xfrm>
          <a:off x="11788852" y="604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106168</xdr:rowOff>
    </xdr:from>
    <xdr:ext cx="469744" cy="259045"/>
    <xdr:sp macro="" textlink="">
      <xdr:nvSpPr>
        <xdr:cNvPr id="165" name="n_3mainValue債務償還比率">
          <a:extLst>
            <a:ext uri="{FF2B5EF4-FFF2-40B4-BE49-F238E27FC236}">
              <a16:creationId xmlns:a16="http://schemas.microsoft.com/office/drawing/2014/main" id="{411E6024-A2F9-4A0D-969D-5AD567619968}"/>
            </a:ext>
          </a:extLst>
        </xdr:cNvPr>
        <xdr:cNvSpPr txBox="1"/>
      </xdr:nvSpPr>
      <xdr:spPr>
        <a:xfrm>
          <a:off x="11103052" y="617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106887</xdr:rowOff>
    </xdr:from>
    <xdr:ext cx="469744" cy="259045"/>
    <xdr:sp macro="" textlink="">
      <xdr:nvSpPr>
        <xdr:cNvPr id="166" name="n_4mainValue債務償還比率">
          <a:extLst>
            <a:ext uri="{FF2B5EF4-FFF2-40B4-BE49-F238E27FC236}">
              <a16:creationId xmlns:a16="http://schemas.microsoft.com/office/drawing/2014/main" id="{E8102B56-5130-4015-A48D-5EE8E00E4EA0}"/>
            </a:ext>
          </a:extLst>
        </xdr:cNvPr>
        <xdr:cNvSpPr txBox="1"/>
      </xdr:nvSpPr>
      <xdr:spPr>
        <a:xfrm>
          <a:off x="10417252" y="617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CA7DF1B1-A407-419A-A989-FF9266593648}"/>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665724DA-C848-4E64-A746-73C7552D4541}"/>
            </a:ext>
          </a:extLst>
        </xdr:cNvPr>
        <xdr:cNvSpPr/>
      </xdr:nvSpPr>
      <xdr:spPr>
        <a:xfrm>
          <a:off x="1152525" y="114268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E54B2DB-E8AF-48AF-B237-6ED618E1EDC6}"/>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3D2D994F-EB0D-41AF-A44D-D775471D19AD}"/>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AA001ECB-DBDD-45E3-9E7D-83518F44D4E3}"/>
            </a:ext>
          </a:extLst>
        </xdr:cNvPr>
        <xdr:cNvSpPr txBox="1"/>
      </xdr:nvSpPr>
      <xdr:spPr>
        <a:xfrm>
          <a:off x="835025" y="11649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D436B65C-20CC-438A-B881-487BAB6E5950}"/>
            </a:ext>
          </a:extLst>
        </xdr:cNvPr>
        <xdr:cNvSpPr txBox="1"/>
      </xdr:nvSpPr>
      <xdr:spPr>
        <a:xfrm>
          <a:off x="6296025" y="14303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C518B7-C302-4BFE-BC89-43CEE0309F1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E3E162-F48D-4CCE-B8E8-ED35E35E808A}"/>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DDD9A1B-7D32-4298-AE0D-5370D0232CE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39C53A4-1705-415A-8943-DD8C2EAB180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B7586E-6640-483C-B157-A89376149005}"/>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0CF527-E0D4-4B4D-BA7F-C77E4A5D5582}"/>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41D0D6-A97F-4F62-BACB-17AF9C7FFEAB}"/>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2F6B7A-CB16-41F8-9B2E-56BECEBD1C7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0FA984-808C-46DC-8E7B-683FF42810B2}"/>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6C9BB2-F4A3-415B-A1C3-2A269D8FB449}"/>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57,316
56,791
7.72
29,255,622
28,348,117
751,432
12,064,187
17,744,591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E1A6E6-265F-44A3-A04B-8109B0FC8104}"/>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41FF6F-47B2-4AE6-8E60-A48B9B4FE536}"/>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7481D2-C723-4419-BFF9-B225F823BAD2}"/>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20BBB2-BDC1-48E5-9468-A1E7A1C2B307}"/>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C8EA827-13AE-4B7F-8D97-6FDF95332AF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82F979D-FA6C-4B17-BFA1-72230FF33E20}"/>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3EEF32A-19FC-47CE-B4A1-1379840C6C48}"/>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9FFFAD-966A-46C4-B9E4-45AB32214CB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13C17A-C1D3-49CD-8AD1-64C44862E47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AA22679-96CE-48A0-8F54-65594E36CC9F}"/>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FE4014E-917B-4ABA-8BFD-C6AC32E0A3FC}"/>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3076E0A-1702-481B-9681-379AD6BBC81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5C120F2-2EC1-4C1B-BFA0-E54904BFF7DA}"/>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6C00E4F-335E-4E9A-823D-FD0B3175C746}"/>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A018310-CF30-4AB8-840B-7286FBE7932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C6B45BC-B15C-475A-A7C7-E060CFD89EC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534BB48-FDE4-4B77-A66C-7DCABC165013}"/>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FB7AE8-74BA-47E9-A525-E97C0CA712FC}"/>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F84DD51-8808-4500-A6F7-AE1B3C7AAB6C}"/>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BC7F1C8-9E3F-4D8C-ADA5-CDDB894C4567}"/>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7D5189-349D-45F6-A7D5-6CE269347D38}"/>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621A0D2-5028-4CA7-9F10-1585BCBABCAE}"/>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9C75BC1-97D2-4F35-8588-6014A8AD2DD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FEE694-2E6E-461C-ADC6-E2722495C504}"/>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6ED3A4-B1C8-4991-87E4-C0E6284C0EBB}"/>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E521FC9-EF60-425B-802C-C39E97E62209}"/>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D1C1ED5-7DF2-43B6-B324-681773DF2D4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F1D72D7-088F-4718-BDEF-C50037B94DE4}"/>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427C066-1752-4D49-AE24-7F573100B1C7}"/>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529506B-9000-4C3F-A31D-7CEA02E406C1}"/>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2226C72-E472-4F28-B20C-3EE008B4AA54}"/>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17D7429-5173-41A4-88F0-D64CC95ED6D5}"/>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964E2C5-4E06-4DA4-8987-1EC97DC71A01}"/>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CFCB593-1252-4785-BCD5-F0860BB30C6A}"/>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12E4327-C7D1-4CD9-BC85-126B58A79DC9}"/>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3F60DDD-5B28-4DDB-87A8-E153115DF442}"/>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4AE3124-7722-4615-BDB9-28CE47A4F24E}"/>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1F51FD0-8E70-47E7-AD08-A22C82A60D1B}"/>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1E2FBE2-2691-4A23-8EC5-94172489C77C}"/>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36417FD-4DFB-465A-8A5F-D8C1B72221DB}"/>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805B968-3C93-4CB7-8035-9D4CA7CC2C88}"/>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1214D58-92A6-4182-A71C-AF4C0EAE01F1}"/>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11B796D-DE48-47E1-A080-49E27DC48457}"/>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CE89B00-5118-4F74-B709-7C4CA7614CAF}"/>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DAFED3E-3A42-4B36-ABED-643B032485DB}"/>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0395E9D-3B0A-456D-84D1-27132E5509AB}"/>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EF2E9969-4EAD-4FAD-BAB4-F1347E25EFDE}"/>
            </a:ext>
          </a:extLst>
        </xdr:cNvPr>
        <xdr:cNvCxnSpPr/>
      </xdr:nvCxnSpPr>
      <xdr:spPr>
        <a:xfrm flipV="1">
          <a:off x="4177665" y="54573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BD53655A-BA05-4C21-9B6E-013E0783865D}"/>
            </a:ext>
          </a:extLst>
        </xdr:cNvPr>
        <xdr:cNvSpPr txBox="1"/>
      </xdr:nvSpPr>
      <xdr:spPr>
        <a:xfrm>
          <a:off x="4216400" y="7018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52764893-DBA9-4213-9263-B4BB7710AFD0}"/>
            </a:ext>
          </a:extLst>
        </xdr:cNvPr>
        <xdr:cNvCxnSpPr/>
      </xdr:nvCxnSpPr>
      <xdr:spPr>
        <a:xfrm>
          <a:off x="4108450" y="7015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0A037FE-A433-4C07-AC6B-48EA4950105C}"/>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7F1D7E0-B1A5-4B65-AF82-3E3A2207B2F2}"/>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a:extLst>
            <a:ext uri="{FF2B5EF4-FFF2-40B4-BE49-F238E27FC236}">
              <a16:creationId xmlns:a16="http://schemas.microsoft.com/office/drawing/2014/main" id="{0FB8A1F1-A213-4E13-B69F-A95EC2DF8A8E}"/>
            </a:ext>
          </a:extLst>
        </xdr:cNvPr>
        <xdr:cNvSpPr txBox="1"/>
      </xdr:nvSpPr>
      <xdr:spPr>
        <a:xfrm>
          <a:off x="4216400" y="6395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43584BF6-23A1-405C-B9A1-61FA8E321D3E}"/>
            </a:ext>
          </a:extLst>
        </xdr:cNvPr>
        <xdr:cNvSpPr/>
      </xdr:nvSpPr>
      <xdr:spPr>
        <a:xfrm>
          <a:off x="4127500" y="6416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F9AC5D7A-9036-40F8-AF9F-771C9716433C}"/>
            </a:ext>
          </a:extLst>
        </xdr:cNvPr>
        <xdr:cNvSpPr/>
      </xdr:nvSpPr>
      <xdr:spPr>
        <a:xfrm>
          <a:off x="3384550" y="63969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3E8277FE-A326-41D4-B17D-CFE4B4BBFAC1}"/>
            </a:ext>
          </a:extLst>
        </xdr:cNvPr>
        <xdr:cNvSpPr/>
      </xdr:nvSpPr>
      <xdr:spPr>
        <a:xfrm>
          <a:off x="2571750" y="6375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8A114F6C-7017-4C13-A5B5-DC0905AE88DB}"/>
            </a:ext>
          </a:extLst>
        </xdr:cNvPr>
        <xdr:cNvSpPr/>
      </xdr:nvSpPr>
      <xdr:spPr>
        <a:xfrm>
          <a:off x="1778000" y="63529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400600B2-EDAE-41D1-986F-6707A65C2E81}"/>
            </a:ext>
          </a:extLst>
        </xdr:cNvPr>
        <xdr:cNvSpPr/>
      </xdr:nvSpPr>
      <xdr:spPr>
        <a:xfrm>
          <a:off x="984250" y="6328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9B971B-0222-4D80-9E0C-9E49B2F5AA32}"/>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3A61764-2152-42D7-B8B9-FC304758DC5E}"/>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4D06988-44BA-40A1-A82E-9F875A66E51E}"/>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2C69013-3A22-4D54-AF98-CBA2498C0265}"/>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BEA4EE9-4F1F-4E54-928F-F6ABF339791E}"/>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67854</xdr:rowOff>
    </xdr:from>
    <xdr:to>
      <xdr:col>24</xdr:col>
      <xdr:colOff>114300</xdr:colOff>
      <xdr:row>37</xdr:row>
      <xdr:rowOff>169455</xdr:rowOff>
    </xdr:to>
    <xdr:sp macro="" textlink="">
      <xdr:nvSpPr>
        <xdr:cNvPr id="74" name="楕円 73">
          <a:extLst>
            <a:ext uri="{FF2B5EF4-FFF2-40B4-BE49-F238E27FC236}">
              <a16:creationId xmlns:a16="http://schemas.microsoft.com/office/drawing/2014/main" id="{E8A9129E-672F-4F79-970C-A4663AAE034F}"/>
            </a:ext>
          </a:extLst>
        </xdr:cNvPr>
        <xdr:cNvSpPr/>
      </xdr:nvSpPr>
      <xdr:spPr>
        <a:xfrm>
          <a:off x="4127500" y="6182904"/>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90731</xdr:rowOff>
    </xdr:from>
    <xdr:ext cx="405111" cy="259045"/>
    <xdr:sp macro="" textlink="">
      <xdr:nvSpPr>
        <xdr:cNvPr id="75" name="【道路】&#10;有形固定資産減価償却率該当値テキスト">
          <a:extLst>
            <a:ext uri="{FF2B5EF4-FFF2-40B4-BE49-F238E27FC236}">
              <a16:creationId xmlns:a16="http://schemas.microsoft.com/office/drawing/2014/main" id="{8C64C5A3-8629-48A2-9199-E6290A3EED3E}"/>
            </a:ext>
          </a:extLst>
        </xdr:cNvPr>
        <xdr:cNvSpPr txBox="1"/>
      </xdr:nvSpPr>
      <xdr:spPr>
        <a:xfrm>
          <a:off x="4216400"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69487</xdr:rowOff>
    </xdr:from>
    <xdr:to>
      <xdr:col>20</xdr:col>
      <xdr:colOff>38100</xdr:colOff>
      <xdr:row>37</xdr:row>
      <xdr:rowOff>171087</xdr:rowOff>
    </xdr:to>
    <xdr:sp macro="" textlink="">
      <xdr:nvSpPr>
        <xdr:cNvPr id="76" name="楕円 75">
          <a:extLst>
            <a:ext uri="{FF2B5EF4-FFF2-40B4-BE49-F238E27FC236}">
              <a16:creationId xmlns:a16="http://schemas.microsoft.com/office/drawing/2014/main" id="{E7FD65C0-0F02-4BC8-8729-F27280C429AD}"/>
            </a:ext>
          </a:extLst>
        </xdr:cNvPr>
        <xdr:cNvSpPr/>
      </xdr:nvSpPr>
      <xdr:spPr>
        <a:xfrm>
          <a:off x="3384550" y="61845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118654</xdr:rowOff>
    </xdr:from>
    <xdr:to>
      <xdr:col>24</xdr:col>
      <xdr:colOff>63500</xdr:colOff>
      <xdr:row>37</xdr:row>
      <xdr:rowOff>120287</xdr:rowOff>
    </xdr:to>
    <xdr:cxnSp macro="">
      <xdr:nvCxnSpPr>
        <xdr:cNvPr id="77" name="直線コネクタ 76">
          <a:extLst>
            <a:ext uri="{FF2B5EF4-FFF2-40B4-BE49-F238E27FC236}">
              <a16:creationId xmlns:a16="http://schemas.microsoft.com/office/drawing/2014/main" id="{FD5EF74C-6497-4897-A1B5-9C0F6AFC78C3}"/>
            </a:ext>
          </a:extLst>
        </xdr:cNvPr>
        <xdr:cNvCxnSpPr/>
      </xdr:nvCxnSpPr>
      <xdr:spPr>
        <a:xfrm flipV="1">
          <a:off x="3429000" y="6233704"/>
          <a:ext cx="7493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61323</xdr:rowOff>
    </xdr:from>
    <xdr:to>
      <xdr:col>15</xdr:col>
      <xdr:colOff>101600</xdr:colOff>
      <xdr:row>37</xdr:row>
      <xdr:rowOff>162923</xdr:rowOff>
    </xdr:to>
    <xdr:sp macro="" textlink="">
      <xdr:nvSpPr>
        <xdr:cNvPr id="78" name="楕円 77">
          <a:extLst>
            <a:ext uri="{FF2B5EF4-FFF2-40B4-BE49-F238E27FC236}">
              <a16:creationId xmlns:a16="http://schemas.microsoft.com/office/drawing/2014/main" id="{0D3ABD9E-8985-49F0-BDA4-7DF8F8689CA7}"/>
            </a:ext>
          </a:extLst>
        </xdr:cNvPr>
        <xdr:cNvSpPr/>
      </xdr:nvSpPr>
      <xdr:spPr>
        <a:xfrm>
          <a:off x="257175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112123</xdr:rowOff>
    </xdr:from>
    <xdr:to>
      <xdr:col>19</xdr:col>
      <xdr:colOff>177800</xdr:colOff>
      <xdr:row>37</xdr:row>
      <xdr:rowOff>120287</xdr:rowOff>
    </xdr:to>
    <xdr:cxnSp macro="">
      <xdr:nvCxnSpPr>
        <xdr:cNvPr id="79" name="直線コネクタ 78">
          <a:extLst>
            <a:ext uri="{FF2B5EF4-FFF2-40B4-BE49-F238E27FC236}">
              <a16:creationId xmlns:a16="http://schemas.microsoft.com/office/drawing/2014/main" id="{FF7969B3-5D03-479A-8998-F5DD351FA179}"/>
            </a:ext>
          </a:extLst>
        </xdr:cNvPr>
        <xdr:cNvCxnSpPr/>
      </xdr:nvCxnSpPr>
      <xdr:spPr>
        <a:xfrm>
          <a:off x="2622550" y="6227173"/>
          <a:ext cx="8064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23767</xdr:rowOff>
    </xdr:from>
    <xdr:to>
      <xdr:col>10</xdr:col>
      <xdr:colOff>165100</xdr:colOff>
      <xdr:row>37</xdr:row>
      <xdr:rowOff>125367</xdr:rowOff>
    </xdr:to>
    <xdr:sp macro="" textlink="">
      <xdr:nvSpPr>
        <xdr:cNvPr id="80" name="楕円 79">
          <a:extLst>
            <a:ext uri="{FF2B5EF4-FFF2-40B4-BE49-F238E27FC236}">
              <a16:creationId xmlns:a16="http://schemas.microsoft.com/office/drawing/2014/main" id="{87A9BA40-592D-4452-B956-DF791F05F82D}"/>
            </a:ext>
          </a:extLst>
        </xdr:cNvPr>
        <xdr:cNvSpPr/>
      </xdr:nvSpPr>
      <xdr:spPr>
        <a:xfrm>
          <a:off x="17780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74567</xdr:rowOff>
    </xdr:from>
    <xdr:to>
      <xdr:col>15</xdr:col>
      <xdr:colOff>50800</xdr:colOff>
      <xdr:row>37</xdr:row>
      <xdr:rowOff>112123</xdr:rowOff>
    </xdr:to>
    <xdr:cxnSp macro="">
      <xdr:nvCxnSpPr>
        <xdr:cNvPr id="81" name="直線コネクタ 80">
          <a:extLst>
            <a:ext uri="{FF2B5EF4-FFF2-40B4-BE49-F238E27FC236}">
              <a16:creationId xmlns:a16="http://schemas.microsoft.com/office/drawing/2014/main" id="{2E17B6A5-C374-45C5-AB5D-2DD10A6F74A4}"/>
            </a:ext>
          </a:extLst>
        </xdr:cNvPr>
        <xdr:cNvCxnSpPr/>
      </xdr:nvCxnSpPr>
      <xdr:spPr>
        <a:xfrm>
          <a:off x="1828800" y="6189617"/>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7439</xdr:rowOff>
    </xdr:from>
    <xdr:to>
      <xdr:col>6</xdr:col>
      <xdr:colOff>38100</xdr:colOff>
      <xdr:row>37</xdr:row>
      <xdr:rowOff>109039</xdr:rowOff>
    </xdr:to>
    <xdr:sp macro="" textlink="">
      <xdr:nvSpPr>
        <xdr:cNvPr id="82" name="楕円 81">
          <a:extLst>
            <a:ext uri="{FF2B5EF4-FFF2-40B4-BE49-F238E27FC236}">
              <a16:creationId xmlns:a16="http://schemas.microsoft.com/office/drawing/2014/main" id="{49346376-E3E1-4078-B7DB-0C6004A197CC}"/>
            </a:ext>
          </a:extLst>
        </xdr:cNvPr>
        <xdr:cNvSpPr/>
      </xdr:nvSpPr>
      <xdr:spPr>
        <a:xfrm>
          <a:off x="984250" y="61224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58239</xdr:rowOff>
    </xdr:from>
    <xdr:to>
      <xdr:col>10</xdr:col>
      <xdr:colOff>114300</xdr:colOff>
      <xdr:row>37</xdr:row>
      <xdr:rowOff>74567</xdr:rowOff>
    </xdr:to>
    <xdr:cxnSp macro="">
      <xdr:nvCxnSpPr>
        <xdr:cNvPr id="83" name="直線コネクタ 82">
          <a:extLst>
            <a:ext uri="{FF2B5EF4-FFF2-40B4-BE49-F238E27FC236}">
              <a16:creationId xmlns:a16="http://schemas.microsoft.com/office/drawing/2014/main" id="{BCE1BB79-F6A8-4ECF-8401-AF5BFE87CDC4}"/>
            </a:ext>
          </a:extLst>
        </xdr:cNvPr>
        <xdr:cNvCxnSpPr/>
      </xdr:nvCxnSpPr>
      <xdr:spPr>
        <a:xfrm>
          <a:off x="1028700" y="6173289"/>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a:extLst>
            <a:ext uri="{FF2B5EF4-FFF2-40B4-BE49-F238E27FC236}">
              <a16:creationId xmlns:a16="http://schemas.microsoft.com/office/drawing/2014/main" id="{3C73262D-4789-4DD6-A6F2-0E1D567EB57D}"/>
            </a:ext>
          </a:extLst>
        </xdr:cNvPr>
        <xdr:cNvSpPr txBox="1"/>
      </xdr:nvSpPr>
      <xdr:spPr>
        <a:xfrm>
          <a:off x="32391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a:extLst>
            <a:ext uri="{FF2B5EF4-FFF2-40B4-BE49-F238E27FC236}">
              <a16:creationId xmlns:a16="http://schemas.microsoft.com/office/drawing/2014/main" id="{5EEE365F-A855-4843-98E7-7C9CEA833BF0}"/>
            </a:ext>
          </a:extLst>
        </xdr:cNvPr>
        <xdr:cNvSpPr txBox="1"/>
      </xdr:nvSpPr>
      <xdr:spPr>
        <a:xfrm>
          <a:off x="2439044" y="646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a:extLst>
            <a:ext uri="{FF2B5EF4-FFF2-40B4-BE49-F238E27FC236}">
              <a16:creationId xmlns:a16="http://schemas.microsoft.com/office/drawing/2014/main" id="{FF360D73-218F-43EC-A390-9D134F796B4F}"/>
            </a:ext>
          </a:extLst>
        </xdr:cNvPr>
        <xdr:cNvSpPr txBox="1"/>
      </xdr:nvSpPr>
      <xdr:spPr>
        <a:xfrm>
          <a:off x="1645294" y="644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48DC1339-CDA0-4B29-8DAB-AEB9ADBFD14D}"/>
            </a:ext>
          </a:extLst>
        </xdr:cNvPr>
        <xdr:cNvSpPr txBox="1"/>
      </xdr:nvSpPr>
      <xdr:spPr>
        <a:xfrm>
          <a:off x="85154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16164</xdr:rowOff>
    </xdr:from>
    <xdr:ext cx="405111" cy="259045"/>
    <xdr:sp macro="" textlink="">
      <xdr:nvSpPr>
        <xdr:cNvPr id="88" name="n_1mainValue【道路】&#10;有形固定資産減価償却率">
          <a:extLst>
            <a:ext uri="{FF2B5EF4-FFF2-40B4-BE49-F238E27FC236}">
              <a16:creationId xmlns:a16="http://schemas.microsoft.com/office/drawing/2014/main" id="{F243A4B1-B954-47AD-B805-7AD76B2457F3}"/>
            </a:ext>
          </a:extLst>
        </xdr:cNvPr>
        <xdr:cNvSpPr txBox="1"/>
      </xdr:nvSpPr>
      <xdr:spPr>
        <a:xfrm>
          <a:off x="3239144" y="5966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9" name="n_2mainValue【道路】&#10;有形固定資産減価償却率">
          <a:extLst>
            <a:ext uri="{FF2B5EF4-FFF2-40B4-BE49-F238E27FC236}">
              <a16:creationId xmlns:a16="http://schemas.microsoft.com/office/drawing/2014/main" id="{7FECC3E7-8FCC-48C7-9A88-B192E4DEEC56}"/>
            </a:ext>
          </a:extLst>
        </xdr:cNvPr>
        <xdr:cNvSpPr txBox="1"/>
      </xdr:nvSpPr>
      <xdr:spPr>
        <a:xfrm>
          <a:off x="2439044" y="595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141894</xdr:rowOff>
    </xdr:from>
    <xdr:ext cx="405111" cy="259045"/>
    <xdr:sp macro="" textlink="">
      <xdr:nvSpPr>
        <xdr:cNvPr id="90" name="n_3mainValue【道路】&#10;有形固定資産減価償却率">
          <a:extLst>
            <a:ext uri="{FF2B5EF4-FFF2-40B4-BE49-F238E27FC236}">
              <a16:creationId xmlns:a16="http://schemas.microsoft.com/office/drawing/2014/main" id="{7AFBC118-122F-4A0A-B4DD-136CEC116DB5}"/>
            </a:ext>
          </a:extLst>
        </xdr:cNvPr>
        <xdr:cNvSpPr txBox="1"/>
      </xdr:nvSpPr>
      <xdr:spPr>
        <a:xfrm>
          <a:off x="1645294" y="592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91" name="n_4mainValue【道路】&#10;有形固定資産減価償却率">
          <a:extLst>
            <a:ext uri="{FF2B5EF4-FFF2-40B4-BE49-F238E27FC236}">
              <a16:creationId xmlns:a16="http://schemas.microsoft.com/office/drawing/2014/main" id="{3E3A92B2-61F0-4ADC-A123-434B8F1ACBE1}"/>
            </a:ext>
          </a:extLst>
        </xdr:cNvPr>
        <xdr:cNvSpPr txBox="1"/>
      </xdr:nvSpPr>
      <xdr:spPr>
        <a:xfrm>
          <a:off x="851544" y="591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54E4213-DC1A-400C-8658-52B2C1F5BE0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0D1B286-796B-4EF4-92F6-DC625E76095F}"/>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B233918-ACD2-45BD-8056-812818096986}"/>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C67B173-DD9D-4C3F-BA4F-CC6536E43B5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5EBDDA2-02E2-41FB-BA30-A1035F43D438}"/>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BB1FA44-6710-422C-8CA9-2DC341F2C6B5}"/>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C94C254-5287-4388-91B4-1827C4FEF09F}"/>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4377F37-7776-47F0-8F36-C4319659A633}"/>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3DDEDD2-F428-4EF8-A605-8C1FD7A70724}"/>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15A7B59-9C8E-4740-8373-411750D96CB7}"/>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8FE30F2-ADBF-437C-BD5B-8DE60591865F}"/>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8EC3ADD-8D4A-4A7F-BDC9-7D0448060CE5}"/>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0348ECC-BAFE-4F93-822A-B5FA2B4CA4CE}"/>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44BB026C-B35A-4850-9BA0-59F15BE86282}"/>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FABBF1B-5C41-428B-A175-2CFB7CC2E486}"/>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1940B18C-68E5-4C44-8714-0F08FF2C617B}"/>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237FBF7-51F5-410C-A1FA-19A418326B38}"/>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D268C101-0A18-49F0-9C0E-0E7E9CFCBD1C}"/>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1C36AFA-EA38-40C2-A79F-22286EE80C57}"/>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B3FE6555-6F2A-428F-A804-AFC3045F6A69}"/>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E8A2FE1-F28D-43BE-85C3-CB43B6E39386}"/>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E6622ED2-B223-4301-A891-5D613F679386}"/>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9BE5074-C3D7-4B98-8EE7-7390F5F07EFC}"/>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00D2A330-7F54-4EB7-9274-4C4A257D759E}"/>
            </a:ext>
          </a:extLst>
        </xdr:cNvPr>
        <xdr:cNvCxnSpPr/>
      </xdr:nvCxnSpPr>
      <xdr:spPr>
        <a:xfrm flipV="1">
          <a:off x="9429115" y="5743194"/>
          <a:ext cx="0" cy="1234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BF266B12-0788-4D01-93D5-B16EB2F545FA}"/>
            </a:ext>
          </a:extLst>
        </xdr:cNvPr>
        <xdr:cNvSpPr txBox="1"/>
      </xdr:nvSpPr>
      <xdr:spPr>
        <a:xfrm>
          <a:off x="9467850" y="69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BB765086-06DD-43FA-A75B-474EE17A3FC9}"/>
            </a:ext>
          </a:extLst>
        </xdr:cNvPr>
        <xdr:cNvCxnSpPr/>
      </xdr:nvCxnSpPr>
      <xdr:spPr>
        <a:xfrm>
          <a:off x="9359900" y="69777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1CB86F17-4121-493F-81AF-6C3207BAADFA}"/>
            </a:ext>
          </a:extLst>
        </xdr:cNvPr>
        <xdr:cNvSpPr txBox="1"/>
      </xdr:nvSpPr>
      <xdr:spPr>
        <a:xfrm>
          <a:off x="9467850" y="55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E6D5EAC1-D17A-4AF5-B6C6-44A72B2C4961}"/>
            </a:ext>
          </a:extLst>
        </xdr:cNvPr>
        <xdr:cNvCxnSpPr/>
      </xdr:nvCxnSpPr>
      <xdr:spPr>
        <a:xfrm>
          <a:off x="9359900" y="57431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a:extLst>
            <a:ext uri="{FF2B5EF4-FFF2-40B4-BE49-F238E27FC236}">
              <a16:creationId xmlns:a16="http://schemas.microsoft.com/office/drawing/2014/main" id="{19B1101F-3D51-4477-B3D8-9CB6D4C9F482}"/>
            </a:ext>
          </a:extLst>
        </xdr:cNvPr>
        <xdr:cNvSpPr txBox="1"/>
      </xdr:nvSpPr>
      <xdr:spPr>
        <a:xfrm>
          <a:off x="9467850" y="6514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BDFB51D0-5DB1-47C1-A331-C2B9AE839FB6}"/>
            </a:ext>
          </a:extLst>
        </xdr:cNvPr>
        <xdr:cNvSpPr/>
      </xdr:nvSpPr>
      <xdr:spPr>
        <a:xfrm>
          <a:off x="9398000" y="66566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A75E997E-24F5-4600-AFE4-810FE23B5BC2}"/>
            </a:ext>
          </a:extLst>
        </xdr:cNvPr>
        <xdr:cNvSpPr/>
      </xdr:nvSpPr>
      <xdr:spPr>
        <a:xfrm>
          <a:off x="8636000" y="665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D0227F7A-E2AC-41AD-85E8-B032FC8FDC4F}"/>
            </a:ext>
          </a:extLst>
        </xdr:cNvPr>
        <xdr:cNvSpPr/>
      </xdr:nvSpPr>
      <xdr:spPr>
        <a:xfrm>
          <a:off x="7842250" y="6664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93CC9F21-3449-4CFE-9CAD-8E7649AF6A07}"/>
            </a:ext>
          </a:extLst>
        </xdr:cNvPr>
        <xdr:cNvSpPr/>
      </xdr:nvSpPr>
      <xdr:spPr>
        <a:xfrm>
          <a:off x="702945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1F669123-9F01-4A27-95EF-B507723E4AE3}"/>
            </a:ext>
          </a:extLst>
        </xdr:cNvPr>
        <xdr:cNvSpPr/>
      </xdr:nvSpPr>
      <xdr:spPr>
        <a:xfrm>
          <a:off x="6235700" y="662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DD28488-2743-42D5-8EA9-3385FF04DC62}"/>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BE4D670-8A78-4D61-82CC-7138ED64E5C8}"/>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32BFDC3-AE52-402D-B9C1-5C4CDFDE093C}"/>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B1D7484-044F-448D-9AB6-F8E4997356E5}"/>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79972B4-FEB9-4F6B-B4FE-C7643FAE3818}"/>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76683</xdr:rowOff>
    </xdr:from>
    <xdr:to>
      <xdr:col>55</xdr:col>
      <xdr:colOff>50800</xdr:colOff>
      <xdr:row>42</xdr:row>
      <xdr:rowOff>6833</xdr:rowOff>
    </xdr:to>
    <xdr:sp macro="" textlink="">
      <xdr:nvSpPr>
        <xdr:cNvPr id="131" name="楕円 130">
          <a:extLst>
            <a:ext uri="{FF2B5EF4-FFF2-40B4-BE49-F238E27FC236}">
              <a16:creationId xmlns:a16="http://schemas.microsoft.com/office/drawing/2014/main" id="{8C9CB307-561E-4CED-A87F-0CEE2E0DF51A}"/>
            </a:ext>
          </a:extLst>
        </xdr:cNvPr>
        <xdr:cNvSpPr/>
      </xdr:nvSpPr>
      <xdr:spPr>
        <a:xfrm>
          <a:off x="9398000" y="68521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163060</xdr:rowOff>
    </xdr:from>
    <xdr:ext cx="469744" cy="259045"/>
    <xdr:sp macro="" textlink="">
      <xdr:nvSpPr>
        <xdr:cNvPr id="132" name="【道路】&#10;一人当たり延長該当値テキスト">
          <a:extLst>
            <a:ext uri="{FF2B5EF4-FFF2-40B4-BE49-F238E27FC236}">
              <a16:creationId xmlns:a16="http://schemas.microsoft.com/office/drawing/2014/main" id="{4D164130-74E7-423D-8125-60D2F724A062}"/>
            </a:ext>
          </a:extLst>
        </xdr:cNvPr>
        <xdr:cNvSpPr txBox="1"/>
      </xdr:nvSpPr>
      <xdr:spPr>
        <a:xfrm>
          <a:off x="9467850" y="67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77406</xdr:rowOff>
    </xdr:from>
    <xdr:to>
      <xdr:col>50</xdr:col>
      <xdr:colOff>165100</xdr:colOff>
      <xdr:row>42</xdr:row>
      <xdr:rowOff>7556</xdr:rowOff>
    </xdr:to>
    <xdr:sp macro="" textlink="">
      <xdr:nvSpPr>
        <xdr:cNvPr id="133" name="楕円 132">
          <a:extLst>
            <a:ext uri="{FF2B5EF4-FFF2-40B4-BE49-F238E27FC236}">
              <a16:creationId xmlns:a16="http://schemas.microsoft.com/office/drawing/2014/main" id="{85ECC768-D2AF-4610-9867-EE378A253C28}"/>
            </a:ext>
          </a:extLst>
        </xdr:cNvPr>
        <xdr:cNvSpPr/>
      </xdr:nvSpPr>
      <xdr:spPr>
        <a:xfrm>
          <a:off x="8636000" y="68528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127483</xdr:rowOff>
    </xdr:from>
    <xdr:to>
      <xdr:col>55</xdr:col>
      <xdr:colOff>0</xdr:colOff>
      <xdr:row>41</xdr:row>
      <xdr:rowOff>128206</xdr:rowOff>
    </xdr:to>
    <xdr:cxnSp macro="">
      <xdr:nvCxnSpPr>
        <xdr:cNvPr id="134" name="直線コネクタ 133">
          <a:extLst>
            <a:ext uri="{FF2B5EF4-FFF2-40B4-BE49-F238E27FC236}">
              <a16:creationId xmlns:a16="http://schemas.microsoft.com/office/drawing/2014/main" id="{F1386154-E52E-444F-80AB-8A727D67021C}"/>
            </a:ext>
          </a:extLst>
        </xdr:cNvPr>
        <xdr:cNvCxnSpPr/>
      </xdr:nvCxnSpPr>
      <xdr:spPr>
        <a:xfrm flipV="1">
          <a:off x="8686800" y="6902933"/>
          <a:ext cx="74295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77216</xdr:rowOff>
    </xdr:from>
    <xdr:to>
      <xdr:col>46</xdr:col>
      <xdr:colOff>38100</xdr:colOff>
      <xdr:row>42</xdr:row>
      <xdr:rowOff>7366</xdr:rowOff>
    </xdr:to>
    <xdr:sp macro="" textlink="">
      <xdr:nvSpPr>
        <xdr:cNvPr id="135" name="楕円 134">
          <a:extLst>
            <a:ext uri="{FF2B5EF4-FFF2-40B4-BE49-F238E27FC236}">
              <a16:creationId xmlns:a16="http://schemas.microsoft.com/office/drawing/2014/main" id="{468972D8-4D46-4455-9099-7E1F9DBBA583}"/>
            </a:ext>
          </a:extLst>
        </xdr:cNvPr>
        <xdr:cNvSpPr/>
      </xdr:nvSpPr>
      <xdr:spPr>
        <a:xfrm>
          <a:off x="7842250" y="68526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128016</xdr:rowOff>
    </xdr:from>
    <xdr:to>
      <xdr:col>50</xdr:col>
      <xdr:colOff>114300</xdr:colOff>
      <xdr:row>41</xdr:row>
      <xdr:rowOff>128206</xdr:rowOff>
    </xdr:to>
    <xdr:cxnSp macro="">
      <xdr:nvCxnSpPr>
        <xdr:cNvPr id="136" name="直線コネクタ 135">
          <a:extLst>
            <a:ext uri="{FF2B5EF4-FFF2-40B4-BE49-F238E27FC236}">
              <a16:creationId xmlns:a16="http://schemas.microsoft.com/office/drawing/2014/main" id="{87ADD44A-6BD0-458E-BBC7-1ED4FC9F9026}"/>
            </a:ext>
          </a:extLst>
        </xdr:cNvPr>
        <xdr:cNvCxnSpPr/>
      </xdr:nvCxnSpPr>
      <xdr:spPr>
        <a:xfrm>
          <a:off x="7886700" y="6903466"/>
          <a:ext cx="8001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76416</xdr:rowOff>
    </xdr:from>
    <xdr:to>
      <xdr:col>41</xdr:col>
      <xdr:colOff>101600</xdr:colOff>
      <xdr:row>42</xdr:row>
      <xdr:rowOff>6566</xdr:rowOff>
    </xdr:to>
    <xdr:sp macro="" textlink="">
      <xdr:nvSpPr>
        <xdr:cNvPr id="137" name="楕円 136">
          <a:extLst>
            <a:ext uri="{FF2B5EF4-FFF2-40B4-BE49-F238E27FC236}">
              <a16:creationId xmlns:a16="http://schemas.microsoft.com/office/drawing/2014/main" id="{A2B035A5-0EF2-45FF-8A5C-AA713D056C9D}"/>
            </a:ext>
          </a:extLst>
        </xdr:cNvPr>
        <xdr:cNvSpPr/>
      </xdr:nvSpPr>
      <xdr:spPr>
        <a:xfrm>
          <a:off x="7029450" y="68518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127216</xdr:rowOff>
    </xdr:from>
    <xdr:to>
      <xdr:col>45</xdr:col>
      <xdr:colOff>177800</xdr:colOff>
      <xdr:row>41</xdr:row>
      <xdr:rowOff>128016</xdr:rowOff>
    </xdr:to>
    <xdr:cxnSp macro="">
      <xdr:nvCxnSpPr>
        <xdr:cNvPr id="138" name="直線コネクタ 137">
          <a:extLst>
            <a:ext uri="{FF2B5EF4-FFF2-40B4-BE49-F238E27FC236}">
              <a16:creationId xmlns:a16="http://schemas.microsoft.com/office/drawing/2014/main" id="{D22D75A3-C4CE-4A99-B73E-5CB6F3C82D81}"/>
            </a:ext>
          </a:extLst>
        </xdr:cNvPr>
        <xdr:cNvCxnSpPr/>
      </xdr:nvCxnSpPr>
      <xdr:spPr>
        <a:xfrm>
          <a:off x="7080250" y="6902666"/>
          <a:ext cx="80645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74664</xdr:rowOff>
    </xdr:from>
    <xdr:to>
      <xdr:col>36</xdr:col>
      <xdr:colOff>165100</xdr:colOff>
      <xdr:row>42</xdr:row>
      <xdr:rowOff>4814</xdr:rowOff>
    </xdr:to>
    <xdr:sp macro="" textlink="">
      <xdr:nvSpPr>
        <xdr:cNvPr id="139" name="楕円 138">
          <a:extLst>
            <a:ext uri="{FF2B5EF4-FFF2-40B4-BE49-F238E27FC236}">
              <a16:creationId xmlns:a16="http://schemas.microsoft.com/office/drawing/2014/main" id="{9B749EA8-8453-4818-80EF-8BBB824CE80C}"/>
            </a:ext>
          </a:extLst>
        </xdr:cNvPr>
        <xdr:cNvSpPr/>
      </xdr:nvSpPr>
      <xdr:spPr>
        <a:xfrm>
          <a:off x="6235700" y="68501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125464</xdr:rowOff>
    </xdr:from>
    <xdr:to>
      <xdr:col>41</xdr:col>
      <xdr:colOff>50800</xdr:colOff>
      <xdr:row>41</xdr:row>
      <xdr:rowOff>127216</xdr:rowOff>
    </xdr:to>
    <xdr:cxnSp macro="">
      <xdr:nvCxnSpPr>
        <xdr:cNvPr id="140" name="直線コネクタ 139">
          <a:extLst>
            <a:ext uri="{FF2B5EF4-FFF2-40B4-BE49-F238E27FC236}">
              <a16:creationId xmlns:a16="http://schemas.microsoft.com/office/drawing/2014/main" id="{2A5CE522-706D-42A1-B3AC-B92BECADF3EA}"/>
            </a:ext>
          </a:extLst>
        </xdr:cNvPr>
        <xdr:cNvCxnSpPr/>
      </xdr:nvCxnSpPr>
      <xdr:spPr>
        <a:xfrm>
          <a:off x="6286500" y="6900914"/>
          <a:ext cx="79375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6EFB65B5-DDBA-4440-B4B0-0D298A1E9DAF}"/>
            </a:ext>
          </a:extLst>
        </xdr:cNvPr>
        <xdr:cNvSpPr txBox="1"/>
      </xdr:nvSpPr>
      <xdr:spPr>
        <a:xfrm>
          <a:off x="8458277" y="644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a:extLst>
            <a:ext uri="{FF2B5EF4-FFF2-40B4-BE49-F238E27FC236}">
              <a16:creationId xmlns:a16="http://schemas.microsoft.com/office/drawing/2014/main" id="{02FF7B0D-CF74-42CD-ABEB-59792E647CCD}"/>
            </a:ext>
          </a:extLst>
        </xdr:cNvPr>
        <xdr:cNvSpPr txBox="1"/>
      </xdr:nvSpPr>
      <xdr:spPr>
        <a:xfrm>
          <a:off x="7677227" y="644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5FA0DC31-8A68-4B86-BAED-C450CC7D1407}"/>
            </a:ext>
          </a:extLst>
        </xdr:cNvPr>
        <xdr:cNvSpPr txBox="1"/>
      </xdr:nvSpPr>
      <xdr:spPr>
        <a:xfrm>
          <a:off x="6864427" y="64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6F624E42-77F3-4E32-A1A3-8E0734B2A826}"/>
            </a:ext>
          </a:extLst>
        </xdr:cNvPr>
        <xdr:cNvSpPr txBox="1"/>
      </xdr:nvSpPr>
      <xdr:spPr>
        <a:xfrm>
          <a:off x="6070677" y="640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170133</xdr:rowOff>
    </xdr:from>
    <xdr:ext cx="469744" cy="259045"/>
    <xdr:sp macro="" textlink="">
      <xdr:nvSpPr>
        <xdr:cNvPr id="145" name="n_1mainValue【道路】&#10;一人当たり延長">
          <a:extLst>
            <a:ext uri="{FF2B5EF4-FFF2-40B4-BE49-F238E27FC236}">
              <a16:creationId xmlns:a16="http://schemas.microsoft.com/office/drawing/2014/main" id="{2CE64DA1-01F7-4AD7-9735-44FDEF4FBD25}"/>
            </a:ext>
          </a:extLst>
        </xdr:cNvPr>
        <xdr:cNvSpPr txBox="1"/>
      </xdr:nvSpPr>
      <xdr:spPr>
        <a:xfrm>
          <a:off x="8458277" y="693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169943</xdr:rowOff>
    </xdr:from>
    <xdr:ext cx="469744" cy="259045"/>
    <xdr:sp macro="" textlink="">
      <xdr:nvSpPr>
        <xdr:cNvPr id="146" name="n_2mainValue【道路】&#10;一人当たり延長">
          <a:extLst>
            <a:ext uri="{FF2B5EF4-FFF2-40B4-BE49-F238E27FC236}">
              <a16:creationId xmlns:a16="http://schemas.microsoft.com/office/drawing/2014/main" id="{59F12286-A46C-4936-9B38-6120285F6E5E}"/>
            </a:ext>
          </a:extLst>
        </xdr:cNvPr>
        <xdr:cNvSpPr txBox="1"/>
      </xdr:nvSpPr>
      <xdr:spPr>
        <a:xfrm>
          <a:off x="7677227" y="693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169143</xdr:rowOff>
    </xdr:from>
    <xdr:ext cx="469744" cy="259045"/>
    <xdr:sp macro="" textlink="">
      <xdr:nvSpPr>
        <xdr:cNvPr id="147" name="n_3mainValue【道路】&#10;一人当たり延長">
          <a:extLst>
            <a:ext uri="{FF2B5EF4-FFF2-40B4-BE49-F238E27FC236}">
              <a16:creationId xmlns:a16="http://schemas.microsoft.com/office/drawing/2014/main" id="{BE1FD7E3-0D1C-4D05-94ED-97F4378E89DA}"/>
            </a:ext>
          </a:extLst>
        </xdr:cNvPr>
        <xdr:cNvSpPr txBox="1"/>
      </xdr:nvSpPr>
      <xdr:spPr>
        <a:xfrm>
          <a:off x="6864427" y="693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167391</xdr:rowOff>
    </xdr:from>
    <xdr:ext cx="469744" cy="259045"/>
    <xdr:sp macro="" textlink="">
      <xdr:nvSpPr>
        <xdr:cNvPr id="148" name="n_4mainValue【道路】&#10;一人当たり延長">
          <a:extLst>
            <a:ext uri="{FF2B5EF4-FFF2-40B4-BE49-F238E27FC236}">
              <a16:creationId xmlns:a16="http://schemas.microsoft.com/office/drawing/2014/main" id="{5B258984-AFFB-425A-BACE-5CE03E9130C4}"/>
            </a:ext>
          </a:extLst>
        </xdr:cNvPr>
        <xdr:cNvSpPr txBox="1"/>
      </xdr:nvSpPr>
      <xdr:spPr>
        <a:xfrm>
          <a:off x="6070677" y="69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4C0D5DF-4E8B-4373-AD72-9BA92D1D64A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D6B02D9-CACD-4B78-876F-C5CA14DCBF44}"/>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C9DA14B-8AEB-4A9F-89F4-95BFE5A4A983}"/>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6DD6558-5F72-41B5-B1EE-5A85D7B1F1D2}"/>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126AC8B-F3D0-42D4-8C64-6D2167613E78}"/>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E54A89-DEAD-461A-8853-7EBB8F691327}"/>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F262995-45A7-4CDE-B8A8-6D82AC5DF14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22A6D45-B626-4B01-B986-243E15B70642}"/>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61FF318-9912-4967-92EA-9BF0F049185E}"/>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FB1C235-557E-4CE7-9956-05A3DACFD574}"/>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C5B4337-5A16-45AA-A147-1A71BB0D2B74}"/>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2C0CCED-3E82-4C87-9499-62C219A7D28D}"/>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8388188-BFD4-4429-B117-DDBAB8F4F101}"/>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187C91E-71CB-4B81-936E-4D61AFDC8C53}"/>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7567D69-9369-470E-8052-7AD7C6D5895F}"/>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A36DB3A-426D-4B8D-ADB2-51F6338179D7}"/>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4B0A721-A0D3-40A5-ADE2-DD42AE731199}"/>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74F90F0-01EE-49EC-AFAD-76E803AF7602}"/>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3BA6F92-7A07-4CA7-B863-394275561061}"/>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56211910-2A71-4B23-96A0-898E50CD7806}"/>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B79CF87-940A-4492-AC44-E5468EE00031}"/>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0867454-EB6C-4393-A323-33CA33167A6A}"/>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4CE6CC0-9E12-4A9C-8196-70B791F8CD81}"/>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B8352E3-1C30-41D5-9F3B-CD96936D08B6}"/>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6F12F31-73B7-4CC9-8BBD-F3BC4CEA5562}"/>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94786DDF-24A4-4965-9B58-1C948999401A}"/>
            </a:ext>
          </a:extLst>
        </xdr:cNvPr>
        <xdr:cNvCxnSpPr/>
      </xdr:nvCxnSpPr>
      <xdr:spPr>
        <a:xfrm flipV="1">
          <a:off x="4177665" y="9294404"/>
          <a:ext cx="0" cy="119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13FA935-AF30-4E01-9827-0BBF70AB61DA}"/>
            </a:ext>
          </a:extLst>
        </xdr:cNvPr>
        <xdr:cNvSpPr txBox="1"/>
      </xdr:nvSpPr>
      <xdr:spPr>
        <a:xfrm>
          <a:off x="4216400" y="10496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EBEC03F1-09D2-4156-95EF-FEB754000821}"/>
            </a:ext>
          </a:extLst>
        </xdr:cNvPr>
        <xdr:cNvCxnSpPr/>
      </xdr:nvCxnSpPr>
      <xdr:spPr>
        <a:xfrm>
          <a:off x="4108450" y="104925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25B1D156-D699-4244-8025-2640E17F3819}"/>
            </a:ext>
          </a:extLst>
        </xdr:cNvPr>
        <xdr:cNvSpPr txBox="1"/>
      </xdr:nvSpPr>
      <xdr:spPr>
        <a:xfrm>
          <a:off x="4216400" y="908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700B7DDF-14AA-43B3-8620-DC9720466406}"/>
            </a:ext>
          </a:extLst>
        </xdr:cNvPr>
        <xdr:cNvCxnSpPr/>
      </xdr:nvCxnSpPr>
      <xdr:spPr>
        <a:xfrm>
          <a:off x="4108450" y="9294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CD4770FC-7CD7-43FD-9C8C-8A5D954B8EAA}"/>
            </a:ext>
          </a:extLst>
        </xdr:cNvPr>
        <xdr:cNvSpPr txBox="1"/>
      </xdr:nvSpPr>
      <xdr:spPr>
        <a:xfrm>
          <a:off x="4216400" y="10013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259B4030-E26A-4F3C-AB4D-978DF6C4DBF7}"/>
            </a:ext>
          </a:extLst>
        </xdr:cNvPr>
        <xdr:cNvSpPr/>
      </xdr:nvSpPr>
      <xdr:spPr>
        <a:xfrm>
          <a:off x="4127500" y="10034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6C94F4D0-257C-4FF5-A814-52F951045110}"/>
            </a:ext>
          </a:extLst>
        </xdr:cNvPr>
        <xdr:cNvSpPr/>
      </xdr:nvSpPr>
      <xdr:spPr>
        <a:xfrm>
          <a:off x="3384550" y="9998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B490C24F-332C-44B2-BF54-A8B27D2C5A3F}"/>
            </a:ext>
          </a:extLst>
        </xdr:cNvPr>
        <xdr:cNvSpPr/>
      </xdr:nvSpPr>
      <xdr:spPr>
        <a:xfrm>
          <a:off x="257175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018E2792-DB6C-441D-8F31-2A08FCF3B0A8}"/>
            </a:ext>
          </a:extLst>
        </xdr:cNvPr>
        <xdr:cNvSpPr/>
      </xdr:nvSpPr>
      <xdr:spPr>
        <a:xfrm>
          <a:off x="1778000" y="994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1FAC8757-C1C0-4F22-84AA-9677C60C7B9D}"/>
            </a:ext>
          </a:extLst>
        </xdr:cNvPr>
        <xdr:cNvSpPr/>
      </xdr:nvSpPr>
      <xdr:spPr>
        <a:xfrm>
          <a:off x="984250" y="99350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4D7FC45-4164-482D-B91C-1EF05D230213}"/>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6D4E635-2C8C-49D4-A5FB-1B1A659CE34B}"/>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AE178B9-4ADA-4C30-8935-D58C8A4F8E59}"/>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8C7D1AD-DC82-4A2D-A090-28487F2D218D}"/>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8F246D8-1B4B-43E3-A4B7-88A645636029}"/>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90" name="楕円 189">
          <a:extLst>
            <a:ext uri="{FF2B5EF4-FFF2-40B4-BE49-F238E27FC236}">
              <a16:creationId xmlns:a16="http://schemas.microsoft.com/office/drawing/2014/main" id="{ECB8908B-3712-4056-8D6D-24E6C8CE92A0}"/>
            </a:ext>
          </a:extLst>
        </xdr:cNvPr>
        <xdr:cNvSpPr/>
      </xdr:nvSpPr>
      <xdr:spPr>
        <a:xfrm>
          <a:off x="4127500" y="100068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D7DE7003-9B48-4BEA-A782-1C7DEACC4916}"/>
            </a:ext>
          </a:extLst>
        </xdr:cNvPr>
        <xdr:cNvSpPr txBox="1"/>
      </xdr:nvSpPr>
      <xdr:spPr>
        <a:xfrm>
          <a:off x="4216400" y="986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60234</xdr:rowOff>
    </xdr:from>
    <xdr:to>
      <xdr:col>20</xdr:col>
      <xdr:colOff>38100</xdr:colOff>
      <xdr:row>60</xdr:row>
      <xdr:rowOff>161834</xdr:rowOff>
    </xdr:to>
    <xdr:sp macro="" textlink="">
      <xdr:nvSpPr>
        <xdr:cNvPr id="192" name="楕円 191">
          <a:extLst>
            <a:ext uri="{FF2B5EF4-FFF2-40B4-BE49-F238E27FC236}">
              <a16:creationId xmlns:a16="http://schemas.microsoft.com/office/drawing/2014/main" id="{30BF296E-03A5-485B-8D59-AEB897B51D5B}"/>
            </a:ext>
          </a:extLst>
        </xdr:cNvPr>
        <xdr:cNvSpPr/>
      </xdr:nvSpPr>
      <xdr:spPr>
        <a:xfrm>
          <a:off x="3384550" y="99725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111034</xdr:rowOff>
    </xdr:from>
    <xdr:to>
      <xdr:col>24</xdr:col>
      <xdr:colOff>63500</xdr:colOff>
      <xdr:row>60</xdr:row>
      <xdr:rowOff>145324</xdr:rowOff>
    </xdr:to>
    <xdr:cxnSp macro="">
      <xdr:nvCxnSpPr>
        <xdr:cNvPr id="193" name="直線コネクタ 192">
          <a:extLst>
            <a:ext uri="{FF2B5EF4-FFF2-40B4-BE49-F238E27FC236}">
              <a16:creationId xmlns:a16="http://schemas.microsoft.com/office/drawing/2014/main" id="{512D1D72-71E6-47FF-8BC6-1AF11589E858}"/>
            </a:ext>
          </a:extLst>
        </xdr:cNvPr>
        <xdr:cNvCxnSpPr/>
      </xdr:nvCxnSpPr>
      <xdr:spPr>
        <a:xfrm>
          <a:off x="3429000" y="10023384"/>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115751</xdr:rowOff>
    </xdr:from>
    <xdr:to>
      <xdr:col>15</xdr:col>
      <xdr:colOff>101600</xdr:colOff>
      <xdr:row>61</xdr:row>
      <xdr:rowOff>45901</xdr:rowOff>
    </xdr:to>
    <xdr:sp macro="" textlink="">
      <xdr:nvSpPr>
        <xdr:cNvPr id="194" name="楕円 193">
          <a:extLst>
            <a:ext uri="{FF2B5EF4-FFF2-40B4-BE49-F238E27FC236}">
              <a16:creationId xmlns:a16="http://schemas.microsoft.com/office/drawing/2014/main" id="{108EEF48-28D0-4F3B-9FA8-BB7273298974}"/>
            </a:ext>
          </a:extLst>
        </xdr:cNvPr>
        <xdr:cNvSpPr/>
      </xdr:nvSpPr>
      <xdr:spPr>
        <a:xfrm>
          <a:off x="2571750" y="100281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111034</xdr:rowOff>
    </xdr:from>
    <xdr:to>
      <xdr:col>19</xdr:col>
      <xdr:colOff>177800</xdr:colOff>
      <xdr:row>60</xdr:row>
      <xdr:rowOff>166551</xdr:rowOff>
    </xdr:to>
    <xdr:cxnSp macro="">
      <xdr:nvCxnSpPr>
        <xdr:cNvPr id="195" name="直線コネクタ 194">
          <a:extLst>
            <a:ext uri="{FF2B5EF4-FFF2-40B4-BE49-F238E27FC236}">
              <a16:creationId xmlns:a16="http://schemas.microsoft.com/office/drawing/2014/main" id="{5DAAF793-CEEF-429C-B4E1-134814728591}"/>
            </a:ext>
          </a:extLst>
        </xdr:cNvPr>
        <xdr:cNvCxnSpPr/>
      </xdr:nvCxnSpPr>
      <xdr:spPr>
        <a:xfrm flipV="1">
          <a:off x="2622550" y="10023384"/>
          <a:ext cx="8064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196" name="楕円 195">
          <a:extLst>
            <a:ext uri="{FF2B5EF4-FFF2-40B4-BE49-F238E27FC236}">
              <a16:creationId xmlns:a16="http://schemas.microsoft.com/office/drawing/2014/main" id="{A8C3BCE3-9505-421A-A23A-D9514763ACAA}"/>
            </a:ext>
          </a:extLst>
        </xdr:cNvPr>
        <xdr:cNvSpPr/>
      </xdr:nvSpPr>
      <xdr:spPr>
        <a:xfrm>
          <a:off x="1778000" y="995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166551</xdr:rowOff>
    </xdr:to>
    <xdr:cxnSp macro="">
      <xdr:nvCxnSpPr>
        <xdr:cNvPr id="197" name="直線コネクタ 196">
          <a:extLst>
            <a:ext uri="{FF2B5EF4-FFF2-40B4-BE49-F238E27FC236}">
              <a16:creationId xmlns:a16="http://schemas.microsoft.com/office/drawing/2014/main" id="{66D4B988-AC36-494B-961B-C40FDE00782E}"/>
            </a:ext>
          </a:extLst>
        </xdr:cNvPr>
        <xdr:cNvCxnSpPr/>
      </xdr:nvCxnSpPr>
      <xdr:spPr>
        <a:xfrm>
          <a:off x="1828800" y="10010322"/>
          <a:ext cx="79375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89626</xdr:rowOff>
    </xdr:from>
    <xdr:to>
      <xdr:col>6</xdr:col>
      <xdr:colOff>38100</xdr:colOff>
      <xdr:row>61</xdr:row>
      <xdr:rowOff>19776</xdr:rowOff>
    </xdr:to>
    <xdr:sp macro="" textlink="">
      <xdr:nvSpPr>
        <xdr:cNvPr id="198" name="楕円 197">
          <a:extLst>
            <a:ext uri="{FF2B5EF4-FFF2-40B4-BE49-F238E27FC236}">
              <a16:creationId xmlns:a16="http://schemas.microsoft.com/office/drawing/2014/main" id="{5B61DCC5-F91D-4B41-A639-78B1AB618807}"/>
            </a:ext>
          </a:extLst>
        </xdr:cNvPr>
        <xdr:cNvSpPr/>
      </xdr:nvSpPr>
      <xdr:spPr>
        <a:xfrm>
          <a:off x="984250" y="100019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97972</xdr:rowOff>
    </xdr:from>
    <xdr:to>
      <xdr:col>10</xdr:col>
      <xdr:colOff>114300</xdr:colOff>
      <xdr:row>60</xdr:row>
      <xdr:rowOff>140426</xdr:rowOff>
    </xdr:to>
    <xdr:cxnSp macro="">
      <xdr:nvCxnSpPr>
        <xdr:cNvPr id="199" name="直線コネクタ 198">
          <a:extLst>
            <a:ext uri="{FF2B5EF4-FFF2-40B4-BE49-F238E27FC236}">
              <a16:creationId xmlns:a16="http://schemas.microsoft.com/office/drawing/2014/main" id="{82032E81-422B-4C58-B68F-AAD42F766D48}"/>
            </a:ext>
          </a:extLst>
        </xdr:cNvPr>
        <xdr:cNvCxnSpPr/>
      </xdr:nvCxnSpPr>
      <xdr:spPr>
        <a:xfrm flipV="1">
          <a:off x="1028700" y="10010322"/>
          <a:ext cx="8001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AD9BCFBB-EE86-4003-87DC-B1688D019FE9}"/>
            </a:ext>
          </a:extLst>
        </xdr:cNvPr>
        <xdr:cNvSpPr txBox="1"/>
      </xdr:nvSpPr>
      <xdr:spPr>
        <a:xfrm>
          <a:off x="32391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F276CB0-B4F7-4978-B5A7-960BF608D4D3}"/>
            </a:ext>
          </a:extLst>
        </xdr:cNvPr>
        <xdr:cNvSpPr txBox="1"/>
      </xdr:nvSpPr>
      <xdr:spPr>
        <a:xfrm>
          <a:off x="2439044"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21723516-D5BC-446A-B744-18CAF18B7953}"/>
            </a:ext>
          </a:extLst>
        </xdr:cNvPr>
        <xdr:cNvSpPr txBox="1"/>
      </xdr:nvSpPr>
      <xdr:spPr>
        <a:xfrm>
          <a:off x="1645294" y="973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868EE4E-D743-4370-83FC-86DB5A526528}"/>
            </a:ext>
          </a:extLst>
        </xdr:cNvPr>
        <xdr:cNvSpPr txBox="1"/>
      </xdr:nvSpPr>
      <xdr:spPr>
        <a:xfrm>
          <a:off x="851544" y="972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6911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614FF918-A0A4-4734-A7EC-E3C2FB016029}"/>
            </a:ext>
          </a:extLst>
        </xdr:cNvPr>
        <xdr:cNvSpPr txBox="1"/>
      </xdr:nvSpPr>
      <xdr:spPr>
        <a:xfrm>
          <a:off x="3239144" y="975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37028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9035D7F1-776C-4095-A6C8-8EBF533DA48B}"/>
            </a:ext>
          </a:extLst>
        </xdr:cNvPr>
        <xdr:cNvSpPr txBox="1"/>
      </xdr:nvSpPr>
      <xdr:spPr>
        <a:xfrm>
          <a:off x="2439044" y="10114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139899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E4EEA359-167D-4D4B-ADA6-3A6C50F11C65}"/>
            </a:ext>
          </a:extLst>
        </xdr:cNvPr>
        <xdr:cNvSpPr txBox="1"/>
      </xdr:nvSpPr>
      <xdr:spPr>
        <a:xfrm>
          <a:off x="164529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10903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3F614B8-760F-4693-A6BF-814F53B5AA6B}"/>
            </a:ext>
          </a:extLst>
        </xdr:cNvPr>
        <xdr:cNvSpPr txBox="1"/>
      </xdr:nvSpPr>
      <xdr:spPr>
        <a:xfrm>
          <a:off x="851544" y="1008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91DCF93-2ECA-4105-85C7-44227B7F61C4}"/>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93E8D8C-B3E0-4C83-B517-1C261247EF8A}"/>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C634B32-958C-40FE-9142-EA1D59A0BEDD}"/>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77FD0BB-B498-400D-99A3-BB4B9244ACB1}"/>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8FF408D-EF41-4224-A217-212DDBC09E3B}"/>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F0E7C4E-626A-410F-B82A-8C7DC8037758}"/>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C1D7464-E48B-4F02-8436-6843948253A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E82830A-950C-4D93-9704-18FCAB724F4F}"/>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C7EDE50-8739-4671-99C0-48D1F360B6D6}"/>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75BD3B2-F984-49EC-A512-79EE71588123}"/>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71EBE8B-7C8E-427F-B13E-0FAB0EBBAF71}"/>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A58477DB-630E-4CF6-BD3A-B39CF1015F07}"/>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EA15B559-5780-4E77-ABFE-641B4466B57E}"/>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C01D3111-C371-4A1F-9BD3-14D9C699C6A0}"/>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C102946-BB3F-40AD-B09B-F0E7D2A03987}"/>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CC819A2C-CB7D-41B3-96D9-2B1B786E94CA}"/>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A5F7995F-DB00-4A50-8A51-3205EFA5D793}"/>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CB20B94A-1DEE-4879-8FB4-7C8988A744CD}"/>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693E546E-8113-4331-BE45-2D55A95AD3AB}"/>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B883346D-95EA-4E64-B315-BE1A464EAEC6}"/>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CB3F577-8ECD-4C4F-B58E-1D719E134BFF}"/>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1E746290-71E0-4BF3-BBFB-0E79B39C80F2}"/>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85D481FE-412E-4056-8313-BA8DC8943C1C}"/>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AA2E6019-17A6-4518-8102-8390EEC588B3}"/>
            </a:ext>
          </a:extLst>
        </xdr:cNvPr>
        <xdr:cNvCxnSpPr/>
      </xdr:nvCxnSpPr>
      <xdr:spPr>
        <a:xfrm flipV="1">
          <a:off x="9429115" y="9317855"/>
          <a:ext cx="0" cy="132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54BE55A5-4CE7-4306-B38D-DAEA126B9E9E}"/>
            </a:ext>
          </a:extLst>
        </xdr:cNvPr>
        <xdr:cNvSpPr txBox="1"/>
      </xdr:nvSpPr>
      <xdr:spPr>
        <a:xfrm>
          <a:off x="9467850" y="1064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8D9DA311-61E0-4A10-BCF6-2548CBD199A0}"/>
            </a:ext>
          </a:extLst>
        </xdr:cNvPr>
        <xdr:cNvCxnSpPr/>
      </xdr:nvCxnSpPr>
      <xdr:spPr>
        <a:xfrm>
          <a:off x="9359900" y="10643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E4F9630E-9034-4099-845A-EBB7ECF7FDBD}"/>
            </a:ext>
          </a:extLst>
        </xdr:cNvPr>
        <xdr:cNvSpPr txBox="1"/>
      </xdr:nvSpPr>
      <xdr:spPr>
        <a:xfrm>
          <a:off x="9467850" y="9099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693DADFF-D9AB-4723-9DE6-6E6BA8494BCE}"/>
            </a:ext>
          </a:extLst>
        </xdr:cNvPr>
        <xdr:cNvCxnSpPr/>
      </xdr:nvCxnSpPr>
      <xdr:spPr>
        <a:xfrm>
          <a:off x="9359900" y="9317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40C1DFC7-7DE1-4FA3-B3F6-03C43A7FCD15}"/>
            </a:ext>
          </a:extLst>
        </xdr:cNvPr>
        <xdr:cNvSpPr txBox="1"/>
      </xdr:nvSpPr>
      <xdr:spPr>
        <a:xfrm>
          <a:off x="9467850" y="10324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B174D84C-3809-4B74-B0E0-EBF2DED5AF98}"/>
            </a:ext>
          </a:extLst>
        </xdr:cNvPr>
        <xdr:cNvSpPr/>
      </xdr:nvSpPr>
      <xdr:spPr>
        <a:xfrm>
          <a:off x="9398000" y="10467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11AB0E8F-D496-42A3-A0A4-419C51A8FB50}"/>
            </a:ext>
          </a:extLst>
        </xdr:cNvPr>
        <xdr:cNvSpPr/>
      </xdr:nvSpPr>
      <xdr:spPr>
        <a:xfrm>
          <a:off x="8636000" y="10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999C60C8-F833-4C8D-A162-5F8E5EF9C0AC}"/>
            </a:ext>
          </a:extLst>
        </xdr:cNvPr>
        <xdr:cNvSpPr/>
      </xdr:nvSpPr>
      <xdr:spPr>
        <a:xfrm>
          <a:off x="7842250" y="104689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D4A7CE2C-DBD5-4424-A4BC-EC708B9F7D7D}"/>
            </a:ext>
          </a:extLst>
        </xdr:cNvPr>
        <xdr:cNvSpPr/>
      </xdr:nvSpPr>
      <xdr:spPr>
        <a:xfrm>
          <a:off x="7029450" y="104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6B41681A-07C5-49E0-81D1-75E579CABDED}"/>
            </a:ext>
          </a:extLst>
        </xdr:cNvPr>
        <xdr:cNvSpPr/>
      </xdr:nvSpPr>
      <xdr:spPr>
        <a:xfrm>
          <a:off x="6235700" y="10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6799791-4CA9-48C3-ACF1-F590590516F9}"/>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6A5823D-B5D2-44AF-82F6-407770C0A106}"/>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2D23F91-2099-4334-A2FA-42D1F50DF205}"/>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4B470E7-A53D-40AD-99B4-32752CDF14C6}"/>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CE5DC5F-52F7-4075-8392-5D45495C9AFA}"/>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10661</xdr:rowOff>
    </xdr:from>
    <xdr:to>
      <xdr:col>55</xdr:col>
      <xdr:colOff>50800</xdr:colOff>
      <xdr:row>64</xdr:row>
      <xdr:rowOff>112261</xdr:rowOff>
    </xdr:to>
    <xdr:sp macro="" textlink="">
      <xdr:nvSpPr>
        <xdr:cNvPr id="247" name="楕円 246">
          <a:extLst>
            <a:ext uri="{FF2B5EF4-FFF2-40B4-BE49-F238E27FC236}">
              <a16:creationId xmlns:a16="http://schemas.microsoft.com/office/drawing/2014/main" id="{103A0633-500E-4052-9AB0-D7185330309A}"/>
            </a:ext>
          </a:extLst>
        </xdr:cNvPr>
        <xdr:cNvSpPr/>
      </xdr:nvSpPr>
      <xdr:spPr>
        <a:xfrm>
          <a:off x="9398000" y="105834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97038</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E6243EBF-1802-420F-9AA2-F97644BADEBE}"/>
            </a:ext>
          </a:extLst>
        </xdr:cNvPr>
        <xdr:cNvSpPr txBox="1"/>
      </xdr:nvSpPr>
      <xdr:spPr>
        <a:xfrm>
          <a:off x="9467850" y="1050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10715</xdr:rowOff>
    </xdr:from>
    <xdr:to>
      <xdr:col>50</xdr:col>
      <xdr:colOff>165100</xdr:colOff>
      <xdr:row>64</xdr:row>
      <xdr:rowOff>112315</xdr:rowOff>
    </xdr:to>
    <xdr:sp macro="" textlink="">
      <xdr:nvSpPr>
        <xdr:cNvPr id="249" name="楕円 248">
          <a:extLst>
            <a:ext uri="{FF2B5EF4-FFF2-40B4-BE49-F238E27FC236}">
              <a16:creationId xmlns:a16="http://schemas.microsoft.com/office/drawing/2014/main" id="{EB853DB4-D30B-4B96-8FBA-42B3860F95D3}"/>
            </a:ext>
          </a:extLst>
        </xdr:cNvPr>
        <xdr:cNvSpPr/>
      </xdr:nvSpPr>
      <xdr:spPr>
        <a:xfrm>
          <a:off x="8636000" y="105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61461</xdr:rowOff>
    </xdr:from>
    <xdr:to>
      <xdr:col>55</xdr:col>
      <xdr:colOff>0</xdr:colOff>
      <xdr:row>64</xdr:row>
      <xdr:rowOff>61515</xdr:rowOff>
    </xdr:to>
    <xdr:cxnSp macro="">
      <xdr:nvCxnSpPr>
        <xdr:cNvPr id="250" name="直線コネクタ 249">
          <a:extLst>
            <a:ext uri="{FF2B5EF4-FFF2-40B4-BE49-F238E27FC236}">
              <a16:creationId xmlns:a16="http://schemas.microsoft.com/office/drawing/2014/main" id="{1472A62D-0027-4901-81E9-03A06B732E8E}"/>
            </a:ext>
          </a:extLst>
        </xdr:cNvPr>
        <xdr:cNvCxnSpPr/>
      </xdr:nvCxnSpPr>
      <xdr:spPr>
        <a:xfrm flipV="1">
          <a:off x="8686800" y="10634211"/>
          <a:ext cx="74295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11825</xdr:rowOff>
    </xdr:from>
    <xdr:to>
      <xdr:col>46</xdr:col>
      <xdr:colOff>38100</xdr:colOff>
      <xdr:row>64</xdr:row>
      <xdr:rowOff>113425</xdr:rowOff>
    </xdr:to>
    <xdr:sp macro="" textlink="">
      <xdr:nvSpPr>
        <xdr:cNvPr id="251" name="楕円 250">
          <a:extLst>
            <a:ext uri="{FF2B5EF4-FFF2-40B4-BE49-F238E27FC236}">
              <a16:creationId xmlns:a16="http://schemas.microsoft.com/office/drawing/2014/main" id="{AE32B9F5-3D37-494E-B4A4-292586D121E4}"/>
            </a:ext>
          </a:extLst>
        </xdr:cNvPr>
        <xdr:cNvSpPr/>
      </xdr:nvSpPr>
      <xdr:spPr>
        <a:xfrm>
          <a:off x="7842250" y="105845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61515</xdr:rowOff>
    </xdr:from>
    <xdr:to>
      <xdr:col>50</xdr:col>
      <xdr:colOff>114300</xdr:colOff>
      <xdr:row>64</xdr:row>
      <xdr:rowOff>62625</xdr:rowOff>
    </xdr:to>
    <xdr:cxnSp macro="">
      <xdr:nvCxnSpPr>
        <xdr:cNvPr id="252" name="直線コネクタ 251">
          <a:extLst>
            <a:ext uri="{FF2B5EF4-FFF2-40B4-BE49-F238E27FC236}">
              <a16:creationId xmlns:a16="http://schemas.microsoft.com/office/drawing/2014/main" id="{CE77D15D-A4FD-4B18-93E6-A5EFDB192420}"/>
            </a:ext>
          </a:extLst>
        </xdr:cNvPr>
        <xdr:cNvCxnSpPr/>
      </xdr:nvCxnSpPr>
      <xdr:spPr>
        <a:xfrm flipV="1">
          <a:off x="7886700" y="10634265"/>
          <a:ext cx="8001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11683</xdr:rowOff>
    </xdr:from>
    <xdr:to>
      <xdr:col>41</xdr:col>
      <xdr:colOff>101600</xdr:colOff>
      <xdr:row>64</xdr:row>
      <xdr:rowOff>113283</xdr:rowOff>
    </xdr:to>
    <xdr:sp macro="" textlink="">
      <xdr:nvSpPr>
        <xdr:cNvPr id="253" name="楕円 252">
          <a:extLst>
            <a:ext uri="{FF2B5EF4-FFF2-40B4-BE49-F238E27FC236}">
              <a16:creationId xmlns:a16="http://schemas.microsoft.com/office/drawing/2014/main" id="{F003867F-A704-4500-AD0A-55FC8ADB1123}"/>
            </a:ext>
          </a:extLst>
        </xdr:cNvPr>
        <xdr:cNvSpPr/>
      </xdr:nvSpPr>
      <xdr:spPr>
        <a:xfrm>
          <a:off x="7029450" y="105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62483</xdr:rowOff>
    </xdr:from>
    <xdr:to>
      <xdr:col>45</xdr:col>
      <xdr:colOff>177800</xdr:colOff>
      <xdr:row>64</xdr:row>
      <xdr:rowOff>62625</xdr:rowOff>
    </xdr:to>
    <xdr:cxnSp macro="">
      <xdr:nvCxnSpPr>
        <xdr:cNvPr id="254" name="直線コネクタ 253">
          <a:extLst>
            <a:ext uri="{FF2B5EF4-FFF2-40B4-BE49-F238E27FC236}">
              <a16:creationId xmlns:a16="http://schemas.microsoft.com/office/drawing/2014/main" id="{6545FFF7-5962-43EE-AAB9-57C3DDA4439A}"/>
            </a:ext>
          </a:extLst>
        </xdr:cNvPr>
        <xdr:cNvCxnSpPr/>
      </xdr:nvCxnSpPr>
      <xdr:spPr>
        <a:xfrm>
          <a:off x="7080250" y="10635233"/>
          <a:ext cx="80645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12069</xdr:rowOff>
    </xdr:from>
    <xdr:to>
      <xdr:col>36</xdr:col>
      <xdr:colOff>165100</xdr:colOff>
      <xdr:row>64</xdr:row>
      <xdr:rowOff>113669</xdr:rowOff>
    </xdr:to>
    <xdr:sp macro="" textlink="">
      <xdr:nvSpPr>
        <xdr:cNvPr id="255" name="楕円 254">
          <a:extLst>
            <a:ext uri="{FF2B5EF4-FFF2-40B4-BE49-F238E27FC236}">
              <a16:creationId xmlns:a16="http://schemas.microsoft.com/office/drawing/2014/main" id="{69FA0BD0-77B1-4E1D-8021-29356BA56077}"/>
            </a:ext>
          </a:extLst>
        </xdr:cNvPr>
        <xdr:cNvSpPr/>
      </xdr:nvSpPr>
      <xdr:spPr>
        <a:xfrm>
          <a:off x="6235700" y="105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62483</xdr:rowOff>
    </xdr:from>
    <xdr:to>
      <xdr:col>41</xdr:col>
      <xdr:colOff>50800</xdr:colOff>
      <xdr:row>64</xdr:row>
      <xdr:rowOff>62869</xdr:rowOff>
    </xdr:to>
    <xdr:cxnSp macro="">
      <xdr:nvCxnSpPr>
        <xdr:cNvPr id="256" name="直線コネクタ 255">
          <a:extLst>
            <a:ext uri="{FF2B5EF4-FFF2-40B4-BE49-F238E27FC236}">
              <a16:creationId xmlns:a16="http://schemas.microsoft.com/office/drawing/2014/main" id="{EAD2C554-DEEE-47BF-B0AC-26B85C598162}"/>
            </a:ext>
          </a:extLst>
        </xdr:cNvPr>
        <xdr:cNvCxnSpPr/>
      </xdr:nvCxnSpPr>
      <xdr:spPr>
        <a:xfrm flipV="1">
          <a:off x="6286500" y="10635233"/>
          <a:ext cx="79375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F6564FEC-4238-4C17-BFB9-4AF006F57F8A}"/>
            </a:ext>
          </a:extLst>
        </xdr:cNvPr>
        <xdr:cNvSpPr txBox="1"/>
      </xdr:nvSpPr>
      <xdr:spPr>
        <a:xfrm>
          <a:off x="8399995" y="1025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9D13A10B-6E97-4B25-996B-3A4AC44D5191}"/>
            </a:ext>
          </a:extLst>
        </xdr:cNvPr>
        <xdr:cNvSpPr txBox="1"/>
      </xdr:nvSpPr>
      <xdr:spPr>
        <a:xfrm>
          <a:off x="7612595" y="1025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7AC22B9B-2BF5-44E8-BF95-ADDD3C9910DB}"/>
            </a:ext>
          </a:extLst>
        </xdr:cNvPr>
        <xdr:cNvSpPr txBox="1"/>
      </xdr:nvSpPr>
      <xdr:spPr>
        <a:xfrm>
          <a:off x="6818845" y="102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5C452CEC-29A6-4E4D-B967-4BF441A319BD}"/>
            </a:ext>
          </a:extLst>
        </xdr:cNvPr>
        <xdr:cNvSpPr txBox="1"/>
      </xdr:nvSpPr>
      <xdr:spPr>
        <a:xfrm>
          <a:off x="6006045" y="10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103442</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7772A915-D23D-4120-92B0-75284AA273DE}"/>
            </a:ext>
          </a:extLst>
        </xdr:cNvPr>
        <xdr:cNvSpPr txBox="1"/>
      </xdr:nvSpPr>
      <xdr:spPr>
        <a:xfrm>
          <a:off x="8425961" y="106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104552</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11172470-07BD-4C8C-A2E0-3621C3AA45B2}"/>
            </a:ext>
          </a:extLst>
        </xdr:cNvPr>
        <xdr:cNvSpPr txBox="1"/>
      </xdr:nvSpPr>
      <xdr:spPr>
        <a:xfrm>
          <a:off x="7644911" y="106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104410</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11CF0D21-9C11-4580-AE9B-AF0FCB30FA43}"/>
            </a:ext>
          </a:extLst>
        </xdr:cNvPr>
        <xdr:cNvSpPr txBox="1"/>
      </xdr:nvSpPr>
      <xdr:spPr>
        <a:xfrm>
          <a:off x="6851161" y="1067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104796</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1D6BA064-A996-48C4-871D-23AEF1F0B065}"/>
            </a:ext>
          </a:extLst>
        </xdr:cNvPr>
        <xdr:cNvSpPr txBox="1"/>
      </xdr:nvSpPr>
      <xdr:spPr>
        <a:xfrm>
          <a:off x="6038361" y="1067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47D703C-AA33-45EB-8FB9-03C99497D34B}"/>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C84B87E-FFC8-42E7-8B5F-945A660E309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ACF3433-CA0C-4FF1-A96C-BF06029F3B5A}"/>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E6A4CE0-B530-4CAD-ABB2-3356F4E5E21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5B45C79-1D9E-4479-8068-5DCE7452E74F}"/>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E5E719CB-E02C-47AC-A546-FE61FEB0F864}"/>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39140E7-0B1A-4D55-87EF-B954032B0D57}"/>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E1D2D08-D867-4879-98D1-BA7740342DCF}"/>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8A5E776-C486-437B-90FC-2F3356DB1C44}"/>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D7C10C15-B5AA-40A4-8FDC-FE9904EB53A7}"/>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942E86B-1906-4622-85B6-3635E328D86B}"/>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1FE31D03-1A61-40A2-921D-E261CFD3C7F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3EA16DC1-F474-423A-BDFD-C8F8722E2525}"/>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F9E04D76-A797-4429-8A8A-0CA7A64C2AFE}"/>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9FD22475-266A-4CA4-AAAC-ECE37F928398}"/>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47AED62A-929F-4204-840F-FBBE2710163B}"/>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A54E4E9-1689-46C9-A37D-BCADC39AB3F9}"/>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32A3A52B-1E9D-4802-87C4-EFE211997406}"/>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DBBF717F-7834-461A-888F-831EC329E93B}"/>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2CA40F9C-1351-45EB-8109-68F7347ED838}"/>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2E67D780-11B2-423C-904B-47DD92920AA1}"/>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D711609-F865-4A74-AEA9-88001DE5DDD1}"/>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6B649DCC-969E-46B0-8D0A-C0A9514C4903}"/>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58B4124B-9410-4C3E-8D13-D63E4EEA3116}"/>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23E70857-14AA-427F-93AC-2A7262D0993B}"/>
            </a:ext>
          </a:extLst>
        </xdr:cNvPr>
        <xdr:cNvCxnSpPr/>
      </xdr:nvCxnSpPr>
      <xdr:spPr>
        <a:xfrm flipV="1">
          <a:off x="4177665" y="12886055"/>
          <a:ext cx="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5737F7A9-62DD-43D8-BF91-C3283638659A}"/>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85F76780-582D-4AF8-8CD4-81EA47696A32}"/>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A123B11-F7F7-4DB2-914A-E8A318E81EF2}"/>
            </a:ext>
          </a:extLst>
        </xdr:cNvPr>
        <xdr:cNvSpPr txBox="1"/>
      </xdr:nvSpPr>
      <xdr:spPr>
        <a:xfrm>
          <a:off x="4216400" y="1267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22C5C4AA-AB86-4A3A-AC90-07E5CA524660}"/>
            </a:ext>
          </a:extLst>
        </xdr:cNvPr>
        <xdr:cNvCxnSpPr/>
      </xdr:nvCxnSpPr>
      <xdr:spPr>
        <a:xfrm>
          <a:off x="4108450" y="12886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F719BD15-4B4D-4382-B8FA-AEF5BB4B6651}"/>
            </a:ext>
          </a:extLst>
        </xdr:cNvPr>
        <xdr:cNvSpPr txBox="1"/>
      </xdr:nvSpPr>
      <xdr:spPr>
        <a:xfrm>
          <a:off x="4216400" y="13563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8C940A57-8413-48B0-81B7-2F8BC7BAC742}"/>
            </a:ext>
          </a:extLst>
        </xdr:cNvPr>
        <xdr:cNvSpPr/>
      </xdr:nvSpPr>
      <xdr:spPr>
        <a:xfrm>
          <a:off x="4127500" y="1358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478E4FBB-DF8E-4748-8A75-2B22D359058D}"/>
            </a:ext>
          </a:extLst>
        </xdr:cNvPr>
        <xdr:cNvSpPr/>
      </xdr:nvSpPr>
      <xdr:spPr>
        <a:xfrm>
          <a:off x="3384550" y="1355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F590CBDA-518A-4FD7-9B99-04BB46676A8C}"/>
            </a:ext>
          </a:extLst>
        </xdr:cNvPr>
        <xdr:cNvSpPr/>
      </xdr:nvSpPr>
      <xdr:spPr>
        <a:xfrm>
          <a:off x="25717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8924DE58-1325-4854-AF09-51F736520BEF}"/>
            </a:ext>
          </a:extLst>
        </xdr:cNvPr>
        <xdr:cNvSpPr/>
      </xdr:nvSpPr>
      <xdr:spPr>
        <a:xfrm>
          <a:off x="1778000" y="1355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25ED2120-E730-4AC9-8F26-274C192B3D4C}"/>
            </a:ext>
          </a:extLst>
        </xdr:cNvPr>
        <xdr:cNvSpPr/>
      </xdr:nvSpPr>
      <xdr:spPr>
        <a:xfrm>
          <a:off x="984250" y="135362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FCC86C4-F2F9-4A68-8BA0-A014CC8AA94B}"/>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E63960C-F993-4A91-83CD-0E0883A7376D}"/>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4F165D9-D511-411C-A278-0584D526E4F1}"/>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793DD62-4B1F-4557-A93A-9F72E14923A6}"/>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B93A1EC-93E3-4F0C-8FA8-E634A4E6E711}"/>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305" name="楕円 304">
          <a:extLst>
            <a:ext uri="{FF2B5EF4-FFF2-40B4-BE49-F238E27FC236}">
              <a16:creationId xmlns:a16="http://schemas.microsoft.com/office/drawing/2014/main" id="{A9D6DF5E-25F5-4ECF-9CD6-7749A4F02492}"/>
            </a:ext>
          </a:extLst>
        </xdr:cNvPr>
        <xdr:cNvSpPr/>
      </xdr:nvSpPr>
      <xdr:spPr>
        <a:xfrm>
          <a:off x="4127500" y="13500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143527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1B3BD94D-ACE6-4C4F-B871-1A4B307AFAA8}"/>
            </a:ext>
          </a:extLst>
        </xdr:cNvPr>
        <xdr:cNvSpPr txBox="1"/>
      </xdr:nvSpPr>
      <xdr:spPr>
        <a:xfrm>
          <a:off x="4216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307" name="楕円 306">
          <a:extLst>
            <a:ext uri="{FF2B5EF4-FFF2-40B4-BE49-F238E27FC236}">
              <a16:creationId xmlns:a16="http://schemas.microsoft.com/office/drawing/2014/main" id="{F8E74C44-88AE-4F7D-A9AB-F76E08CC884E}"/>
            </a:ext>
          </a:extLst>
        </xdr:cNvPr>
        <xdr:cNvSpPr/>
      </xdr:nvSpPr>
      <xdr:spPr>
        <a:xfrm>
          <a:off x="3384550" y="134581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82</xdr:row>
      <xdr:rowOff>0</xdr:rowOff>
    </xdr:to>
    <xdr:cxnSp macro="">
      <xdr:nvCxnSpPr>
        <xdr:cNvPr id="308" name="直線コネクタ 307">
          <a:extLst>
            <a:ext uri="{FF2B5EF4-FFF2-40B4-BE49-F238E27FC236}">
              <a16:creationId xmlns:a16="http://schemas.microsoft.com/office/drawing/2014/main" id="{48B08959-D288-4C89-9251-F78896786373}"/>
            </a:ext>
          </a:extLst>
        </xdr:cNvPr>
        <xdr:cNvCxnSpPr/>
      </xdr:nvCxnSpPr>
      <xdr:spPr>
        <a:xfrm>
          <a:off x="3429000" y="13508989"/>
          <a:ext cx="7493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309" name="楕円 308">
          <a:extLst>
            <a:ext uri="{FF2B5EF4-FFF2-40B4-BE49-F238E27FC236}">
              <a16:creationId xmlns:a16="http://schemas.microsoft.com/office/drawing/2014/main" id="{9DB3F79D-6464-46E4-BA21-D04093BD7C9D}"/>
            </a:ext>
          </a:extLst>
        </xdr:cNvPr>
        <xdr:cNvSpPr/>
      </xdr:nvSpPr>
      <xdr:spPr>
        <a:xfrm>
          <a:off x="2571750" y="134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129539</xdr:rowOff>
    </xdr:to>
    <xdr:cxnSp macro="">
      <xdr:nvCxnSpPr>
        <xdr:cNvPr id="310" name="直線コネクタ 309">
          <a:extLst>
            <a:ext uri="{FF2B5EF4-FFF2-40B4-BE49-F238E27FC236}">
              <a16:creationId xmlns:a16="http://schemas.microsoft.com/office/drawing/2014/main" id="{08FB6451-70E3-4CCD-AC23-72460B76C46C}"/>
            </a:ext>
          </a:extLst>
        </xdr:cNvPr>
        <xdr:cNvCxnSpPr/>
      </xdr:nvCxnSpPr>
      <xdr:spPr>
        <a:xfrm>
          <a:off x="2622550" y="13470889"/>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128270</xdr:rowOff>
    </xdr:from>
    <xdr:to>
      <xdr:col>10</xdr:col>
      <xdr:colOff>165100</xdr:colOff>
      <xdr:row>81</xdr:row>
      <xdr:rowOff>58420</xdr:rowOff>
    </xdr:to>
    <xdr:sp macro="" textlink="">
      <xdr:nvSpPr>
        <xdr:cNvPr id="311" name="楕円 310">
          <a:extLst>
            <a:ext uri="{FF2B5EF4-FFF2-40B4-BE49-F238E27FC236}">
              <a16:creationId xmlns:a16="http://schemas.microsoft.com/office/drawing/2014/main" id="{C356065E-3B59-4A25-A509-BCD9FFF772FC}"/>
            </a:ext>
          </a:extLst>
        </xdr:cNvPr>
        <xdr:cNvSpPr/>
      </xdr:nvSpPr>
      <xdr:spPr>
        <a:xfrm>
          <a:off x="1778000" y="13342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xdr:rowOff>
    </xdr:from>
    <xdr:to>
      <xdr:col>15</xdr:col>
      <xdr:colOff>50800</xdr:colOff>
      <xdr:row>81</xdr:row>
      <xdr:rowOff>91439</xdr:rowOff>
    </xdr:to>
    <xdr:cxnSp macro="">
      <xdr:nvCxnSpPr>
        <xdr:cNvPr id="312" name="直線コネクタ 311">
          <a:extLst>
            <a:ext uri="{FF2B5EF4-FFF2-40B4-BE49-F238E27FC236}">
              <a16:creationId xmlns:a16="http://schemas.microsoft.com/office/drawing/2014/main" id="{2C86F2EC-F9B4-4184-8835-6C7385EF88EA}"/>
            </a:ext>
          </a:extLst>
        </xdr:cNvPr>
        <xdr:cNvCxnSpPr/>
      </xdr:nvCxnSpPr>
      <xdr:spPr>
        <a:xfrm>
          <a:off x="1828800" y="13387070"/>
          <a:ext cx="79375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128270</xdr:rowOff>
    </xdr:from>
    <xdr:to>
      <xdr:col>6</xdr:col>
      <xdr:colOff>38100</xdr:colOff>
      <xdr:row>81</xdr:row>
      <xdr:rowOff>58420</xdr:rowOff>
    </xdr:to>
    <xdr:sp macro="" textlink="">
      <xdr:nvSpPr>
        <xdr:cNvPr id="313" name="楕円 312">
          <a:extLst>
            <a:ext uri="{FF2B5EF4-FFF2-40B4-BE49-F238E27FC236}">
              <a16:creationId xmlns:a16="http://schemas.microsoft.com/office/drawing/2014/main" id="{F4827264-7295-4DE5-A115-C591AE34B7A5}"/>
            </a:ext>
          </a:extLst>
        </xdr:cNvPr>
        <xdr:cNvSpPr/>
      </xdr:nvSpPr>
      <xdr:spPr>
        <a:xfrm>
          <a:off x="984250" y="13342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7620</xdr:rowOff>
    </xdr:from>
    <xdr:to>
      <xdr:col>10</xdr:col>
      <xdr:colOff>114300</xdr:colOff>
      <xdr:row>81</xdr:row>
      <xdr:rowOff>7620</xdr:rowOff>
    </xdr:to>
    <xdr:cxnSp macro="">
      <xdr:nvCxnSpPr>
        <xdr:cNvPr id="314" name="直線コネクタ 313">
          <a:extLst>
            <a:ext uri="{FF2B5EF4-FFF2-40B4-BE49-F238E27FC236}">
              <a16:creationId xmlns:a16="http://schemas.microsoft.com/office/drawing/2014/main" id="{E620C43F-D4DA-4738-B20F-A439271562E5}"/>
            </a:ext>
          </a:extLst>
        </xdr:cNvPr>
        <xdr:cNvCxnSpPr/>
      </xdr:nvCxnSpPr>
      <xdr:spPr>
        <a:xfrm>
          <a:off x="1028700" y="133870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a:extLst>
            <a:ext uri="{FF2B5EF4-FFF2-40B4-BE49-F238E27FC236}">
              <a16:creationId xmlns:a16="http://schemas.microsoft.com/office/drawing/2014/main" id="{85A19925-E868-4B8E-82C6-0B4058809109}"/>
            </a:ext>
          </a:extLst>
        </xdr:cNvPr>
        <xdr:cNvSpPr txBox="1"/>
      </xdr:nvSpPr>
      <xdr:spPr>
        <a:xfrm>
          <a:off x="3239144" y="1364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a:extLst>
            <a:ext uri="{FF2B5EF4-FFF2-40B4-BE49-F238E27FC236}">
              <a16:creationId xmlns:a16="http://schemas.microsoft.com/office/drawing/2014/main" id="{07747111-79B5-4BC1-9F8D-2F7130F4D1EC}"/>
            </a:ext>
          </a:extLst>
        </xdr:cNvPr>
        <xdr:cNvSpPr txBox="1"/>
      </xdr:nvSpPr>
      <xdr:spPr>
        <a:xfrm>
          <a:off x="24390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a:extLst>
            <a:ext uri="{FF2B5EF4-FFF2-40B4-BE49-F238E27FC236}">
              <a16:creationId xmlns:a16="http://schemas.microsoft.com/office/drawing/2014/main" id="{0F63B35A-258B-4A68-818C-F77769FA664E}"/>
            </a:ext>
          </a:extLst>
        </xdr:cNvPr>
        <xdr:cNvSpPr txBox="1"/>
      </xdr:nvSpPr>
      <xdr:spPr>
        <a:xfrm>
          <a:off x="1645294" y="1364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a:extLst>
            <a:ext uri="{FF2B5EF4-FFF2-40B4-BE49-F238E27FC236}">
              <a16:creationId xmlns:a16="http://schemas.microsoft.com/office/drawing/2014/main" id="{AAEB129F-D67D-4619-90DA-544791BBD9E6}"/>
            </a:ext>
          </a:extLst>
        </xdr:cNvPr>
        <xdr:cNvSpPr txBox="1"/>
      </xdr:nvSpPr>
      <xdr:spPr>
        <a:xfrm>
          <a:off x="851544" y="1362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319" name="n_1mainValue【公営住宅】&#10;有形固定資産減価償却率">
          <a:extLst>
            <a:ext uri="{FF2B5EF4-FFF2-40B4-BE49-F238E27FC236}">
              <a16:creationId xmlns:a16="http://schemas.microsoft.com/office/drawing/2014/main" id="{641B7717-E2F7-47E2-946A-BDA3673B65C5}"/>
            </a:ext>
          </a:extLst>
        </xdr:cNvPr>
        <xdr:cNvSpPr txBox="1"/>
      </xdr:nvSpPr>
      <xdr:spPr>
        <a:xfrm>
          <a:off x="3239144"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158766</xdr:rowOff>
    </xdr:from>
    <xdr:ext cx="405111" cy="259045"/>
    <xdr:sp macro="" textlink="">
      <xdr:nvSpPr>
        <xdr:cNvPr id="320" name="n_2mainValue【公営住宅】&#10;有形固定資産減価償却率">
          <a:extLst>
            <a:ext uri="{FF2B5EF4-FFF2-40B4-BE49-F238E27FC236}">
              <a16:creationId xmlns:a16="http://schemas.microsoft.com/office/drawing/2014/main" id="{B360BA2B-4D1C-48AB-A518-91716E589DAE}"/>
            </a:ext>
          </a:extLst>
        </xdr:cNvPr>
        <xdr:cNvSpPr txBox="1"/>
      </xdr:nvSpPr>
      <xdr:spPr>
        <a:xfrm>
          <a:off x="2439044"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74947</xdr:rowOff>
    </xdr:from>
    <xdr:ext cx="405111" cy="259045"/>
    <xdr:sp macro="" textlink="">
      <xdr:nvSpPr>
        <xdr:cNvPr id="321" name="n_3mainValue【公営住宅】&#10;有形固定資産減価償却率">
          <a:extLst>
            <a:ext uri="{FF2B5EF4-FFF2-40B4-BE49-F238E27FC236}">
              <a16:creationId xmlns:a16="http://schemas.microsoft.com/office/drawing/2014/main" id="{27786949-FC80-4910-8DCB-E4FEB8366FCD}"/>
            </a:ext>
          </a:extLst>
        </xdr:cNvPr>
        <xdr:cNvSpPr txBox="1"/>
      </xdr:nvSpPr>
      <xdr:spPr>
        <a:xfrm>
          <a:off x="164529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74947</xdr:rowOff>
    </xdr:from>
    <xdr:ext cx="405111" cy="259045"/>
    <xdr:sp macro="" textlink="">
      <xdr:nvSpPr>
        <xdr:cNvPr id="322" name="n_4mainValue【公営住宅】&#10;有形固定資産減価償却率">
          <a:extLst>
            <a:ext uri="{FF2B5EF4-FFF2-40B4-BE49-F238E27FC236}">
              <a16:creationId xmlns:a16="http://schemas.microsoft.com/office/drawing/2014/main" id="{5FC1BD42-48D7-4008-93A7-A74DA7297454}"/>
            </a:ext>
          </a:extLst>
        </xdr:cNvPr>
        <xdr:cNvSpPr txBox="1"/>
      </xdr:nvSpPr>
      <xdr:spPr>
        <a:xfrm>
          <a:off x="8515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E518101-9C32-4A99-AA1D-CBD96586B5F3}"/>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CDBD168-4249-460E-9471-2ADD943D27C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6FF35D9-6463-4831-8AF2-E84E11E757E6}"/>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589E5A9-1BD2-42EB-81E3-A1B17BAE7CE5}"/>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9A919F3-DB26-4B00-87F4-9F7A8703B7B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5585F0F-104E-4E14-8C70-C3FCAE2839D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DE46D11-6ACA-4A96-B115-B4BFDE693DCC}"/>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AAEDA24E-CB83-4533-B9E5-7629BA434EBE}"/>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3794450-6480-4EE6-A84A-3B52EA0AACBF}"/>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67DB79A-B1EA-4F35-8D0F-48028377978B}"/>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14FF56D3-60AF-4F52-87AC-B2FA95C368A3}"/>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4D796C6B-447F-42CC-8DC0-2D30D93A7FEF}"/>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D2E335C9-9B1C-4B66-9E04-C50E664DC54A}"/>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7AA76DE7-A56D-48B4-9605-E3893A7BAF0F}"/>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DD22FD20-0638-4AE1-B8B8-D24C58F5E865}"/>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495FB50F-2EE4-44ED-A125-F09760A93BB4}"/>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D50CA3FD-7634-4C20-A811-D56101D9C86F}"/>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27234026-4D66-4E8F-ADC3-C78033407F8E}"/>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D02E1F43-B81E-4E10-A66D-9920B7A4F0AB}"/>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34BC074F-579D-4E1D-AED9-EADB379896F1}"/>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541E2267-5DF2-4D11-A934-EDBD88953BB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B82F834A-B3FB-405C-931D-17F076D1D2EA}"/>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2E5CF080-2BD3-45FA-85FA-24BDD007E0E5}"/>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97CFA8E9-2A50-462B-8AFD-4751D97F8ED3}"/>
            </a:ext>
          </a:extLst>
        </xdr:cNvPr>
        <xdr:cNvCxnSpPr/>
      </xdr:nvCxnSpPr>
      <xdr:spPr>
        <a:xfrm flipV="1">
          <a:off x="9429115" y="13049631"/>
          <a:ext cx="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9BDB2BEA-19FE-4BC0-87F8-90EBA692FD60}"/>
            </a:ext>
          </a:extLst>
        </xdr:cNvPr>
        <xdr:cNvSpPr txBox="1"/>
      </xdr:nvSpPr>
      <xdr:spPr>
        <a:xfrm>
          <a:off x="9467850" y="1432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321CB852-A724-470F-9064-234238F561B2}"/>
            </a:ext>
          </a:extLst>
        </xdr:cNvPr>
        <xdr:cNvCxnSpPr/>
      </xdr:nvCxnSpPr>
      <xdr:spPr>
        <a:xfrm>
          <a:off x="9359900" y="143184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C12FED89-5550-46BE-BD8A-981DA0D90A64}"/>
            </a:ext>
          </a:extLst>
        </xdr:cNvPr>
        <xdr:cNvSpPr txBox="1"/>
      </xdr:nvSpPr>
      <xdr:spPr>
        <a:xfrm>
          <a:off x="9467850" y="1283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8145A513-B883-4578-8CD9-CEC76DBC01DB}"/>
            </a:ext>
          </a:extLst>
        </xdr:cNvPr>
        <xdr:cNvCxnSpPr/>
      </xdr:nvCxnSpPr>
      <xdr:spPr>
        <a:xfrm>
          <a:off x="9359900" y="130496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D9F71B81-0C7A-4324-926C-50B213505402}"/>
            </a:ext>
          </a:extLst>
        </xdr:cNvPr>
        <xdr:cNvSpPr txBox="1"/>
      </xdr:nvSpPr>
      <xdr:spPr>
        <a:xfrm>
          <a:off x="9467850" y="13934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5AFD9EB3-CE3C-441C-971C-4F52200398F9}"/>
            </a:ext>
          </a:extLst>
        </xdr:cNvPr>
        <xdr:cNvSpPr/>
      </xdr:nvSpPr>
      <xdr:spPr>
        <a:xfrm>
          <a:off x="9398000" y="140770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A9326924-2755-488C-9CD3-B523D099492E}"/>
            </a:ext>
          </a:extLst>
        </xdr:cNvPr>
        <xdr:cNvSpPr/>
      </xdr:nvSpPr>
      <xdr:spPr>
        <a:xfrm>
          <a:off x="8636000" y="140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2746C3EF-5660-45C2-B241-FA0C8AFE4E99}"/>
            </a:ext>
          </a:extLst>
        </xdr:cNvPr>
        <xdr:cNvSpPr/>
      </xdr:nvSpPr>
      <xdr:spPr>
        <a:xfrm>
          <a:off x="7842250" y="140820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37257A52-8936-432B-B6C7-EA1205FAFA96}"/>
            </a:ext>
          </a:extLst>
        </xdr:cNvPr>
        <xdr:cNvSpPr/>
      </xdr:nvSpPr>
      <xdr:spPr>
        <a:xfrm>
          <a:off x="7029450" y="1408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221A753B-5250-4905-AE07-172ECE38A1B9}"/>
            </a:ext>
          </a:extLst>
        </xdr:cNvPr>
        <xdr:cNvSpPr/>
      </xdr:nvSpPr>
      <xdr:spPr>
        <a:xfrm>
          <a:off x="6235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2743651-28FE-49FA-9029-6F02AF36B2F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27E03A4-B2AA-41DA-AD0F-FEDB630F1B14}"/>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2E68A8B-27F1-4A52-9A80-8595AFC10F1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2E68041-A766-4380-BECE-26DF74F25FDB}"/>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AB6930A-6F1A-407A-BAAB-76AB264C61CC}"/>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43687</xdr:rowOff>
    </xdr:from>
    <xdr:to>
      <xdr:col>55</xdr:col>
      <xdr:colOff>50800</xdr:colOff>
      <xdr:row>86</xdr:row>
      <xdr:rowOff>145287</xdr:rowOff>
    </xdr:to>
    <xdr:sp macro="" textlink="">
      <xdr:nvSpPr>
        <xdr:cNvPr id="362" name="楕円 361">
          <a:extLst>
            <a:ext uri="{FF2B5EF4-FFF2-40B4-BE49-F238E27FC236}">
              <a16:creationId xmlns:a16="http://schemas.microsoft.com/office/drawing/2014/main" id="{DD285522-4CA1-4C4A-8958-6497DBDA2D00}"/>
            </a:ext>
          </a:extLst>
        </xdr:cNvPr>
        <xdr:cNvSpPr/>
      </xdr:nvSpPr>
      <xdr:spPr>
        <a:xfrm>
          <a:off x="9398000" y="142486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130064</xdr:rowOff>
    </xdr:from>
    <xdr:ext cx="469744" cy="259045"/>
    <xdr:sp macro="" textlink="">
      <xdr:nvSpPr>
        <xdr:cNvPr id="363" name="【公営住宅】&#10;一人当たり面積該当値テキスト">
          <a:extLst>
            <a:ext uri="{FF2B5EF4-FFF2-40B4-BE49-F238E27FC236}">
              <a16:creationId xmlns:a16="http://schemas.microsoft.com/office/drawing/2014/main" id="{B046D985-67A5-424E-9C6E-176D882861B9}"/>
            </a:ext>
          </a:extLst>
        </xdr:cNvPr>
        <xdr:cNvSpPr txBox="1"/>
      </xdr:nvSpPr>
      <xdr:spPr>
        <a:xfrm>
          <a:off x="9467850" y="1416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43687</xdr:rowOff>
    </xdr:from>
    <xdr:to>
      <xdr:col>50</xdr:col>
      <xdr:colOff>165100</xdr:colOff>
      <xdr:row>86</xdr:row>
      <xdr:rowOff>145287</xdr:rowOff>
    </xdr:to>
    <xdr:sp macro="" textlink="">
      <xdr:nvSpPr>
        <xdr:cNvPr id="364" name="楕円 363">
          <a:extLst>
            <a:ext uri="{FF2B5EF4-FFF2-40B4-BE49-F238E27FC236}">
              <a16:creationId xmlns:a16="http://schemas.microsoft.com/office/drawing/2014/main" id="{70253726-6EEF-4CB3-ADDB-E3F3FE340D03}"/>
            </a:ext>
          </a:extLst>
        </xdr:cNvPr>
        <xdr:cNvSpPr/>
      </xdr:nvSpPr>
      <xdr:spPr>
        <a:xfrm>
          <a:off x="8636000" y="1424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94487</xdr:rowOff>
    </xdr:from>
    <xdr:to>
      <xdr:col>55</xdr:col>
      <xdr:colOff>0</xdr:colOff>
      <xdr:row>86</xdr:row>
      <xdr:rowOff>94487</xdr:rowOff>
    </xdr:to>
    <xdr:cxnSp macro="">
      <xdr:nvCxnSpPr>
        <xdr:cNvPr id="365" name="直線コネクタ 364">
          <a:extLst>
            <a:ext uri="{FF2B5EF4-FFF2-40B4-BE49-F238E27FC236}">
              <a16:creationId xmlns:a16="http://schemas.microsoft.com/office/drawing/2014/main" id="{E2AD9656-BD4F-4AF2-880A-C740AF8787CC}"/>
            </a:ext>
          </a:extLst>
        </xdr:cNvPr>
        <xdr:cNvCxnSpPr/>
      </xdr:nvCxnSpPr>
      <xdr:spPr>
        <a:xfrm>
          <a:off x="8686800" y="1429943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43687</xdr:rowOff>
    </xdr:from>
    <xdr:to>
      <xdr:col>46</xdr:col>
      <xdr:colOff>38100</xdr:colOff>
      <xdr:row>86</xdr:row>
      <xdr:rowOff>145287</xdr:rowOff>
    </xdr:to>
    <xdr:sp macro="" textlink="">
      <xdr:nvSpPr>
        <xdr:cNvPr id="366" name="楕円 365">
          <a:extLst>
            <a:ext uri="{FF2B5EF4-FFF2-40B4-BE49-F238E27FC236}">
              <a16:creationId xmlns:a16="http://schemas.microsoft.com/office/drawing/2014/main" id="{E6A95DA9-A609-4507-8E2A-16DCA8A6ED3E}"/>
            </a:ext>
          </a:extLst>
        </xdr:cNvPr>
        <xdr:cNvSpPr/>
      </xdr:nvSpPr>
      <xdr:spPr>
        <a:xfrm>
          <a:off x="7842250" y="142486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94487</xdr:rowOff>
    </xdr:from>
    <xdr:to>
      <xdr:col>50</xdr:col>
      <xdr:colOff>114300</xdr:colOff>
      <xdr:row>86</xdr:row>
      <xdr:rowOff>94487</xdr:rowOff>
    </xdr:to>
    <xdr:cxnSp macro="">
      <xdr:nvCxnSpPr>
        <xdr:cNvPr id="367" name="直線コネクタ 366">
          <a:extLst>
            <a:ext uri="{FF2B5EF4-FFF2-40B4-BE49-F238E27FC236}">
              <a16:creationId xmlns:a16="http://schemas.microsoft.com/office/drawing/2014/main" id="{8A3E37AB-DF16-4B12-BC96-30D47662B62A}"/>
            </a:ext>
          </a:extLst>
        </xdr:cNvPr>
        <xdr:cNvCxnSpPr/>
      </xdr:nvCxnSpPr>
      <xdr:spPr>
        <a:xfrm>
          <a:off x="7886700" y="1429943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43687</xdr:rowOff>
    </xdr:from>
    <xdr:to>
      <xdr:col>41</xdr:col>
      <xdr:colOff>101600</xdr:colOff>
      <xdr:row>86</xdr:row>
      <xdr:rowOff>145287</xdr:rowOff>
    </xdr:to>
    <xdr:sp macro="" textlink="">
      <xdr:nvSpPr>
        <xdr:cNvPr id="368" name="楕円 367">
          <a:extLst>
            <a:ext uri="{FF2B5EF4-FFF2-40B4-BE49-F238E27FC236}">
              <a16:creationId xmlns:a16="http://schemas.microsoft.com/office/drawing/2014/main" id="{17A97394-8215-4241-A6AA-01792781C799}"/>
            </a:ext>
          </a:extLst>
        </xdr:cNvPr>
        <xdr:cNvSpPr/>
      </xdr:nvSpPr>
      <xdr:spPr>
        <a:xfrm>
          <a:off x="7029450" y="1424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94487</xdr:rowOff>
    </xdr:from>
    <xdr:to>
      <xdr:col>45</xdr:col>
      <xdr:colOff>177800</xdr:colOff>
      <xdr:row>86</xdr:row>
      <xdr:rowOff>94487</xdr:rowOff>
    </xdr:to>
    <xdr:cxnSp macro="">
      <xdr:nvCxnSpPr>
        <xdr:cNvPr id="369" name="直線コネクタ 368">
          <a:extLst>
            <a:ext uri="{FF2B5EF4-FFF2-40B4-BE49-F238E27FC236}">
              <a16:creationId xmlns:a16="http://schemas.microsoft.com/office/drawing/2014/main" id="{C8C4CFAD-A12E-4D37-AE85-05156F87AFB1}"/>
            </a:ext>
          </a:extLst>
        </xdr:cNvPr>
        <xdr:cNvCxnSpPr/>
      </xdr:nvCxnSpPr>
      <xdr:spPr>
        <a:xfrm>
          <a:off x="7080250" y="1429943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42926</xdr:rowOff>
    </xdr:from>
    <xdr:to>
      <xdr:col>36</xdr:col>
      <xdr:colOff>165100</xdr:colOff>
      <xdr:row>86</xdr:row>
      <xdr:rowOff>144526</xdr:rowOff>
    </xdr:to>
    <xdr:sp macro="" textlink="">
      <xdr:nvSpPr>
        <xdr:cNvPr id="370" name="楕円 369">
          <a:extLst>
            <a:ext uri="{FF2B5EF4-FFF2-40B4-BE49-F238E27FC236}">
              <a16:creationId xmlns:a16="http://schemas.microsoft.com/office/drawing/2014/main" id="{651A234B-ABFF-43AB-BBF3-09FA33BE0F6D}"/>
            </a:ext>
          </a:extLst>
        </xdr:cNvPr>
        <xdr:cNvSpPr/>
      </xdr:nvSpPr>
      <xdr:spPr>
        <a:xfrm>
          <a:off x="6235700" y="1424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93726</xdr:rowOff>
    </xdr:from>
    <xdr:to>
      <xdr:col>41</xdr:col>
      <xdr:colOff>50800</xdr:colOff>
      <xdr:row>86</xdr:row>
      <xdr:rowOff>94487</xdr:rowOff>
    </xdr:to>
    <xdr:cxnSp macro="">
      <xdr:nvCxnSpPr>
        <xdr:cNvPr id="371" name="直線コネクタ 370">
          <a:extLst>
            <a:ext uri="{FF2B5EF4-FFF2-40B4-BE49-F238E27FC236}">
              <a16:creationId xmlns:a16="http://schemas.microsoft.com/office/drawing/2014/main" id="{F3E7DB03-B0A6-4AEF-9204-2E99AD747001}"/>
            </a:ext>
          </a:extLst>
        </xdr:cNvPr>
        <xdr:cNvCxnSpPr/>
      </xdr:nvCxnSpPr>
      <xdr:spPr>
        <a:xfrm>
          <a:off x="6286500" y="14298676"/>
          <a:ext cx="7937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a:extLst>
            <a:ext uri="{FF2B5EF4-FFF2-40B4-BE49-F238E27FC236}">
              <a16:creationId xmlns:a16="http://schemas.microsoft.com/office/drawing/2014/main" id="{4148EB23-07A8-4DEE-876E-FB41DB59E412}"/>
            </a:ext>
          </a:extLst>
        </xdr:cNvPr>
        <xdr:cNvSpPr txBox="1"/>
      </xdr:nvSpPr>
      <xdr:spPr>
        <a:xfrm>
          <a:off x="8458277" y="1386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BCE0CBD5-96F0-47BF-AFF4-73E32B9E6D07}"/>
            </a:ext>
          </a:extLst>
        </xdr:cNvPr>
        <xdr:cNvSpPr txBox="1"/>
      </xdr:nvSpPr>
      <xdr:spPr>
        <a:xfrm>
          <a:off x="7677227" y="138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1095FBBC-7BDF-46D0-A343-04E24D2E1BAD}"/>
            </a:ext>
          </a:extLst>
        </xdr:cNvPr>
        <xdr:cNvSpPr txBox="1"/>
      </xdr:nvSpPr>
      <xdr:spPr>
        <a:xfrm>
          <a:off x="6864427" y="1387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D0853080-5B29-4B63-989B-40BB987505FF}"/>
            </a:ext>
          </a:extLst>
        </xdr:cNvPr>
        <xdr:cNvSpPr txBox="1"/>
      </xdr:nvSpPr>
      <xdr:spPr>
        <a:xfrm>
          <a:off x="6070677" y="1387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136414</xdr:rowOff>
    </xdr:from>
    <xdr:ext cx="469744" cy="259045"/>
    <xdr:sp macro="" textlink="">
      <xdr:nvSpPr>
        <xdr:cNvPr id="376" name="n_1mainValue【公営住宅】&#10;一人当たり面積">
          <a:extLst>
            <a:ext uri="{FF2B5EF4-FFF2-40B4-BE49-F238E27FC236}">
              <a16:creationId xmlns:a16="http://schemas.microsoft.com/office/drawing/2014/main" id="{4FB0B3CE-0DB7-4DAA-A038-71237813BB5D}"/>
            </a:ext>
          </a:extLst>
        </xdr:cNvPr>
        <xdr:cNvSpPr txBox="1"/>
      </xdr:nvSpPr>
      <xdr:spPr>
        <a:xfrm>
          <a:off x="8458277" y="143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136414</xdr:rowOff>
    </xdr:from>
    <xdr:ext cx="469744" cy="259045"/>
    <xdr:sp macro="" textlink="">
      <xdr:nvSpPr>
        <xdr:cNvPr id="377" name="n_2mainValue【公営住宅】&#10;一人当たり面積">
          <a:extLst>
            <a:ext uri="{FF2B5EF4-FFF2-40B4-BE49-F238E27FC236}">
              <a16:creationId xmlns:a16="http://schemas.microsoft.com/office/drawing/2014/main" id="{080FB150-0952-4EF6-92E4-02870C6A0C30}"/>
            </a:ext>
          </a:extLst>
        </xdr:cNvPr>
        <xdr:cNvSpPr txBox="1"/>
      </xdr:nvSpPr>
      <xdr:spPr>
        <a:xfrm>
          <a:off x="7677227" y="143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136414</xdr:rowOff>
    </xdr:from>
    <xdr:ext cx="469744" cy="259045"/>
    <xdr:sp macro="" textlink="">
      <xdr:nvSpPr>
        <xdr:cNvPr id="378" name="n_3mainValue【公営住宅】&#10;一人当たり面積">
          <a:extLst>
            <a:ext uri="{FF2B5EF4-FFF2-40B4-BE49-F238E27FC236}">
              <a16:creationId xmlns:a16="http://schemas.microsoft.com/office/drawing/2014/main" id="{05B7D10B-D8E4-4CF0-BB02-03C434ACD317}"/>
            </a:ext>
          </a:extLst>
        </xdr:cNvPr>
        <xdr:cNvSpPr txBox="1"/>
      </xdr:nvSpPr>
      <xdr:spPr>
        <a:xfrm>
          <a:off x="6864427" y="143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135653</xdr:rowOff>
    </xdr:from>
    <xdr:ext cx="469744" cy="259045"/>
    <xdr:sp macro="" textlink="">
      <xdr:nvSpPr>
        <xdr:cNvPr id="379" name="n_4mainValue【公営住宅】&#10;一人当たり面積">
          <a:extLst>
            <a:ext uri="{FF2B5EF4-FFF2-40B4-BE49-F238E27FC236}">
              <a16:creationId xmlns:a16="http://schemas.microsoft.com/office/drawing/2014/main" id="{E5663BEC-8798-4FB0-9BA8-EA95076153CF}"/>
            </a:ext>
          </a:extLst>
        </xdr:cNvPr>
        <xdr:cNvSpPr txBox="1"/>
      </xdr:nvSpPr>
      <xdr:spPr>
        <a:xfrm>
          <a:off x="6070677" y="1434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1FC15443-F4E0-44BD-8940-F73A283C285F}"/>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4794713-01DA-41F7-8957-A979A3D65198}"/>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C5B7BF64-3E8B-40E5-9917-A9CD0A87C267}"/>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154CED5E-EEA4-4C6E-87A3-777930B26AB5}"/>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6B401FC6-CC37-4B42-9CA4-EBA3231A6879}"/>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9330C4F-EF1D-4374-81F2-F44A5E5656A6}"/>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A18C03EA-407D-4066-A42C-CAD4D85E6499}"/>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DEEB461-2D04-41B5-8ED1-46AF67B37C63}"/>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9D1583F8-9C2A-422E-A73A-B753E775AF7B}"/>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9611AB79-081A-4CEB-9016-156D35F3D968}"/>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A5565413-5DCB-4FB1-B7EA-7E0A616B14D5}"/>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6CB6082B-9662-40D4-AE47-8FA52EB1BDC6}"/>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9077EB06-B8E3-4957-9DDA-7B589583AAA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24C315A3-0144-482F-9B65-056DFF974721}"/>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A40B09F1-44EB-460C-837C-93E8DAAE738E}"/>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C2B13EA6-E4E7-4596-9857-5CC88C0B28FB}"/>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608C4A8C-CE8D-4871-8562-C5CD2E912E9D}"/>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B93A1BCA-304A-4176-89BF-734C9CE7B1C4}"/>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6C57AA33-913A-4A9E-9F6A-D4CE50402C98}"/>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EDCF055E-0157-4C63-A2A9-551422B8888E}"/>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A6736073-DFDA-48BA-A7F0-380313CA8BD5}"/>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F1825834-D865-4436-895B-44BD7AB4E053}"/>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FCD0699D-E4B4-4FCE-B579-B196A55E67E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7A7F59B-3024-4924-BB74-50776135E4EF}"/>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8BB53F2-DC16-49B5-9256-98A7F5B57527}"/>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675EA01-AA5A-4463-A1C8-B5149F888D3E}"/>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50F2A70-1E79-4D63-B0CC-F02C0379D9C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B42522E-729A-4DD5-AD2B-BCCE61366B98}"/>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1A3AAB4B-0E2D-4270-9917-A4843F862707}"/>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B64399FC-66DD-431B-82E1-3EEC2D40EC6D}"/>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B7C9EEF7-0694-4A40-A726-0988AE0E0E44}"/>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D6E808E5-2AAB-405E-AB72-0D17E3FDD668}"/>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142C9A10-25FF-4886-A46A-D097D1B2E2AF}"/>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A09D6FD3-E756-4A7A-A089-76F5CB53045A}"/>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C9C77069-CFC3-4F32-B9D2-318609A3805D}"/>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CAB40DC9-C746-4D80-8D8D-C57F2A75140A}"/>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DBD68CF-23C9-42A6-B377-3942A820B062}"/>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7A5F680E-34E6-4707-9B83-92554F650B2A}"/>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9DBE5DA0-7D72-4EDB-921A-08CC8421B8D1}"/>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6CDDA1B5-978A-4F41-9785-6B60E8E358F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E7E7A8F9-ECC4-46F7-83CB-0D9F6A6B2CE7}"/>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483964DF-5E6C-401D-A712-CC08D354B0C8}"/>
            </a:ext>
          </a:extLst>
        </xdr:cNvPr>
        <xdr:cNvCxnSpPr/>
      </xdr:nvCxnSpPr>
      <xdr:spPr>
        <a:xfrm flipV="1">
          <a:off x="14699614" y="5651863"/>
          <a:ext cx="0" cy="13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84435BFA-8941-472E-B9F4-627EA686313E}"/>
            </a:ext>
          </a:extLst>
        </xdr:cNvPr>
        <xdr:cNvSpPr txBox="1"/>
      </xdr:nvSpPr>
      <xdr:spPr>
        <a:xfrm>
          <a:off x="14738350" y="7005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667FAA6E-F09B-469D-A26E-CE8FB10E10E8}"/>
            </a:ext>
          </a:extLst>
        </xdr:cNvPr>
        <xdr:cNvCxnSpPr/>
      </xdr:nvCxnSpPr>
      <xdr:spPr>
        <a:xfrm>
          <a:off x="14611350" y="7002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A2157134-2107-4BA2-AB0C-33DB9F493241}"/>
            </a:ext>
          </a:extLst>
        </xdr:cNvPr>
        <xdr:cNvSpPr txBox="1"/>
      </xdr:nvSpPr>
      <xdr:spPr>
        <a:xfrm>
          <a:off x="14738350" y="5439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8836F4D0-FAE9-4155-AA4E-0929017BBED1}"/>
            </a:ext>
          </a:extLst>
        </xdr:cNvPr>
        <xdr:cNvCxnSpPr/>
      </xdr:nvCxnSpPr>
      <xdr:spPr>
        <a:xfrm>
          <a:off x="14611350" y="5651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96CB91A3-F62C-4322-BD1B-0F0BB3AD4D5F}"/>
            </a:ext>
          </a:extLst>
        </xdr:cNvPr>
        <xdr:cNvSpPr txBox="1"/>
      </xdr:nvSpPr>
      <xdr:spPr>
        <a:xfrm>
          <a:off x="14738350" y="6179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EB64451C-E84C-49C0-A849-66C5A0634B67}"/>
            </a:ext>
          </a:extLst>
        </xdr:cNvPr>
        <xdr:cNvSpPr/>
      </xdr:nvSpPr>
      <xdr:spPr>
        <a:xfrm>
          <a:off x="14649450" y="63218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FF6774C9-08E4-4A59-BB63-594CE28569A9}"/>
            </a:ext>
          </a:extLst>
        </xdr:cNvPr>
        <xdr:cNvSpPr/>
      </xdr:nvSpPr>
      <xdr:spPr>
        <a:xfrm>
          <a:off x="1388745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78F4CA74-6E8A-490D-81F7-8C3DB1BE4ADE}"/>
            </a:ext>
          </a:extLst>
        </xdr:cNvPr>
        <xdr:cNvSpPr/>
      </xdr:nvSpPr>
      <xdr:spPr>
        <a:xfrm>
          <a:off x="13093700" y="63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EA40ECBC-E5F3-4CF9-BD59-99AF18B3AC25}"/>
            </a:ext>
          </a:extLst>
        </xdr:cNvPr>
        <xdr:cNvSpPr/>
      </xdr:nvSpPr>
      <xdr:spPr>
        <a:xfrm>
          <a:off x="12299950" y="63022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F73CEA17-D3D0-4C7D-97C9-A71FFBE20CC4}"/>
            </a:ext>
          </a:extLst>
        </xdr:cNvPr>
        <xdr:cNvSpPr/>
      </xdr:nvSpPr>
      <xdr:spPr>
        <a:xfrm>
          <a:off x="11487150" y="629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9519BEB-C724-44D6-A77B-39DD9DC07894}"/>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760FFB5-E3CB-43F8-B26B-0740454AA7D4}"/>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77B5532-2795-4DCF-90BF-9D08987AB53A}"/>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CB6CCBB-A89E-4FF4-AADD-BB1821B0F134}"/>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9F756A0-942D-478C-B741-E5C3701FE92F}"/>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44994</xdr:rowOff>
    </xdr:from>
    <xdr:to>
      <xdr:col>85</xdr:col>
      <xdr:colOff>177800</xdr:colOff>
      <xdr:row>39</xdr:row>
      <xdr:rowOff>146594</xdr:rowOff>
    </xdr:to>
    <xdr:sp macro="" textlink="">
      <xdr:nvSpPr>
        <xdr:cNvPr id="437" name="楕円 436">
          <a:extLst>
            <a:ext uri="{FF2B5EF4-FFF2-40B4-BE49-F238E27FC236}">
              <a16:creationId xmlns:a16="http://schemas.microsoft.com/office/drawing/2014/main" id="{9C10F0B9-792C-423E-99C7-99B22DA6E856}"/>
            </a:ext>
          </a:extLst>
        </xdr:cNvPr>
        <xdr:cNvSpPr/>
      </xdr:nvSpPr>
      <xdr:spPr>
        <a:xfrm>
          <a:off x="14649450" y="649024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23421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5A31288-8F86-4EDD-9C2D-A726D274E398}"/>
            </a:ext>
          </a:extLst>
        </xdr:cNvPr>
        <xdr:cNvSpPr txBox="1"/>
      </xdr:nvSpPr>
      <xdr:spPr>
        <a:xfrm>
          <a:off x="14738350" y="646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27033</xdr:rowOff>
    </xdr:from>
    <xdr:to>
      <xdr:col>81</xdr:col>
      <xdr:colOff>101600</xdr:colOff>
      <xdr:row>39</xdr:row>
      <xdr:rowOff>128633</xdr:rowOff>
    </xdr:to>
    <xdr:sp macro="" textlink="">
      <xdr:nvSpPr>
        <xdr:cNvPr id="439" name="楕円 438">
          <a:extLst>
            <a:ext uri="{FF2B5EF4-FFF2-40B4-BE49-F238E27FC236}">
              <a16:creationId xmlns:a16="http://schemas.microsoft.com/office/drawing/2014/main" id="{B1BA9AC2-4C10-4926-9111-FBFB5C331055}"/>
            </a:ext>
          </a:extLst>
        </xdr:cNvPr>
        <xdr:cNvSpPr/>
      </xdr:nvSpPr>
      <xdr:spPr>
        <a:xfrm>
          <a:off x="13887450" y="64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77833</xdr:rowOff>
    </xdr:from>
    <xdr:to>
      <xdr:col>85</xdr:col>
      <xdr:colOff>127000</xdr:colOff>
      <xdr:row>39</xdr:row>
      <xdr:rowOff>95794</xdr:rowOff>
    </xdr:to>
    <xdr:cxnSp macro="">
      <xdr:nvCxnSpPr>
        <xdr:cNvPr id="440" name="直線コネクタ 439">
          <a:extLst>
            <a:ext uri="{FF2B5EF4-FFF2-40B4-BE49-F238E27FC236}">
              <a16:creationId xmlns:a16="http://schemas.microsoft.com/office/drawing/2014/main" id="{4D479F0F-4579-4ACD-8750-458D4B1C1F6F}"/>
            </a:ext>
          </a:extLst>
        </xdr:cNvPr>
        <xdr:cNvCxnSpPr/>
      </xdr:nvCxnSpPr>
      <xdr:spPr>
        <a:xfrm>
          <a:off x="13938250" y="6523083"/>
          <a:ext cx="762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77651</xdr:rowOff>
    </xdr:from>
    <xdr:to>
      <xdr:col>76</xdr:col>
      <xdr:colOff>165100</xdr:colOff>
      <xdr:row>40</xdr:row>
      <xdr:rowOff>7801</xdr:rowOff>
    </xdr:to>
    <xdr:sp macro="" textlink="">
      <xdr:nvSpPr>
        <xdr:cNvPr id="441" name="楕円 440">
          <a:extLst>
            <a:ext uri="{FF2B5EF4-FFF2-40B4-BE49-F238E27FC236}">
              <a16:creationId xmlns:a16="http://schemas.microsoft.com/office/drawing/2014/main" id="{5F812320-2CF9-42FB-8DFE-98376A47AF67}"/>
            </a:ext>
          </a:extLst>
        </xdr:cNvPr>
        <xdr:cNvSpPr/>
      </xdr:nvSpPr>
      <xdr:spPr>
        <a:xfrm>
          <a:off x="13093700" y="65229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77833</xdr:rowOff>
    </xdr:from>
    <xdr:to>
      <xdr:col>81</xdr:col>
      <xdr:colOff>50800</xdr:colOff>
      <xdr:row>39</xdr:row>
      <xdr:rowOff>128451</xdr:rowOff>
    </xdr:to>
    <xdr:cxnSp macro="">
      <xdr:nvCxnSpPr>
        <xdr:cNvPr id="442" name="直線コネクタ 441">
          <a:extLst>
            <a:ext uri="{FF2B5EF4-FFF2-40B4-BE49-F238E27FC236}">
              <a16:creationId xmlns:a16="http://schemas.microsoft.com/office/drawing/2014/main" id="{BC46F330-8BE5-4B13-96E2-0F022DA87011}"/>
            </a:ext>
          </a:extLst>
        </xdr:cNvPr>
        <xdr:cNvCxnSpPr/>
      </xdr:nvCxnSpPr>
      <xdr:spPr>
        <a:xfrm flipV="1">
          <a:off x="13144500" y="6523083"/>
          <a:ext cx="79375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20501</xdr:rowOff>
    </xdr:from>
    <xdr:to>
      <xdr:col>72</xdr:col>
      <xdr:colOff>38100</xdr:colOff>
      <xdr:row>39</xdr:row>
      <xdr:rowOff>122101</xdr:rowOff>
    </xdr:to>
    <xdr:sp macro="" textlink="">
      <xdr:nvSpPr>
        <xdr:cNvPr id="443" name="楕円 442">
          <a:extLst>
            <a:ext uri="{FF2B5EF4-FFF2-40B4-BE49-F238E27FC236}">
              <a16:creationId xmlns:a16="http://schemas.microsoft.com/office/drawing/2014/main" id="{AE94DD4B-59CB-486D-989A-EE43AF880096}"/>
            </a:ext>
          </a:extLst>
        </xdr:cNvPr>
        <xdr:cNvSpPr/>
      </xdr:nvSpPr>
      <xdr:spPr>
        <a:xfrm>
          <a:off x="12299950" y="64657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71301</xdr:rowOff>
    </xdr:from>
    <xdr:to>
      <xdr:col>76</xdr:col>
      <xdr:colOff>114300</xdr:colOff>
      <xdr:row>39</xdr:row>
      <xdr:rowOff>128451</xdr:rowOff>
    </xdr:to>
    <xdr:cxnSp macro="">
      <xdr:nvCxnSpPr>
        <xdr:cNvPr id="444" name="直線コネクタ 443">
          <a:extLst>
            <a:ext uri="{FF2B5EF4-FFF2-40B4-BE49-F238E27FC236}">
              <a16:creationId xmlns:a16="http://schemas.microsoft.com/office/drawing/2014/main" id="{BA41E3B5-D4AD-4EFA-BF4A-F2C92490D079}"/>
            </a:ext>
          </a:extLst>
        </xdr:cNvPr>
        <xdr:cNvCxnSpPr/>
      </xdr:nvCxnSpPr>
      <xdr:spPr>
        <a:xfrm>
          <a:off x="12344400" y="6516551"/>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20501</xdr:rowOff>
    </xdr:from>
    <xdr:to>
      <xdr:col>67</xdr:col>
      <xdr:colOff>101600</xdr:colOff>
      <xdr:row>39</xdr:row>
      <xdr:rowOff>122101</xdr:rowOff>
    </xdr:to>
    <xdr:sp macro="" textlink="">
      <xdr:nvSpPr>
        <xdr:cNvPr id="445" name="楕円 444">
          <a:extLst>
            <a:ext uri="{FF2B5EF4-FFF2-40B4-BE49-F238E27FC236}">
              <a16:creationId xmlns:a16="http://schemas.microsoft.com/office/drawing/2014/main" id="{C13C1AD7-14B8-499F-A092-46298D466641}"/>
            </a:ext>
          </a:extLst>
        </xdr:cNvPr>
        <xdr:cNvSpPr/>
      </xdr:nvSpPr>
      <xdr:spPr>
        <a:xfrm>
          <a:off x="11487150" y="64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71301</xdr:rowOff>
    </xdr:from>
    <xdr:to>
      <xdr:col>71</xdr:col>
      <xdr:colOff>177800</xdr:colOff>
      <xdr:row>39</xdr:row>
      <xdr:rowOff>71301</xdr:rowOff>
    </xdr:to>
    <xdr:cxnSp macro="">
      <xdr:nvCxnSpPr>
        <xdr:cNvPr id="446" name="直線コネクタ 445">
          <a:extLst>
            <a:ext uri="{FF2B5EF4-FFF2-40B4-BE49-F238E27FC236}">
              <a16:creationId xmlns:a16="http://schemas.microsoft.com/office/drawing/2014/main" id="{7D1F62F7-0D04-4F0B-82FA-051EFEE010CA}"/>
            </a:ext>
          </a:extLst>
        </xdr:cNvPr>
        <xdr:cNvCxnSpPr/>
      </xdr:nvCxnSpPr>
      <xdr:spPr>
        <a:xfrm>
          <a:off x="11537950" y="651655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6593642A-B057-4E22-8203-6B3D00C30588}"/>
            </a:ext>
          </a:extLst>
        </xdr:cNvPr>
        <xdr:cNvSpPr txBox="1"/>
      </xdr:nvSpPr>
      <xdr:spPr>
        <a:xfrm>
          <a:off x="1374204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BC87CB97-4965-4D86-A501-C9E0C8D9C35D}"/>
            </a:ext>
          </a:extLst>
        </xdr:cNvPr>
        <xdr:cNvSpPr txBox="1"/>
      </xdr:nvSpPr>
      <xdr:spPr>
        <a:xfrm>
          <a:off x="12960994" y="61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7584A394-D48C-4186-8018-08B58687C2F6}"/>
            </a:ext>
          </a:extLst>
        </xdr:cNvPr>
        <xdr:cNvSpPr txBox="1"/>
      </xdr:nvSpPr>
      <xdr:spPr>
        <a:xfrm>
          <a:off x="12167244" y="6090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5F499301-C7F7-4760-AAB1-7A6D8D1FCB9E}"/>
            </a:ext>
          </a:extLst>
        </xdr:cNvPr>
        <xdr:cNvSpPr txBox="1"/>
      </xdr:nvSpPr>
      <xdr:spPr>
        <a:xfrm>
          <a:off x="11354444" y="6078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119760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E41552B-3AED-4268-8930-D26DC2B5360C}"/>
            </a:ext>
          </a:extLst>
        </xdr:cNvPr>
        <xdr:cNvSpPr txBox="1"/>
      </xdr:nvSpPr>
      <xdr:spPr>
        <a:xfrm>
          <a:off x="13742044" y="6565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170378</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7ED4EA05-B168-4753-9EA9-709A95CD3B58}"/>
            </a:ext>
          </a:extLst>
        </xdr:cNvPr>
        <xdr:cNvSpPr txBox="1"/>
      </xdr:nvSpPr>
      <xdr:spPr>
        <a:xfrm>
          <a:off x="12960994" y="660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113228</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3A01DB1F-8C3B-4473-B642-589B2D78479E}"/>
            </a:ext>
          </a:extLst>
        </xdr:cNvPr>
        <xdr:cNvSpPr txBox="1"/>
      </xdr:nvSpPr>
      <xdr:spPr>
        <a:xfrm>
          <a:off x="12167244" y="6558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113228</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6B371582-C1C8-48B8-AFFF-E7451C425CCF}"/>
            </a:ext>
          </a:extLst>
        </xdr:cNvPr>
        <xdr:cNvSpPr txBox="1"/>
      </xdr:nvSpPr>
      <xdr:spPr>
        <a:xfrm>
          <a:off x="11354444" y="6558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F213AD56-43FC-4909-A7A2-F29D5238929A}"/>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24F35F87-EC3D-4837-9B36-531F9D913B63}"/>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5F0E4FE2-8474-43E6-8984-8571CD986F0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1E95375D-FC86-4423-B00B-CFBB7AE29B7D}"/>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698DA236-B3DD-4576-8182-544C135B53E2}"/>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5DDAF842-2D7C-4CD7-9778-C19C8A7F9E5C}"/>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362D1983-7D63-4F6B-984E-6805EFB58854}"/>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85DF2AB2-0A5F-4E40-AA85-AB7276DE24F6}"/>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7461D665-ABE4-4D82-A5D5-50C0FD23982A}"/>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CED3E2C7-F764-43C2-886C-69F82689B55E}"/>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F4D8018A-7547-4BF8-929A-BD9357E9250B}"/>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5032EC3B-95A3-4693-A8DF-69EDF0781DE6}"/>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8E3BE222-39A5-4BE8-89B2-CD01C8046D39}"/>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87AAA2CE-69F1-4863-B55A-74BD7D051643}"/>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47920971-335F-46CF-A7E5-D5B5E850BF9D}"/>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632A0B88-05D2-4A63-9A8D-8817289CC1D9}"/>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4CF6FAF6-8CFA-4CA5-90F5-01D13B7271F8}"/>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86359D6F-7E86-4E1E-959C-833E4DD71A76}"/>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3EC500A8-2F34-4280-B92E-8E26EA1D8C5F}"/>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3BB9FD80-6ACE-440A-80EE-0DF86DC29D1E}"/>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68C1900C-BA85-41E7-893B-F0930B10CB2C}"/>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2CA60748-2A59-4FC3-A13F-041C9F3D7E46}"/>
            </a:ext>
          </a:extLst>
        </xdr:cNvPr>
        <xdr:cNvCxnSpPr/>
      </xdr:nvCxnSpPr>
      <xdr:spPr>
        <a:xfrm flipV="1">
          <a:off x="19951064" y="5565140"/>
          <a:ext cx="0" cy="1325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ED693A8B-F44A-40FD-8AB3-FC08A5A20B27}"/>
            </a:ext>
          </a:extLst>
        </xdr:cNvPr>
        <xdr:cNvSpPr txBox="1"/>
      </xdr:nvSpPr>
      <xdr:spPr>
        <a:xfrm>
          <a:off x="199898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8AA0F924-CE5C-42B8-80A4-242302C55084}"/>
            </a:ext>
          </a:extLst>
        </xdr:cNvPr>
        <xdr:cNvCxnSpPr/>
      </xdr:nvCxnSpPr>
      <xdr:spPr>
        <a:xfrm>
          <a:off x="19881850" y="6890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84D1DD1-21EE-4547-A8C5-EE097CAE950F}"/>
            </a:ext>
          </a:extLst>
        </xdr:cNvPr>
        <xdr:cNvSpPr txBox="1"/>
      </xdr:nvSpPr>
      <xdr:spPr>
        <a:xfrm>
          <a:off x="19989800"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8F8AB707-4B80-41FF-8544-AB95F238EB00}"/>
            </a:ext>
          </a:extLst>
        </xdr:cNvPr>
        <xdr:cNvCxnSpPr/>
      </xdr:nvCxnSpPr>
      <xdr:spPr>
        <a:xfrm>
          <a:off x="198818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8266043D-E294-43F6-8144-62E2111008E3}"/>
            </a:ext>
          </a:extLst>
        </xdr:cNvPr>
        <xdr:cNvSpPr txBox="1"/>
      </xdr:nvSpPr>
      <xdr:spPr>
        <a:xfrm>
          <a:off x="19989800" y="63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281F56DA-28F0-42BD-B8CF-A56697AAEB5A}"/>
            </a:ext>
          </a:extLst>
        </xdr:cNvPr>
        <xdr:cNvSpPr/>
      </xdr:nvSpPr>
      <xdr:spPr>
        <a:xfrm>
          <a:off x="19900900" y="644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465E5426-40ED-4981-A5E5-469F0CB11AFC}"/>
            </a:ext>
          </a:extLst>
        </xdr:cNvPr>
        <xdr:cNvSpPr/>
      </xdr:nvSpPr>
      <xdr:spPr>
        <a:xfrm>
          <a:off x="19157950" y="64637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BEFAF0B9-1665-409B-82EB-24A98F3E10BA}"/>
            </a:ext>
          </a:extLst>
        </xdr:cNvPr>
        <xdr:cNvSpPr/>
      </xdr:nvSpPr>
      <xdr:spPr>
        <a:xfrm>
          <a:off x="183451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F2BFC2E6-D8BA-4F24-8D2C-BC76BB804396}"/>
            </a:ext>
          </a:extLst>
        </xdr:cNvPr>
        <xdr:cNvSpPr/>
      </xdr:nvSpPr>
      <xdr:spPr>
        <a:xfrm>
          <a:off x="17551400" y="647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E36F8742-828A-42C6-8262-DA4F9B3ACCD6}"/>
            </a:ext>
          </a:extLst>
        </xdr:cNvPr>
        <xdr:cNvSpPr/>
      </xdr:nvSpPr>
      <xdr:spPr>
        <a:xfrm>
          <a:off x="16757650" y="64683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8744CE0-BF27-4723-9276-AA785D5D4CB2}"/>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2F2D3FA-8825-4CAC-A8AE-18421A8940C9}"/>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8BD5F8B-6A1B-4F09-ADBF-AFADB9F51175}"/>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17970F9-513A-4FF8-88A2-73D1B29882E1}"/>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B6A6EC8-D303-4629-A323-BFD1600C756B}"/>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41402</xdr:rowOff>
    </xdr:from>
    <xdr:to>
      <xdr:col>116</xdr:col>
      <xdr:colOff>114300</xdr:colOff>
      <xdr:row>39</xdr:row>
      <xdr:rowOff>143002</xdr:rowOff>
    </xdr:to>
    <xdr:sp macro="" textlink="">
      <xdr:nvSpPr>
        <xdr:cNvPr id="492" name="楕円 491">
          <a:extLst>
            <a:ext uri="{FF2B5EF4-FFF2-40B4-BE49-F238E27FC236}">
              <a16:creationId xmlns:a16="http://schemas.microsoft.com/office/drawing/2014/main" id="{5CF8C8A0-0261-4B62-98FE-D3913284104D}"/>
            </a:ext>
          </a:extLst>
        </xdr:cNvPr>
        <xdr:cNvSpPr/>
      </xdr:nvSpPr>
      <xdr:spPr>
        <a:xfrm>
          <a:off x="199009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19829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4A54ADB7-F690-44E9-858E-CEB095882DE5}"/>
            </a:ext>
          </a:extLst>
        </xdr:cNvPr>
        <xdr:cNvSpPr txBox="1"/>
      </xdr:nvSpPr>
      <xdr:spPr>
        <a:xfrm>
          <a:off x="19989800" y="64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45974</xdr:rowOff>
    </xdr:from>
    <xdr:to>
      <xdr:col>112</xdr:col>
      <xdr:colOff>38100</xdr:colOff>
      <xdr:row>39</xdr:row>
      <xdr:rowOff>147574</xdr:rowOff>
    </xdr:to>
    <xdr:sp macro="" textlink="">
      <xdr:nvSpPr>
        <xdr:cNvPr id="494" name="楕円 493">
          <a:extLst>
            <a:ext uri="{FF2B5EF4-FFF2-40B4-BE49-F238E27FC236}">
              <a16:creationId xmlns:a16="http://schemas.microsoft.com/office/drawing/2014/main" id="{7C7559FB-09BE-4BC6-92F8-78AE7B526A36}"/>
            </a:ext>
          </a:extLst>
        </xdr:cNvPr>
        <xdr:cNvSpPr/>
      </xdr:nvSpPr>
      <xdr:spPr>
        <a:xfrm>
          <a:off x="19157950" y="64912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92202</xdr:rowOff>
    </xdr:from>
    <xdr:to>
      <xdr:col>116</xdr:col>
      <xdr:colOff>63500</xdr:colOff>
      <xdr:row>39</xdr:row>
      <xdr:rowOff>96774</xdr:rowOff>
    </xdr:to>
    <xdr:cxnSp macro="">
      <xdr:nvCxnSpPr>
        <xdr:cNvPr id="495" name="直線コネクタ 494">
          <a:extLst>
            <a:ext uri="{FF2B5EF4-FFF2-40B4-BE49-F238E27FC236}">
              <a16:creationId xmlns:a16="http://schemas.microsoft.com/office/drawing/2014/main" id="{FCB7E081-D916-4655-A1F2-09BC6438122D}"/>
            </a:ext>
          </a:extLst>
        </xdr:cNvPr>
        <xdr:cNvCxnSpPr/>
      </xdr:nvCxnSpPr>
      <xdr:spPr>
        <a:xfrm flipV="1">
          <a:off x="19202400" y="6537452"/>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45974</xdr:rowOff>
    </xdr:from>
    <xdr:to>
      <xdr:col>107</xdr:col>
      <xdr:colOff>101600</xdr:colOff>
      <xdr:row>39</xdr:row>
      <xdr:rowOff>147574</xdr:rowOff>
    </xdr:to>
    <xdr:sp macro="" textlink="">
      <xdr:nvSpPr>
        <xdr:cNvPr id="496" name="楕円 495">
          <a:extLst>
            <a:ext uri="{FF2B5EF4-FFF2-40B4-BE49-F238E27FC236}">
              <a16:creationId xmlns:a16="http://schemas.microsoft.com/office/drawing/2014/main" id="{8A03E4C7-3BA0-4103-B49E-7349D157534B}"/>
            </a:ext>
          </a:extLst>
        </xdr:cNvPr>
        <xdr:cNvSpPr/>
      </xdr:nvSpPr>
      <xdr:spPr>
        <a:xfrm>
          <a:off x="1834515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96774</xdr:rowOff>
    </xdr:from>
    <xdr:to>
      <xdr:col>111</xdr:col>
      <xdr:colOff>177800</xdr:colOff>
      <xdr:row>39</xdr:row>
      <xdr:rowOff>96774</xdr:rowOff>
    </xdr:to>
    <xdr:cxnSp macro="">
      <xdr:nvCxnSpPr>
        <xdr:cNvPr id="497" name="直線コネクタ 496">
          <a:extLst>
            <a:ext uri="{FF2B5EF4-FFF2-40B4-BE49-F238E27FC236}">
              <a16:creationId xmlns:a16="http://schemas.microsoft.com/office/drawing/2014/main" id="{F4A96215-93F9-42A8-9E83-90FD146493D6}"/>
            </a:ext>
          </a:extLst>
        </xdr:cNvPr>
        <xdr:cNvCxnSpPr/>
      </xdr:nvCxnSpPr>
      <xdr:spPr>
        <a:xfrm>
          <a:off x="18395950" y="654202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167132</xdr:rowOff>
    </xdr:from>
    <xdr:to>
      <xdr:col>102</xdr:col>
      <xdr:colOff>165100</xdr:colOff>
      <xdr:row>37</xdr:row>
      <xdr:rowOff>97282</xdr:rowOff>
    </xdr:to>
    <xdr:sp macro="" textlink="">
      <xdr:nvSpPr>
        <xdr:cNvPr id="498" name="楕円 497">
          <a:extLst>
            <a:ext uri="{FF2B5EF4-FFF2-40B4-BE49-F238E27FC236}">
              <a16:creationId xmlns:a16="http://schemas.microsoft.com/office/drawing/2014/main" id="{AA06A6EF-6C4F-4D56-B6E3-E909C493D21D}"/>
            </a:ext>
          </a:extLst>
        </xdr:cNvPr>
        <xdr:cNvSpPr/>
      </xdr:nvSpPr>
      <xdr:spPr>
        <a:xfrm>
          <a:off x="17551400" y="61170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46482</xdr:rowOff>
    </xdr:from>
    <xdr:to>
      <xdr:col>107</xdr:col>
      <xdr:colOff>50800</xdr:colOff>
      <xdr:row>39</xdr:row>
      <xdr:rowOff>96774</xdr:rowOff>
    </xdr:to>
    <xdr:cxnSp macro="">
      <xdr:nvCxnSpPr>
        <xdr:cNvPr id="499" name="直線コネクタ 498">
          <a:extLst>
            <a:ext uri="{FF2B5EF4-FFF2-40B4-BE49-F238E27FC236}">
              <a16:creationId xmlns:a16="http://schemas.microsoft.com/office/drawing/2014/main" id="{24614E91-EFD8-4C2B-85C3-179A12292C06}"/>
            </a:ext>
          </a:extLst>
        </xdr:cNvPr>
        <xdr:cNvCxnSpPr/>
      </xdr:nvCxnSpPr>
      <xdr:spPr>
        <a:xfrm>
          <a:off x="17602200" y="6161532"/>
          <a:ext cx="793750" cy="38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00" name="楕円 499">
          <a:extLst>
            <a:ext uri="{FF2B5EF4-FFF2-40B4-BE49-F238E27FC236}">
              <a16:creationId xmlns:a16="http://schemas.microsoft.com/office/drawing/2014/main" id="{6CECFEAB-B86A-4644-928A-F043CF743E8C}"/>
            </a:ext>
          </a:extLst>
        </xdr:cNvPr>
        <xdr:cNvSpPr/>
      </xdr:nvSpPr>
      <xdr:spPr>
        <a:xfrm>
          <a:off x="16757650" y="6459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46482</xdr:rowOff>
    </xdr:from>
    <xdr:to>
      <xdr:col>102</xdr:col>
      <xdr:colOff>114300</xdr:colOff>
      <xdr:row>39</xdr:row>
      <xdr:rowOff>64770</xdr:rowOff>
    </xdr:to>
    <xdr:cxnSp macro="">
      <xdr:nvCxnSpPr>
        <xdr:cNvPr id="501" name="直線コネクタ 500">
          <a:extLst>
            <a:ext uri="{FF2B5EF4-FFF2-40B4-BE49-F238E27FC236}">
              <a16:creationId xmlns:a16="http://schemas.microsoft.com/office/drawing/2014/main" id="{DF8102B7-6689-41AC-9085-ACD847581DFB}"/>
            </a:ext>
          </a:extLst>
        </xdr:cNvPr>
        <xdr:cNvCxnSpPr/>
      </xdr:nvCxnSpPr>
      <xdr:spPr>
        <a:xfrm flipV="1">
          <a:off x="16802100" y="6161532"/>
          <a:ext cx="800100" cy="34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D0694A28-9920-424B-8127-0E6DDF8CAFA4}"/>
            </a:ext>
          </a:extLst>
        </xdr:cNvPr>
        <xdr:cNvSpPr txBox="1"/>
      </xdr:nvSpPr>
      <xdr:spPr>
        <a:xfrm>
          <a:off x="189802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BF066A34-8566-4A39-8B3D-3963D784A50F}"/>
            </a:ext>
          </a:extLst>
        </xdr:cNvPr>
        <xdr:cNvSpPr txBox="1"/>
      </xdr:nvSpPr>
      <xdr:spPr>
        <a:xfrm>
          <a:off x="181801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81D5314-D4DE-424E-8F1C-946476F3A13A}"/>
            </a:ext>
          </a:extLst>
        </xdr:cNvPr>
        <xdr:cNvSpPr txBox="1"/>
      </xdr:nvSpPr>
      <xdr:spPr>
        <a:xfrm>
          <a:off x="17386377" y="65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1C4B7A49-6888-4483-9C17-46CE62A7887E}"/>
            </a:ext>
          </a:extLst>
        </xdr:cNvPr>
        <xdr:cNvSpPr txBox="1"/>
      </xdr:nvSpPr>
      <xdr:spPr>
        <a:xfrm>
          <a:off x="16592627"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138701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3FDA7738-B6B7-47B5-A49E-86DD9783EAFC}"/>
            </a:ext>
          </a:extLst>
        </xdr:cNvPr>
        <xdr:cNvSpPr txBox="1"/>
      </xdr:nvSpPr>
      <xdr:spPr>
        <a:xfrm>
          <a:off x="189802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138701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C1532B95-6E4E-4B4D-BB2D-13EF763F667A}"/>
            </a:ext>
          </a:extLst>
        </xdr:cNvPr>
        <xdr:cNvSpPr txBox="1"/>
      </xdr:nvSpPr>
      <xdr:spPr>
        <a:xfrm>
          <a:off x="181801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113809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3D676535-94CA-4A38-92CD-6DDD711275ED}"/>
            </a:ext>
          </a:extLst>
        </xdr:cNvPr>
        <xdr:cNvSpPr txBox="1"/>
      </xdr:nvSpPr>
      <xdr:spPr>
        <a:xfrm>
          <a:off x="17386377" y="58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D446DAA7-54E1-452C-B705-1E7DED712379}"/>
            </a:ext>
          </a:extLst>
        </xdr:cNvPr>
        <xdr:cNvSpPr txBox="1"/>
      </xdr:nvSpPr>
      <xdr:spPr>
        <a:xfrm>
          <a:off x="165926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87C050B2-6581-4A38-8E22-2BA4E7D10B74}"/>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F8FD01AB-3706-400B-84AC-56633EDC975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62ED5032-0698-4D18-99F0-25D826315AC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3DBF9D13-336B-4F65-A884-60B151476844}"/>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E13FF26A-459F-469A-9DC4-F5D26DFC5181}"/>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9EE36E09-D661-4651-B27B-C80E701A751F}"/>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8C790E93-F813-4E9F-B540-0C107FE929C7}"/>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AA06AF7C-8B1A-4359-B4F5-0132BCA65CF5}"/>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2E8D1F93-9ABC-4F3C-86C0-6C0985F359B9}"/>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D1326997-DEBF-4E74-B421-679816DE40D5}"/>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30ECBD7B-8AAB-4E9F-8A74-F03A8BA07B93}"/>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92C24BF5-AF8B-40C8-B489-F0CEFA09DCA9}"/>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210B23D-7A53-466E-8B13-299EF24CEEDC}"/>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CA82C93A-6525-4C63-B965-882B83AB54C7}"/>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EC57D572-CFDC-4AD5-A329-FF1193FE253D}"/>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8A4D61-CC63-4F0D-9422-063F1A7FDFE7}"/>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DF2AF842-1E28-4F08-802C-C9AB35F80032}"/>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A8DEB062-B32E-4BCA-8BB2-DCC2C3C3387C}"/>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B5249A77-AE17-4042-86E2-6BF9575A395D}"/>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EDCBA9BD-0606-46E9-9417-DD842275F346}"/>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6C940A79-FE42-4AA8-BE80-345776E2511D}"/>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900EF827-B9DA-4FF8-BC2B-CF09E353CB5E}"/>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C39346A7-0884-4216-A40D-E3AC3EE97DC7}"/>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6C1B0671-3006-4F13-92B6-F0141D85F758}"/>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0BE6EB3F-39FB-43F4-82AE-D4630AE3A2E4}"/>
            </a:ext>
          </a:extLst>
        </xdr:cNvPr>
        <xdr:cNvCxnSpPr/>
      </xdr:nvCxnSpPr>
      <xdr:spPr>
        <a:xfrm flipV="1">
          <a:off x="14699614" y="9426575"/>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41B28FE0-285F-4FAA-9DBF-8B45D1BC6D28}"/>
            </a:ext>
          </a:extLst>
        </xdr:cNvPr>
        <xdr:cNvSpPr txBox="1"/>
      </xdr:nvSpPr>
      <xdr:spPr>
        <a:xfrm>
          <a:off x="14738350" y="1049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848EB10C-DC23-4F2E-AC23-8BA118F819C1}"/>
            </a:ext>
          </a:extLst>
        </xdr:cNvPr>
        <xdr:cNvCxnSpPr/>
      </xdr:nvCxnSpPr>
      <xdr:spPr>
        <a:xfrm>
          <a:off x="14611350" y="10489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C4D1F9D-72C9-4838-A595-763127026775}"/>
            </a:ext>
          </a:extLst>
        </xdr:cNvPr>
        <xdr:cNvSpPr txBox="1"/>
      </xdr:nvSpPr>
      <xdr:spPr>
        <a:xfrm>
          <a:off x="1473835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B8672288-C1FD-4F54-9875-CAF42C54DF36}"/>
            </a:ext>
          </a:extLst>
        </xdr:cNvPr>
        <xdr:cNvCxnSpPr/>
      </xdr:nvCxnSpPr>
      <xdr:spPr>
        <a:xfrm>
          <a:off x="14611350" y="9426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9C22378D-FE18-46A9-96A8-A309E8E830F2}"/>
            </a:ext>
          </a:extLst>
        </xdr:cNvPr>
        <xdr:cNvSpPr txBox="1"/>
      </xdr:nvSpPr>
      <xdr:spPr>
        <a:xfrm>
          <a:off x="14738350" y="9820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435BAE1A-39D7-435A-847F-F499551D4692}"/>
            </a:ext>
          </a:extLst>
        </xdr:cNvPr>
        <xdr:cNvSpPr/>
      </xdr:nvSpPr>
      <xdr:spPr>
        <a:xfrm>
          <a:off x="14649450" y="99625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6577BB77-1497-4608-A6EA-4F0D1A795F0A}"/>
            </a:ext>
          </a:extLst>
        </xdr:cNvPr>
        <xdr:cNvSpPr/>
      </xdr:nvSpPr>
      <xdr:spPr>
        <a:xfrm>
          <a:off x="13887450" y="995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F6E4FE7A-F30A-4DA1-A492-E4A6AF1BCCA0}"/>
            </a:ext>
          </a:extLst>
        </xdr:cNvPr>
        <xdr:cNvSpPr/>
      </xdr:nvSpPr>
      <xdr:spPr>
        <a:xfrm>
          <a:off x="13093700" y="9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364009D8-B834-4395-9546-281DFAD80FF4}"/>
            </a:ext>
          </a:extLst>
        </xdr:cNvPr>
        <xdr:cNvSpPr/>
      </xdr:nvSpPr>
      <xdr:spPr>
        <a:xfrm>
          <a:off x="12299950" y="9939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CDB4BADA-0A68-46BB-AB93-D5E1B4581BE0}"/>
            </a:ext>
          </a:extLst>
        </xdr:cNvPr>
        <xdr:cNvSpPr/>
      </xdr:nvSpPr>
      <xdr:spPr>
        <a:xfrm>
          <a:off x="114871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BF82A59-021F-44C9-BB23-7D887D8E7022}"/>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401329D-07E7-481F-BB7F-ECCC3BF2A36F}"/>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5F8093F-A2B1-4C4F-822D-07629CCF741D}"/>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889B60A-F4BA-4797-9417-1BD9FE42B20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BA883D4-D25D-4AF7-8EE9-FAC163A0690D}"/>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141605</xdr:rowOff>
    </xdr:from>
    <xdr:to>
      <xdr:col>85</xdr:col>
      <xdr:colOff>177800</xdr:colOff>
      <xdr:row>62</xdr:row>
      <xdr:rowOff>71755</xdr:rowOff>
    </xdr:to>
    <xdr:sp macro="" textlink="">
      <xdr:nvSpPr>
        <xdr:cNvPr id="550" name="楕円 549">
          <a:extLst>
            <a:ext uri="{FF2B5EF4-FFF2-40B4-BE49-F238E27FC236}">
              <a16:creationId xmlns:a16="http://schemas.microsoft.com/office/drawing/2014/main" id="{929CFDE0-36F6-4DE0-BD02-3CCC4D3FE150}"/>
            </a:ext>
          </a:extLst>
        </xdr:cNvPr>
        <xdr:cNvSpPr/>
      </xdr:nvSpPr>
      <xdr:spPr>
        <a:xfrm>
          <a:off x="14649450" y="102190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120032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5D1AA54D-FE97-4F09-A103-FAB6557DB5AF}"/>
            </a:ext>
          </a:extLst>
        </xdr:cNvPr>
        <xdr:cNvSpPr txBox="1"/>
      </xdr:nvSpPr>
      <xdr:spPr>
        <a:xfrm>
          <a:off x="14738350"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27305</xdr:rowOff>
    </xdr:from>
    <xdr:to>
      <xdr:col>81</xdr:col>
      <xdr:colOff>101600</xdr:colOff>
      <xdr:row>62</xdr:row>
      <xdr:rowOff>128905</xdr:rowOff>
    </xdr:to>
    <xdr:sp macro="" textlink="">
      <xdr:nvSpPr>
        <xdr:cNvPr id="552" name="楕円 551">
          <a:extLst>
            <a:ext uri="{FF2B5EF4-FFF2-40B4-BE49-F238E27FC236}">
              <a16:creationId xmlns:a16="http://schemas.microsoft.com/office/drawing/2014/main" id="{DD5649F7-7F7F-46DD-BEF2-7C27CF925568}"/>
            </a:ext>
          </a:extLst>
        </xdr:cNvPr>
        <xdr:cNvSpPr/>
      </xdr:nvSpPr>
      <xdr:spPr>
        <a:xfrm>
          <a:off x="13887450" y="102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20955</xdr:rowOff>
    </xdr:from>
    <xdr:to>
      <xdr:col>85</xdr:col>
      <xdr:colOff>127000</xdr:colOff>
      <xdr:row>62</xdr:row>
      <xdr:rowOff>78105</xdr:rowOff>
    </xdr:to>
    <xdr:cxnSp macro="">
      <xdr:nvCxnSpPr>
        <xdr:cNvPr id="553" name="直線コネクタ 552">
          <a:extLst>
            <a:ext uri="{FF2B5EF4-FFF2-40B4-BE49-F238E27FC236}">
              <a16:creationId xmlns:a16="http://schemas.microsoft.com/office/drawing/2014/main" id="{327A2A34-A676-4D39-B158-25DFC01B3968}"/>
            </a:ext>
          </a:extLst>
        </xdr:cNvPr>
        <xdr:cNvCxnSpPr/>
      </xdr:nvCxnSpPr>
      <xdr:spPr>
        <a:xfrm flipV="1">
          <a:off x="13938250" y="10263505"/>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8255</xdr:rowOff>
    </xdr:from>
    <xdr:to>
      <xdr:col>76</xdr:col>
      <xdr:colOff>165100</xdr:colOff>
      <xdr:row>62</xdr:row>
      <xdr:rowOff>109855</xdr:rowOff>
    </xdr:to>
    <xdr:sp macro="" textlink="">
      <xdr:nvSpPr>
        <xdr:cNvPr id="554" name="楕円 553">
          <a:extLst>
            <a:ext uri="{FF2B5EF4-FFF2-40B4-BE49-F238E27FC236}">
              <a16:creationId xmlns:a16="http://schemas.microsoft.com/office/drawing/2014/main" id="{4C6C6899-EF8C-41BB-B8B1-DBEE7110A6FF}"/>
            </a:ext>
          </a:extLst>
        </xdr:cNvPr>
        <xdr:cNvSpPr/>
      </xdr:nvSpPr>
      <xdr:spPr>
        <a:xfrm>
          <a:off x="13093700" y="102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59055</xdr:rowOff>
    </xdr:from>
    <xdr:to>
      <xdr:col>81</xdr:col>
      <xdr:colOff>50800</xdr:colOff>
      <xdr:row>62</xdr:row>
      <xdr:rowOff>78105</xdr:rowOff>
    </xdr:to>
    <xdr:cxnSp macro="">
      <xdr:nvCxnSpPr>
        <xdr:cNvPr id="555" name="直線コネクタ 554">
          <a:extLst>
            <a:ext uri="{FF2B5EF4-FFF2-40B4-BE49-F238E27FC236}">
              <a16:creationId xmlns:a16="http://schemas.microsoft.com/office/drawing/2014/main" id="{0E6F1284-39AA-42D1-AC2C-48793ABCB0D8}"/>
            </a:ext>
          </a:extLst>
        </xdr:cNvPr>
        <xdr:cNvCxnSpPr/>
      </xdr:nvCxnSpPr>
      <xdr:spPr>
        <a:xfrm>
          <a:off x="13144500" y="10301605"/>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67310</xdr:rowOff>
    </xdr:from>
    <xdr:to>
      <xdr:col>72</xdr:col>
      <xdr:colOff>38100</xdr:colOff>
      <xdr:row>62</xdr:row>
      <xdr:rowOff>168910</xdr:rowOff>
    </xdr:to>
    <xdr:sp macro="" textlink="">
      <xdr:nvSpPr>
        <xdr:cNvPr id="556" name="楕円 555">
          <a:extLst>
            <a:ext uri="{FF2B5EF4-FFF2-40B4-BE49-F238E27FC236}">
              <a16:creationId xmlns:a16="http://schemas.microsoft.com/office/drawing/2014/main" id="{E719A405-6226-44EE-AEE4-4ACD11DA338C}"/>
            </a:ext>
          </a:extLst>
        </xdr:cNvPr>
        <xdr:cNvSpPr/>
      </xdr:nvSpPr>
      <xdr:spPr>
        <a:xfrm>
          <a:off x="12299950" y="103098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59055</xdr:rowOff>
    </xdr:from>
    <xdr:to>
      <xdr:col>76</xdr:col>
      <xdr:colOff>114300</xdr:colOff>
      <xdr:row>62</xdr:row>
      <xdr:rowOff>118110</xdr:rowOff>
    </xdr:to>
    <xdr:cxnSp macro="">
      <xdr:nvCxnSpPr>
        <xdr:cNvPr id="557" name="直線コネクタ 556">
          <a:extLst>
            <a:ext uri="{FF2B5EF4-FFF2-40B4-BE49-F238E27FC236}">
              <a16:creationId xmlns:a16="http://schemas.microsoft.com/office/drawing/2014/main" id="{F429B177-96B7-422B-91D7-482C8FC2D383}"/>
            </a:ext>
          </a:extLst>
        </xdr:cNvPr>
        <xdr:cNvCxnSpPr/>
      </xdr:nvCxnSpPr>
      <xdr:spPr>
        <a:xfrm flipV="1">
          <a:off x="12344400" y="10301605"/>
          <a:ext cx="8001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558" name="楕円 557">
          <a:extLst>
            <a:ext uri="{FF2B5EF4-FFF2-40B4-BE49-F238E27FC236}">
              <a16:creationId xmlns:a16="http://schemas.microsoft.com/office/drawing/2014/main" id="{7B7F7728-5E48-4E3E-BE05-A9644A0E309A}"/>
            </a:ext>
          </a:extLst>
        </xdr:cNvPr>
        <xdr:cNvSpPr/>
      </xdr:nvSpPr>
      <xdr:spPr>
        <a:xfrm>
          <a:off x="1148715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62</xdr:row>
      <xdr:rowOff>118110</xdr:rowOff>
    </xdr:to>
    <xdr:cxnSp macro="">
      <xdr:nvCxnSpPr>
        <xdr:cNvPr id="559" name="直線コネクタ 558">
          <a:extLst>
            <a:ext uri="{FF2B5EF4-FFF2-40B4-BE49-F238E27FC236}">
              <a16:creationId xmlns:a16="http://schemas.microsoft.com/office/drawing/2014/main" id="{58340726-27E1-4E04-A3E4-9086E7101640}"/>
            </a:ext>
          </a:extLst>
        </xdr:cNvPr>
        <xdr:cNvCxnSpPr/>
      </xdr:nvCxnSpPr>
      <xdr:spPr>
        <a:xfrm>
          <a:off x="11537950" y="1035685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a:extLst>
            <a:ext uri="{FF2B5EF4-FFF2-40B4-BE49-F238E27FC236}">
              <a16:creationId xmlns:a16="http://schemas.microsoft.com/office/drawing/2014/main" id="{77FB2EAA-FE86-4E68-8161-73D9BA1E602F}"/>
            </a:ext>
          </a:extLst>
        </xdr:cNvPr>
        <xdr:cNvSpPr txBox="1"/>
      </xdr:nvSpPr>
      <xdr:spPr>
        <a:xfrm>
          <a:off x="13742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a:extLst>
            <a:ext uri="{FF2B5EF4-FFF2-40B4-BE49-F238E27FC236}">
              <a16:creationId xmlns:a16="http://schemas.microsoft.com/office/drawing/2014/main" id="{A2B670AF-3D64-41BA-B458-20E2C298B3EB}"/>
            </a:ext>
          </a:extLst>
        </xdr:cNvPr>
        <xdr:cNvSpPr txBox="1"/>
      </xdr:nvSpPr>
      <xdr:spPr>
        <a:xfrm>
          <a:off x="1296099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a:extLst>
            <a:ext uri="{FF2B5EF4-FFF2-40B4-BE49-F238E27FC236}">
              <a16:creationId xmlns:a16="http://schemas.microsoft.com/office/drawing/2014/main" id="{21234506-734C-4837-A7F5-0F14053E0A91}"/>
            </a:ext>
          </a:extLst>
        </xdr:cNvPr>
        <xdr:cNvSpPr txBox="1"/>
      </xdr:nvSpPr>
      <xdr:spPr>
        <a:xfrm>
          <a:off x="121672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a:extLst>
            <a:ext uri="{FF2B5EF4-FFF2-40B4-BE49-F238E27FC236}">
              <a16:creationId xmlns:a16="http://schemas.microsoft.com/office/drawing/2014/main" id="{96EE2879-9291-4452-88FC-4AC6F21B0BAD}"/>
            </a:ext>
          </a:extLst>
        </xdr:cNvPr>
        <xdr:cNvSpPr txBox="1"/>
      </xdr:nvSpPr>
      <xdr:spPr>
        <a:xfrm>
          <a:off x="113544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120032</xdr:rowOff>
    </xdr:from>
    <xdr:ext cx="405111" cy="259045"/>
    <xdr:sp macro="" textlink="">
      <xdr:nvSpPr>
        <xdr:cNvPr id="564" name="n_1mainValue【学校施設】&#10;有形固定資産減価償却率">
          <a:extLst>
            <a:ext uri="{FF2B5EF4-FFF2-40B4-BE49-F238E27FC236}">
              <a16:creationId xmlns:a16="http://schemas.microsoft.com/office/drawing/2014/main" id="{CB73F486-EF43-48B0-A6C8-B2FD071DE76F}"/>
            </a:ext>
          </a:extLst>
        </xdr:cNvPr>
        <xdr:cNvSpPr txBox="1"/>
      </xdr:nvSpPr>
      <xdr:spPr>
        <a:xfrm>
          <a:off x="13742044" y="1036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100982</xdr:rowOff>
    </xdr:from>
    <xdr:ext cx="405111" cy="259045"/>
    <xdr:sp macro="" textlink="">
      <xdr:nvSpPr>
        <xdr:cNvPr id="565" name="n_2mainValue【学校施設】&#10;有形固定資産減価償却率">
          <a:extLst>
            <a:ext uri="{FF2B5EF4-FFF2-40B4-BE49-F238E27FC236}">
              <a16:creationId xmlns:a16="http://schemas.microsoft.com/office/drawing/2014/main" id="{6AB67EE7-59CA-4575-9431-FF81B2C288C4}"/>
            </a:ext>
          </a:extLst>
        </xdr:cNvPr>
        <xdr:cNvSpPr txBox="1"/>
      </xdr:nvSpPr>
      <xdr:spPr>
        <a:xfrm>
          <a:off x="12960994" y="10343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160037</xdr:rowOff>
    </xdr:from>
    <xdr:ext cx="405111" cy="259045"/>
    <xdr:sp macro="" textlink="">
      <xdr:nvSpPr>
        <xdr:cNvPr id="566" name="n_3mainValue【学校施設】&#10;有形固定資産減価償却率">
          <a:extLst>
            <a:ext uri="{FF2B5EF4-FFF2-40B4-BE49-F238E27FC236}">
              <a16:creationId xmlns:a16="http://schemas.microsoft.com/office/drawing/2014/main" id="{328C983F-3FEE-4142-B817-4E7DF1FCE3E9}"/>
            </a:ext>
          </a:extLst>
        </xdr:cNvPr>
        <xdr:cNvSpPr txBox="1"/>
      </xdr:nvSpPr>
      <xdr:spPr>
        <a:xfrm>
          <a:off x="12167244" y="1040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567" name="n_4mainValue【学校施設】&#10;有形固定資産減価償却率">
          <a:extLst>
            <a:ext uri="{FF2B5EF4-FFF2-40B4-BE49-F238E27FC236}">
              <a16:creationId xmlns:a16="http://schemas.microsoft.com/office/drawing/2014/main" id="{45D93E40-FD90-4873-AF44-CD04EEB65B19}"/>
            </a:ext>
          </a:extLst>
        </xdr:cNvPr>
        <xdr:cNvSpPr txBox="1"/>
      </xdr:nvSpPr>
      <xdr:spPr>
        <a:xfrm>
          <a:off x="11354444" y="1039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CB26E762-B024-4B2E-A6D3-5E3B05086BB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756CE0C3-4539-47DA-B204-2C991D255638}"/>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F005F464-491B-4B02-84A1-F834B58D6122}"/>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8924FF5E-0530-41B0-ACEE-D30CFC3F3CED}"/>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D097BD4C-6355-4294-95B9-108CF6C8A32C}"/>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D2218775-3E40-490F-BA22-85CD8485AD01}"/>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4B4FACC7-AC80-4027-A272-7FFE7CEC76A1}"/>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450C7755-AB58-4FD7-AECB-7F4D2581A5A5}"/>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5FAF9577-4C87-4F8B-87E1-62AE78D7EBFE}"/>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BE6B04-D96A-4338-8F0B-833F40669BFA}"/>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D75DF99A-E611-4E33-AFF0-E21D2D8276D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45ED84EE-C7A4-4D4B-9EEE-EED2B42EDF9F}"/>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7B3207B2-71E0-46ED-9D63-39C070EEDC07}"/>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384BC9D7-4FF9-42CA-B566-5356B4911EA1}"/>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9530003A-ABBB-450C-9815-679AEB9DD079}"/>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AAC0F209-20AE-4629-903E-DFB40B932389}"/>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C7729D74-CBD6-4B86-B0F8-282B046E0B6B}"/>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360F6D33-E78D-4F7D-A067-79D3FC00C134}"/>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5488B3EF-8763-41DE-8F2C-4623484910DB}"/>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C91ABA5A-8BC1-41F1-B0D6-EC23ED80F556}"/>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7FC678DB-F0A3-4ACE-9763-66876B7C5CC2}"/>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B0CA5F86-890B-479C-9F06-2368C3349D85}"/>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E2D34734-386C-45FA-9834-6E3141F26B79}"/>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A891D7E8-C27F-464A-B93F-FC6E5F26E304}"/>
            </a:ext>
          </a:extLst>
        </xdr:cNvPr>
        <xdr:cNvCxnSpPr/>
      </xdr:nvCxnSpPr>
      <xdr:spPr>
        <a:xfrm flipV="1">
          <a:off x="19951064" y="9321482"/>
          <a:ext cx="0" cy="1167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067F2387-C64D-425B-8974-9054251F6D7A}"/>
            </a:ext>
          </a:extLst>
        </xdr:cNvPr>
        <xdr:cNvSpPr txBox="1"/>
      </xdr:nvSpPr>
      <xdr:spPr>
        <a:xfrm>
          <a:off x="19989800" y="1049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C2BE6B81-26A1-4730-901C-2623D7A9C3E3}"/>
            </a:ext>
          </a:extLst>
        </xdr:cNvPr>
        <xdr:cNvCxnSpPr/>
      </xdr:nvCxnSpPr>
      <xdr:spPr>
        <a:xfrm>
          <a:off x="19881850" y="104891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7E39437A-375C-4570-99F6-0F07826E5D53}"/>
            </a:ext>
          </a:extLst>
        </xdr:cNvPr>
        <xdr:cNvSpPr txBox="1"/>
      </xdr:nvSpPr>
      <xdr:spPr>
        <a:xfrm>
          <a:off x="19989800" y="91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39C9612D-DE10-4D3E-9C82-09F0C8C22983}"/>
            </a:ext>
          </a:extLst>
        </xdr:cNvPr>
        <xdr:cNvCxnSpPr/>
      </xdr:nvCxnSpPr>
      <xdr:spPr>
        <a:xfrm>
          <a:off x="19881850" y="9321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a:extLst>
            <a:ext uri="{FF2B5EF4-FFF2-40B4-BE49-F238E27FC236}">
              <a16:creationId xmlns:a16="http://schemas.microsoft.com/office/drawing/2014/main" id="{923FDA4E-D5AA-4983-B912-BDC69FFA7983}"/>
            </a:ext>
          </a:extLst>
        </xdr:cNvPr>
        <xdr:cNvSpPr txBox="1"/>
      </xdr:nvSpPr>
      <xdr:spPr>
        <a:xfrm>
          <a:off x="19989800" y="10177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59F46E73-D7D9-4104-B3F7-411ED709B30A}"/>
            </a:ext>
          </a:extLst>
        </xdr:cNvPr>
        <xdr:cNvSpPr/>
      </xdr:nvSpPr>
      <xdr:spPr>
        <a:xfrm>
          <a:off x="19900900" y="103197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0576331E-576E-41CF-965D-96E9C6E8074E}"/>
            </a:ext>
          </a:extLst>
        </xdr:cNvPr>
        <xdr:cNvSpPr/>
      </xdr:nvSpPr>
      <xdr:spPr>
        <a:xfrm>
          <a:off x="19157950" y="103252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0C0CDD72-6D9E-4BCF-BED3-BB2EE865EB9B}"/>
            </a:ext>
          </a:extLst>
        </xdr:cNvPr>
        <xdr:cNvSpPr/>
      </xdr:nvSpPr>
      <xdr:spPr>
        <a:xfrm>
          <a:off x="18345150" y="103310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881CEF92-4A84-4C64-93C4-E206D8E2F86A}"/>
            </a:ext>
          </a:extLst>
        </xdr:cNvPr>
        <xdr:cNvSpPr/>
      </xdr:nvSpPr>
      <xdr:spPr>
        <a:xfrm>
          <a:off x="17551400" y="103315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AB37F475-AAAB-42BB-AE4E-578E1973B51E}"/>
            </a:ext>
          </a:extLst>
        </xdr:cNvPr>
        <xdr:cNvSpPr/>
      </xdr:nvSpPr>
      <xdr:spPr>
        <a:xfrm>
          <a:off x="16757650" y="103338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B538239-2658-4FB1-A645-C8AD82B6F085}"/>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1F9D956-7480-42D3-A0CF-2FD05C392DC1}"/>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CEE3E83-29E6-4A98-91C9-FC4C79B5D8A7}"/>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5F88681-4A0B-4EA2-A88E-8FD0A61D9465}"/>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B321D61-7B49-45DE-BF80-5C7420E8E5BB}"/>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153988</xdr:rowOff>
    </xdr:from>
    <xdr:to>
      <xdr:col>116</xdr:col>
      <xdr:colOff>114300</xdr:colOff>
      <xdr:row>63</xdr:row>
      <xdr:rowOff>84138</xdr:rowOff>
    </xdr:to>
    <xdr:sp macro="" textlink="">
      <xdr:nvSpPr>
        <xdr:cNvPr id="607" name="楕円 606">
          <a:extLst>
            <a:ext uri="{FF2B5EF4-FFF2-40B4-BE49-F238E27FC236}">
              <a16:creationId xmlns:a16="http://schemas.microsoft.com/office/drawing/2014/main" id="{7665AF28-AFA0-4020-BD6E-A73EB021A5FC}"/>
            </a:ext>
          </a:extLst>
        </xdr:cNvPr>
        <xdr:cNvSpPr/>
      </xdr:nvSpPr>
      <xdr:spPr>
        <a:xfrm>
          <a:off x="19900900" y="103965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68915</xdr:rowOff>
    </xdr:from>
    <xdr:ext cx="469744" cy="259045"/>
    <xdr:sp macro="" textlink="">
      <xdr:nvSpPr>
        <xdr:cNvPr id="608" name="【学校施設】&#10;一人当たり面積該当値テキスト">
          <a:extLst>
            <a:ext uri="{FF2B5EF4-FFF2-40B4-BE49-F238E27FC236}">
              <a16:creationId xmlns:a16="http://schemas.microsoft.com/office/drawing/2014/main" id="{F64F1EA9-EA0D-45E3-ABC2-3FC46E626071}"/>
            </a:ext>
          </a:extLst>
        </xdr:cNvPr>
        <xdr:cNvSpPr txBox="1"/>
      </xdr:nvSpPr>
      <xdr:spPr>
        <a:xfrm>
          <a:off x="19989800" y="1031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157226</xdr:rowOff>
    </xdr:from>
    <xdr:to>
      <xdr:col>112</xdr:col>
      <xdr:colOff>38100</xdr:colOff>
      <xdr:row>63</xdr:row>
      <xdr:rowOff>87376</xdr:rowOff>
    </xdr:to>
    <xdr:sp macro="" textlink="">
      <xdr:nvSpPr>
        <xdr:cNvPr id="609" name="楕円 608">
          <a:extLst>
            <a:ext uri="{FF2B5EF4-FFF2-40B4-BE49-F238E27FC236}">
              <a16:creationId xmlns:a16="http://schemas.microsoft.com/office/drawing/2014/main" id="{C5FC000E-2FE3-4DEB-AF90-7D1D45946E53}"/>
            </a:ext>
          </a:extLst>
        </xdr:cNvPr>
        <xdr:cNvSpPr/>
      </xdr:nvSpPr>
      <xdr:spPr>
        <a:xfrm>
          <a:off x="19157950" y="103997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33338</xdr:rowOff>
    </xdr:from>
    <xdr:to>
      <xdr:col>116</xdr:col>
      <xdr:colOff>63500</xdr:colOff>
      <xdr:row>63</xdr:row>
      <xdr:rowOff>36576</xdr:rowOff>
    </xdr:to>
    <xdr:cxnSp macro="">
      <xdr:nvCxnSpPr>
        <xdr:cNvPr id="610" name="直線コネクタ 609">
          <a:extLst>
            <a:ext uri="{FF2B5EF4-FFF2-40B4-BE49-F238E27FC236}">
              <a16:creationId xmlns:a16="http://schemas.microsoft.com/office/drawing/2014/main" id="{76FB9C98-93E6-42F3-AC46-88F8BF01184E}"/>
            </a:ext>
          </a:extLst>
        </xdr:cNvPr>
        <xdr:cNvCxnSpPr/>
      </xdr:nvCxnSpPr>
      <xdr:spPr>
        <a:xfrm flipV="1">
          <a:off x="19202400" y="10440988"/>
          <a:ext cx="7493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157417</xdr:rowOff>
    </xdr:from>
    <xdr:to>
      <xdr:col>107</xdr:col>
      <xdr:colOff>101600</xdr:colOff>
      <xdr:row>63</xdr:row>
      <xdr:rowOff>87567</xdr:rowOff>
    </xdr:to>
    <xdr:sp macro="" textlink="">
      <xdr:nvSpPr>
        <xdr:cNvPr id="611" name="楕円 610">
          <a:extLst>
            <a:ext uri="{FF2B5EF4-FFF2-40B4-BE49-F238E27FC236}">
              <a16:creationId xmlns:a16="http://schemas.microsoft.com/office/drawing/2014/main" id="{64455A50-210A-4B56-83CD-DF85C990CA6E}"/>
            </a:ext>
          </a:extLst>
        </xdr:cNvPr>
        <xdr:cNvSpPr/>
      </xdr:nvSpPr>
      <xdr:spPr>
        <a:xfrm>
          <a:off x="18345150" y="103999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36576</xdr:rowOff>
    </xdr:from>
    <xdr:to>
      <xdr:col>111</xdr:col>
      <xdr:colOff>177800</xdr:colOff>
      <xdr:row>63</xdr:row>
      <xdr:rowOff>36767</xdr:rowOff>
    </xdr:to>
    <xdr:cxnSp macro="">
      <xdr:nvCxnSpPr>
        <xdr:cNvPr id="612" name="直線コネクタ 611">
          <a:extLst>
            <a:ext uri="{FF2B5EF4-FFF2-40B4-BE49-F238E27FC236}">
              <a16:creationId xmlns:a16="http://schemas.microsoft.com/office/drawing/2014/main" id="{48C32F75-2730-4533-A883-44DFE20D2810}"/>
            </a:ext>
          </a:extLst>
        </xdr:cNvPr>
        <xdr:cNvCxnSpPr/>
      </xdr:nvCxnSpPr>
      <xdr:spPr>
        <a:xfrm flipV="1">
          <a:off x="18395950" y="10444226"/>
          <a:ext cx="80645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113220</xdr:rowOff>
    </xdr:from>
    <xdr:to>
      <xdr:col>102</xdr:col>
      <xdr:colOff>165100</xdr:colOff>
      <xdr:row>62</xdr:row>
      <xdr:rowOff>43370</xdr:rowOff>
    </xdr:to>
    <xdr:sp macro="" textlink="">
      <xdr:nvSpPr>
        <xdr:cNvPr id="613" name="楕円 612">
          <a:extLst>
            <a:ext uri="{FF2B5EF4-FFF2-40B4-BE49-F238E27FC236}">
              <a16:creationId xmlns:a16="http://schemas.microsoft.com/office/drawing/2014/main" id="{BCEEBD18-89AC-4170-845E-3565D117F36A}"/>
            </a:ext>
          </a:extLst>
        </xdr:cNvPr>
        <xdr:cNvSpPr/>
      </xdr:nvSpPr>
      <xdr:spPr>
        <a:xfrm>
          <a:off x="17551400" y="10190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164020</xdr:rowOff>
    </xdr:from>
    <xdr:to>
      <xdr:col>107</xdr:col>
      <xdr:colOff>50800</xdr:colOff>
      <xdr:row>63</xdr:row>
      <xdr:rowOff>36767</xdr:rowOff>
    </xdr:to>
    <xdr:cxnSp macro="">
      <xdr:nvCxnSpPr>
        <xdr:cNvPr id="614" name="直線コネクタ 613">
          <a:extLst>
            <a:ext uri="{FF2B5EF4-FFF2-40B4-BE49-F238E27FC236}">
              <a16:creationId xmlns:a16="http://schemas.microsoft.com/office/drawing/2014/main" id="{867535C0-F8FD-4D74-9C4F-174004C6734A}"/>
            </a:ext>
          </a:extLst>
        </xdr:cNvPr>
        <xdr:cNvCxnSpPr/>
      </xdr:nvCxnSpPr>
      <xdr:spPr>
        <a:xfrm>
          <a:off x="17602200" y="10241470"/>
          <a:ext cx="793750" cy="20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157226</xdr:rowOff>
    </xdr:from>
    <xdr:to>
      <xdr:col>98</xdr:col>
      <xdr:colOff>38100</xdr:colOff>
      <xdr:row>63</xdr:row>
      <xdr:rowOff>87376</xdr:rowOff>
    </xdr:to>
    <xdr:sp macro="" textlink="">
      <xdr:nvSpPr>
        <xdr:cNvPr id="615" name="楕円 614">
          <a:extLst>
            <a:ext uri="{FF2B5EF4-FFF2-40B4-BE49-F238E27FC236}">
              <a16:creationId xmlns:a16="http://schemas.microsoft.com/office/drawing/2014/main" id="{6E865006-387C-466B-9048-A25686D7410E}"/>
            </a:ext>
          </a:extLst>
        </xdr:cNvPr>
        <xdr:cNvSpPr/>
      </xdr:nvSpPr>
      <xdr:spPr>
        <a:xfrm>
          <a:off x="16757650" y="103997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164020</xdr:rowOff>
    </xdr:from>
    <xdr:to>
      <xdr:col>102</xdr:col>
      <xdr:colOff>114300</xdr:colOff>
      <xdr:row>63</xdr:row>
      <xdr:rowOff>36576</xdr:rowOff>
    </xdr:to>
    <xdr:cxnSp macro="">
      <xdr:nvCxnSpPr>
        <xdr:cNvPr id="616" name="直線コネクタ 615">
          <a:extLst>
            <a:ext uri="{FF2B5EF4-FFF2-40B4-BE49-F238E27FC236}">
              <a16:creationId xmlns:a16="http://schemas.microsoft.com/office/drawing/2014/main" id="{28A66041-951C-4E4F-B811-F001DDF5E227}"/>
            </a:ext>
          </a:extLst>
        </xdr:cNvPr>
        <xdr:cNvCxnSpPr/>
      </xdr:nvCxnSpPr>
      <xdr:spPr>
        <a:xfrm flipV="1">
          <a:off x="16802100" y="10241470"/>
          <a:ext cx="800100" cy="20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a:extLst>
            <a:ext uri="{FF2B5EF4-FFF2-40B4-BE49-F238E27FC236}">
              <a16:creationId xmlns:a16="http://schemas.microsoft.com/office/drawing/2014/main" id="{8F7E18C9-7D6D-428D-9E6A-7279CADCAEC6}"/>
            </a:ext>
          </a:extLst>
        </xdr:cNvPr>
        <xdr:cNvSpPr txBox="1"/>
      </xdr:nvSpPr>
      <xdr:spPr>
        <a:xfrm>
          <a:off x="18980227" y="101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a:extLst>
            <a:ext uri="{FF2B5EF4-FFF2-40B4-BE49-F238E27FC236}">
              <a16:creationId xmlns:a16="http://schemas.microsoft.com/office/drawing/2014/main" id="{62078DF5-68F7-4AB3-B279-BAB870380908}"/>
            </a:ext>
          </a:extLst>
        </xdr:cNvPr>
        <xdr:cNvSpPr txBox="1"/>
      </xdr:nvSpPr>
      <xdr:spPr>
        <a:xfrm>
          <a:off x="18180127" y="1011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619" name="n_3aveValue【学校施設】&#10;一人当たり面積">
          <a:extLst>
            <a:ext uri="{FF2B5EF4-FFF2-40B4-BE49-F238E27FC236}">
              <a16:creationId xmlns:a16="http://schemas.microsoft.com/office/drawing/2014/main" id="{8F235334-1D40-43AA-A726-1564AAD7BF1A}"/>
            </a:ext>
          </a:extLst>
        </xdr:cNvPr>
        <xdr:cNvSpPr txBox="1"/>
      </xdr:nvSpPr>
      <xdr:spPr>
        <a:xfrm>
          <a:off x="17386377" y="1041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a:extLst>
            <a:ext uri="{FF2B5EF4-FFF2-40B4-BE49-F238E27FC236}">
              <a16:creationId xmlns:a16="http://schemas.microsoft.com/office/drawing/2014/main" id="{F561326C-3944-4AC1-A304-41BD3F07AC62}"/>
            </a:ext>
          </a:extLst>
        </xdr:cNvPr>
        <xdr:cNvSpPr txBox="1"/>
      </xdr:nvSpPr>
      <xdr:spPr>
        <a:xfrm>
          <a:off x="16592627" y="101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78503</xdr:rowOff>
    </xdr:from>
    <xdr:ext cx="469744" cy="259045"/>
    <xdr:sp macro="" textlink="">
      <xdr:nvSpPr>
        <xdr:cNvPr id="621" name="n_1mainValue【学校施設】&#10;一人当たり面積">
          <a:extLst>
            <a:ext uri="{FF2B5EF4-FFF2-40B4-BE49-F238E27FC236}">
              <a16:creationId xmlns:a16="http://schemas.microsoft.com/office/drawing/2014/main" id="{0F6A0AA4-A307-4BA5-A041-AFBB236B469A}"/>
            </a:ext>
          </a:extLst>
        </xdr:cNvPr>
        <xdr:cNvSpPr txBox="1"/>
      </xdr:nvSpPr>
      <xdr:spPr>
        <a:xfrm>
          <a:off x="189802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78694</xdr:rowOff>
    </xdr:from>
    <xdr:ext cx="469744" cy="259045"/>
    <xdr:sp macro="" textlink="">
      <xdr:nvSpPr>
        <xdr:cNvPr id="622" name="n_2mainValue【学校施設】&#10;一人当たり面積">
          <a:extLst>
            <a:ext uri="{FF2B5EF4-FFF2-40B4-BE49-F238E27FC236}">
              <a16:creationId xmlns:a16="http://schemas.microsoft.com/office/drawing/2014/main" id="{400C11E2-5A1A-4A7C-B60F-897DE117C81F}"/>
            </a:ext>
          </a:extLst>
        </xdr:cNvPr>
        <xdr:cNvSpPr txBox="1"/>
      </xdr:nvSpPr>
      <xdr:spPr>
        <a:xfrm>
          <a:off x="18180127" y="1048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59897</xdr:rowOff>
    </xdr:from>
    <xdr:ext cx="469744" cy="259045"/>
    <xdr:sp macro="" textlink="">
      <xdr:nvSpPr>
        <xdr:cNvPr id="623" name="n_3mainValue【学校施設】&#10;一人当たり面積">
          <a:extLst>
            <a:ext uri="{FF2B5EF4-FFF2-40B4-BE49-F238E27FC236}">
              <a16:creationId xmlns:a16="http://schemas.microsoft.com/office/drawing/2014/main" id="{AA06C323-92F9-40C7-AED5-5F78FB2263AC}"/>
            </a:ext>
          </a:extLst>
        </xdr:cNvPr>
        <xdr:cNvSpPr txBox="1"/>
      </xdr:nvSpPr>
      <xdr:spPr>
        <a:xfrm>
          <a:off x="17386377" y="997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78503</xdr:rowOff>
    </xdr:from>
    <xdr:ext cx="469744" cy="259045"/>
    <xdr:sp macro="" textlink="">
      <xdr:nvSpPr>
        <xdr:cNvPr id="624" name="n_4mainValue【学校施設】&#10;一人当たり面積">
          <a:extLst>
            <a:ext uri="{FF2B5EF4-FFF2-40B4-BE49-F238E27FC236}">
              <a16:creationId xmlns:a16="http://schemas.microsoft.com/office/drawing/2014/main" id="{0AE2B977-5771-4897-8EF7-9377E232DD85}"/>
            </a:ext>
          </a:extLst>
        </xdr:cNvPr>
        <xdr:cNvSpPr txBox="1"/>
      </xdr:nvSpPr>
      <xdr:spPr>
        <a:xfrm>
          <a:off x="165926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F6693F6-25E5-46C1-93A4-E92B78AF5453}"/>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D544E227-AD2F-44C4-93C2-13E6F90F2F26}"/>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C8BA91EB-BC99-464F-A5B7-2D84B0615D46}"/>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9CB694D8-B91E-4D25-8033-9C62F4EB35A7}"/>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9767730E-FD6E-4454-B789-F95EE8E6A8D8}"/>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BC41991C-529E-489C-BA35-AA1CEDD19365}"/>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C56A55EC-8FF9-4027-9C2E-D19D970712FF}"/>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560FEA1B-0D0D-4758-B347-9B05FBD58DE4}"/>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D3CF4AFC-A925-4767-93A3-B3DFB91B1FD9}"/>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B1D0C77E-57F3-4D0C-B15D-C0481E42F52D}"/>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B977FBFE-2B9A-4CE7-BE92-DE6492F5D244}"/>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61DE9C48-873E-44B7-8F00-3C6F7924F278}"/>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779B38FA-5C95-42D4-AB28-0A75679AB889}"/>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ABF4DDC1-188C-4C36-BD0C-207BD60FD1E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2BAD2506-EA72-4227-A173-01391D6EDD74}"/>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5C870F9E-F217-42EB-A3AC-D26CA3145A20}"/>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2F39F70A-E39E-4A04-A801-75B294C37139}"/>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34381FDF-E4A5-4381-B572-49C9BE8FABC9}"/>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1EE8683C-ED64-4044-A87D-C1F0BB3A8C9C}"/>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F850A67E-7A94-4449-A369-FE8F64CBB728}"/>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D4D4BD09-07C2-4CBF-B76C-D5AAD7E87504}"/>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F29E85D9-B8A5-4791-8233-2DA56C571119}"/>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A893BBCD-A692-4C16-91BB-2E7AB0995E3E}"/>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EAAFADF5-EBB4-4430-8BEC-A19F6A45290D}"/>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8A2EE86A-17D4-4D13-9FCD-B745E73EE516}"/>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7C915D6F-9C1A-4CEE-A6BC-DEC80DEFB0F8}"/>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65030A4D-82B0-4757-B0C1-ACBB49C6692A}"/>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97413B98-2AD5-416D-BD86-3E3398D86FD9}"/>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D9CC48E1-56B8-43A0-973A-8A303AD90F5C}"/>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7D141108-347A-461C-B8D2-E25E295E9E34}"/>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933EFD4D-8844-49FF-A2D3-BC1334924069}"/>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DDCDFF50-54DC-4F86-833A-2BDC594C0365}"/>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DCAA5819-80D0-4215-AD6F-56ED1EEA4C46}"/>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806DDA01-75D5-4636-B254-075CA194D85B}"/>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181FFF81-A2CE-41B0-9866-643DD5BA1831}"/>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D55A405B-8F4F-4EF9-BB8B-69BE8C025C77}"/>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DBCC0FA8-5D25-46CB-B07A-B9E5665A0776}"/>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8BC28078-2A2B-481F-886A-6F40791C1737}"/>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43906FCB-6055-4CCA-9C63-704BC99FD515}"/>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692016FE-D603-4584-BECC-A1828DDC4DFF}"/>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5" name="直線コネクタ 664">
          <a:extLst>
            <a:ext uri="{FF2B5EF4-FFF2-40B4-BE49-F238E27FC236}">
              <a16:creationId xmlns:a16="http://schemas.microsoft.com/office/drawing/2014/main" id="{EFEE74E7-DB2B-44FD-B283-D80AF4C4B777}"/>
            </a:ext>
          </a:extLst>
        </xdr:cNvPr>
        <xdr:cNvCxnSpPr/>
      </xdr:nvCxnSpPr>
      <xdr:spPr>
        <a:xfrm flipV="1">
          <a:off x="14699614" y="164858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a:extLst>
            <a:ext uri="{FF2B5EF4-FFF2-40B4-BE49-F238E27FC236}">
              <a16:creationId xmlns:a16="http://schemas.microsoft.com/office/drawing/2014/main" id="{F4B52EAB-DC30-41B8-8B70-D5D5D9D86185}"/>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a:extLst>
            <a:ext uri="{FF2B5EF4-FFF2-40B4-BE49-F238E27FC236}">
              <a16:creationId xmlns:a16="http://schemas.microsoft.com/office/drawing/2014/main" id="{2315AE6D-0A82-4006-B580-69B13488DBC9}"/>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8" name="【公民館】&#10;有形固定資産減価償却率最大値テキスト">
          <a:extLst>
            <a:ext uri="{FF2B5EF4-FFF2-40B4-BE49-F238E27FC236}">
              <a16:creationId xmlns:a16="http://schemas.microsoft.com/office/drawing/2014/main" id="{4FECD47A-66AF-497A-9249-E2E21E17924B}"/>
            </a:ext>
          </a:extLst>
        </xdr:cNvPr>
        <xdr:cNvSpPr txBox="1"/>
      </xdr:nvSpPr>
      <xdr:spPr>
        <a:xfrm>
          <a:off x="14738350" y="1626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69" name="直線コネクタ 668">
          <a:extLst>
            <a:ext uri="{FF2B5EF4-FFF2-40B4-BE49-F238E27FC236}">
              <a16:creationId xmlns:a16="http://schemas.microsoft.com/office/drawing/2014/main" id="{30514DCF-4F68-40B8-86E6-9BA8554BFD49}"/>
            </a:ext>
          </a:extLst>
        </xdr:cNvPr>
        <xdr:cNvCxnSpPr/>
      </xdr:nvCxnSpPr>
      <xdr:spPr>
        <a:xfrm>
          <a:off x="14611350" y="16485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70" name="【公民館】&#10;有形固定資産減価償却率平均値テキスト">
          <a:extLst>
            <a:ext uri="{FF2B5EF4-FFF2-40B4-BE49-F238E27FC236}">
              <a16:creationId xmlns:a16="http://schemas.microsoft.com/office/drawing/2014/main" id="{55EEDC4C-199B-4967-B21A-0E372A51D773}"/>
            </a:ext>
          </a:extLst>
        </xdr:cNvPr>
        <xdr:cNvSpPr txBox="1"/>
      </xdr:nvSpPr>
      <xdr:spPr>
        <a:xfrm>
          <a:off x="14738350" y="17158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1" name="フローチャート: 判断 670">
          <a:extLst>
            <a:ext uri="{FF2B5EF4-FFF2-40B4-BE49-F238E27FC236}">
              <a16:creationId xmlns:a16="http://schemas.microsoft.com/office/drawing/2014/main" id="{062C919B-169F-44A0-B8C9-4DAEEC936894}"/>
            </a:ext>
          </a:extLst>
        </xdr:cNvPr>
        <xdr:cNvSpPr/>
      </xdr:nvSpPr>
      <xdr:spPr>
        <a:xfrm>
          <a:off x="14649450" y="173075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2" name="フローチャート: 判断 671">
          <a:extLst>
            <a:ext uri="{FF2B5EF4-FFF2-40B4-BE49-F238E27FC236}">
              <a16:creationId xmlns:a16="http://schemas.microsoft.com/office/drawing/2014/main" id="{BF836174-224C-4E92-9F83-B7F142DCC2CD}"/>
            </a:ext>
          </a:extLst>
        </xdr:cNvPr>
        <xdr:cNvSpPr/>
      </xdr:nvSpPr>
      <xdr:spPr>
        <a:xfrm>
          <a:off x="13887450" y="1724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3" name="フローチャート: 判断 672">
          <a:extLst>
            <a:ext uri="{FF2B5EF4-FFF2-40B4-BE49-F238E27FC236}">
              <a16:creationId xmlns:a16="http://schemas.microsoft.com/office/drawing/2014/main" id="{5F2C53D9-359F-48CE-9FE2-E67666ADC9DD}"/>
            </a:ext>
          </a:extLst>
        </xdr:cNvPr>
        <xdr:cNvSpPr/>
      </xdr:nvSpPr>
      <xdr:spPr>
        <a:xfrm>
          <a:off x="13093700" y="1722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4" name="フローチャート: 判断 673">
          <a:extLst>
            <a:ext uri="{FF2B5EF4-FFF2-40B4-BE49-F238E27FC236}">
              <a16:creationId xmlns:a16="http://schemas.microsoft.com/office/drawing/2014/main" id="{BF1206A1-406D-4DD6-A739-15837F77815F}"/>
            </a:ext>
          </a:extLst>
        </xdr:cNvPr>
        <xdr:cNvSpPr/>
      </xdr:nvSpPr>
      <xdr:spPr>
        <a:xfrm>
          <a:off x="12299950" y="172618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5" name="フローチャート: 判断 674">
          <a:extLst>
            <a:ext uri="{FF2B5EF4-FFF2-40B4-BE49-F238E27FC236}">
              <a16:creationId xmlns:a16="http://schemas.microsoft.com/office/drawing/2014/main" id="{BF4FC610-03E5-4CD3-B924-B276FECF15E3}"/>
            </a:ext>
          </a:extLst>
        </xdr:cNvPr>
        <xdr:cNvSpPr/>
      </xdr:nvSpPr>
      <xdr:spPr>
        <a:xfrm>
          <a:off x="11487150" y="1727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6FA89713-0A31-47F4-9032-4C20B28ADAFB}"/>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CDF0011-D836-4073-A6DC-9E140679BA8C}"/>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69FF772-0684-4837-AFB3-F3D1375394DE}"/>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31B6FD2-D073-419A-A36E-1033C23BFEA1}"/>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C5F38AF-B499-4CBC-8256-17097904BD8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107314</xdr:rowOff>
    </xdr:from>
    <xdr:to>
      <xdr:col>85</xdr:col>
      <xdr:colOff>177800</xdr:colOff>
      <xdr:row>107</xdr:row>
      <xdr:rowOff>37464</xdr:rowOff>
    </xdr:to>
    <xdr:sp macro="" textlink="">
      <xdr:nvSpPr>
        <xdr:cNvPr id="681" name="楕円 680">
          <a:extLst>
            <a:ext uri="{FF2B5EF4-FFF2-40B4-BE49-F238E27FC236}">
              <a16:creationId xmlns:a16="http://schemas.microsoft.com/office/drawing/2014/main" id="{E1C2BEC8-DCA7-4D5C-8526-B35676076CC6}"/>
            </a:ext>
          </a:extLst>
        </xdr:cNvPr>
        <xdr:cNvSpPr/>
      </xdr:nvSpPr>
      <xdr:spPr>
        <a:xfrm>
          <a:off x="14649450" y="177095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85741</xdr:rowOff>
    </xdr:from>
    <xdr:ext cx="405111" cy="259045"/>
    <xdr:sp macro="" textlink="">
      <xdr:nvSpPr>
        <xdr:cNvPr id="682" name="【公民館】&#10;有形固定資産減価償却率該当値テキスト">
          <a:extLst>
            <a:ext uri="{FF2B5EF4-FFF2-40B4-BE49-F238E27FC236}">
              <a16:creationId xmlns:a16="http://schemas.microsoft.com/office/drawing/2014/main" id="{588C7856-DCCD-40FB-9980-9578C88BB125}"/>
            </a:ext>
          </a:extLst>
        </xdr:cNvPr>
        <xdr:cNvSpPr txBox="1"/>
      </xdr:nvSpPr>
      <xdr:spPr>
        <a:xfrm>
          <a:off x="14738350"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69214</xdr:rowOff>
    </xdr:from>
    <xdr:to>
      <xdr:col>81</xdr:col>
      <xdr:colOff>101600</xdr:colOff>
      <xdr:row>106</xdr:row>
      <xdr:rowOff>170814</xdr:rowOff>
    </xdr:to>
    <xdr:sp macro="" textlink="">
      <xdr:nvSpPr>
        <xdr:cNvPr id="683" name="楕円 682">
          <a:extLst>
            <a:ext uri="{FF2B5EF4-FFF2-40B4-BE49-F238E27FC236}">
              <a16:creationId xmlns:a16="http://schemas.microsoft.com/office/drawing/2014/main" id="{223D3FFE-64A1-4D6F-A311-29D9FBDA62E7}"/>
            </a:ext>
          </a:extLst>
        </xdr:cNvPr>
        <xdr:cNvSpPr/>
      </xdr:nvSpPr>
      <xdr:spPr>
        <a:xfrm>
          <a:off x="1388745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120014</xdr:rowOff>
    </xdr:from>
    <xdr:to>
      <xdr:col>85</xdr:col>
      <xdr:colOff>127000</xdr:colOff>
      <xdr:row>106</xdr:row>
      <xdr:rowOff>158114</xdr:rowOff>
    </xdr:to>
    <xdr:cxnSp macro="">
      <xdr:nvCxnSpPr>
        <xdr:cNvPr id="684" name="直線コネクタ 683">
          <a:extLst>
            <a:ext uri="{FF2B5EF4-FFF2-40B4-BE49-F238E27FC236}">
              <a16:creationId xmlns:a16="http://schemas.microsoft.com/office/drawing/2014/main" id="{6A5DE349-40AC-4091-BDBE-CF5BBD32AD38}"/>
            </a:ext>
          </a:extLst>
        </xdr:cNvPr>
        <xdr:cNvCxnSpPr/>
      </xdr:nvCxnSpPr>
      <xdr:spPr>
        <a:xfrm>
          <a:off x="13938250" y="17722214"/>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34925</xdr:rowOff>
    </xdr:from>
    <xdr:to>
      <xdr:col>76</xdr:col>
      <xdr:colOff>165100</xdr:colOff>
      <xdr:row>106</xdr:row>
      <xdr:rowOff>136525</xdr:rowOff>
    </xdr:to>
    <xdr:sp macro="" textlink="">
      <xdr:nvSpPr>
        <xdr:cNvPr id="685" name="楕円 684">
          <a:extLst>
            <a:ext uri="{FF2B5EF4-FFF2-40B4-BE49-F238E27FC236}">
              <a16:creationId xmlns:a16="http://schemas.microsoft.com/office/drawing/2014/main" id="{4CC12CB2-64FE-44C6-BB43-152C53AD5871}"/>
            </a:ext>
          </a:extLst>
        </xdr:cNvPr>
        <xdr:cNvSpPr/>
      </xdr:nvSpPr>
      <xdr:spPr>
        <a:xfrm>
          <a:off x="130937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85725</xdr:rowOff>
    </xdr:from>
    <xdr:to>
      <xdr:col>81</xdr:col>
      <xdr:colOff>50800</xdr:colOff>
      <xdr:row>106</xdr:row>
      <xdr:rowOff>120014</xdr:rowOff>
    </xdr:to>
    <xdr:cxnSp macro="">
      <xdr:nvCxnSpPr>
        <xdr:cNvPr id="686" name="直線コネクタ 685">
          <a:extLst>
            <a:ext uri="{FF2B5EF4-FFF2-40B4-BE49-F238E27FC236}">
              <a16:creationId xmlns:a16="http://schemas.microsoft.com/office/drawing/2014/main" id="{ADC7DD09-0FBB-4B1F-BC0F-CAB5BAE08228}"/>
            </a:ext>
          </a:extLst>
        </xdr:cNvPr>
        <xdr:cNvCxnSpPr/>
      </xdr:nvCxnSpPr>
      <xdr:spPr>
        <a:xfrm>
          <a:off x="13144500" y="17687925"/>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130175</xdr:rowOff>
    </xdr:from>
    <xdr:to>
      <xdr:col>72</xdr:col>
      <xdr:colOff>38100</xdr:colOff>
      <xdr:row>106</xdr:row>
      <xdr:rowOff>60325</xdr:rowOff>
    </xdr:to>
    <xdr:sp macro="" textlink="">
      <xdr:nvSpPr>
        <xdr:cNvPr id="687" name="楕円 686">
          <a:extLst>
            <a:ext uri="{FF2B5EF4-FFF2-40B4-BE49-F238E27FC236}">
              <a16:creationId xmlns:a16="http://schemas.microsoft.com/office/drawing/2014/main" id="{E1519A90-9549-41D3-9114-0DB02E63F18A}"/>
            </a:ext>
          </a:extLst>
        </xdr:cNvPr>
        <xdr:cNvSpPr/>
      </xdr:nvSpPr>
      <xdr:spPr>
        <a:xfrm>
          <a:off x="12299950" y="175609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9525</xdr:rowOff>
    </xdr:from>
    <xdr:to>
      <xdr:col>76</xdr:col>
      <xdr:colOff>114300</xdr:colOff>
      <xdr:row>106</xdr:row>
      <xdr:rowOff>85725</xdr:rowOff>
    </xdr:to>
    <xdr:cxnSp macro="">
      <xdr:nvCxnSpPr>
        <xdr:cNvPr id="688" name="直線コネクタ 687">
          <a:extLst>
            <a:ext uri="{FF2B5EF4-FFF2-40B4-BE49-F238E27FC236}">
              <a16:creationId xmlns:a16="http://schemas.microsoft.com/office/drawing/2014/main" id="{D0D02320-B3B5-417A-8322-D95AD3559E0E}"/>
            </a:ext>
          </a:extLst>
        </xdr:cNvPr>
        <xdr:cNvCxnSpPr/>
      </xdr:nvCxnSpPr>
      <xdr:spPr>
        <a:xfrm>
          <a:off x="12344400" y="17611725"/>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130175</xdr:rowOff>
    </xdr:from>
    <xdr:to>
      <xdr:col>67</xdr:col>
      <xdr:colOff>101600</xdr:colOff>
      <xdr:row>106</xdr:row>
      <xdr:rowOff>60325</xdr:rowOff>
    </xdr:to>
    <xdr:sp macro="" textlink="">
      <xdr:nvSpPr>
        <xdr:cNvPr id="689" name="楕円 688">
          <a:extLst>
            <a:ext uri="{FF2B5EF4-FFF2-40B4-BE49-F238E27FC236}">
              <a16:creationId xmlns:a16="http://schemas.microsoft.com/office/drawing/2014/main" id="{70868A8E-AB15-4BAD-9977-8E8EC163D496}"/>
            </a:ext>
          </a:extLst>
        </xdr:cNvPr>
        <xdr:cNvSpPr/>
      </xdr:nvSpPr>
      <xdr:spPr>
        <a:xfrm>
          <a:off x="1148715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9525</xdr:rowOff>
    </xdr:from>
    <xdr:to>
      <xdr:col>71</xdr:col>
      <xdr:colOff>177800</xdr:colOff>
      <xdr:row>106</xdr:row>
      <xdr:rowOff>9525</xdr:rowOff>
    </xdr:to>
    <xdr:cxnSp macro="">
      <xdr:nvCxnSpPr>
        <xdr:cNvPr id="690" name="直線コネクタ 689">
          <a:extLst>
            <a:ext uri="{FF2B5EF4-FFF2-40B4-BE49-F238E27FC236}">
              <a16:creationId xmlns:a16="http://schemas.microsoft.com/office/drawing/2014/main" id="{791644AB-CC14-4879-B709-19612D75AAE4}"/>
            </a:ext>
          </a:extLst>
        </xdr:cNvPr>
        <xdr:cNvCxnSpPr/>
      </xdr:nvCxnSpPr>
      <xdr:spPr>
        <a:xfrm>
          <a:off x="11537950" y="1761172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691" name="n_1aveValue【公民館】&#10;有形固定資産減価償却率">
          <a:extLst>
            <a:ext uri="{FF2B5EF4-FFF2-40B4-BE49-F238E27FC236}">
              <a16:creationId xmlns:a16="http://schemas.microsoft.com/office/drawing/2014/main" id="{4CF737E7-16CB-4C9F-8610-53883C2AA237}"/>
            </a:ext>
          </a:extLst>
        </xdr:cNvPr>
        <xdr:cNvSpPr txBox="1"/>
      </xdr:nvSpPr>
      <xdr:spPr>
        <a:xfrm>
          <a:off x="137420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692" name="n_2aveValue【公民館】&#10;有形固定資産減価償却率">
          <a:extLst>
            <a:ext uri="{FF2B5EF4-FFF2-40B4-BE49-F238E27FC236}">
              <a16:creationId xmlns:a16="http://schemas.microsoft.com/office/drawing/2014/main" id="{2994115A-88FE-4EA0-9A78-537790F7C0EF}"/>
            </a:ext>
          </a:extLst>
        </xdr:cNvPr>
        <xdr:cNvSpPr txBox="1"/>
      </xdr:nvSpPr>
      <xdr:spPr>
        <a:xfrm>
          <a:off x="1296099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693" name="n_3aveValue【公民館】&#10;有形固定資産減価償却率">
          <a:extLst>
            <a:ext uri="{FF2B5EF4-FFF2-40B4-BE49-F238E27FC236}">
              <a16:creationId xmlns:a16="http://schemas.microsoft.com/office/drawing/2014/main" id="{D34D3CFB-00C5-4A15-959D-B37C08599D2D}"/>
            </a:ext>
          </a:extLst>
        </xdr:cNvPr>
        <xdr:cNvSpPr txBox="1"/>
      </xdr:nvSpPr>
      <xdr:spPr>
        <a:xfrm>
          <a:off x="121672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694" name="n_4aveValue【公民館】&#10;有形固定資産減価償却率">
          <a:extLst>
            <a:ext uri="{FF2B5EF4-FFF2-40B4-BE49-F238E27FC236}">
              <a16:creationId xmlns:a16="http://schemas.microsoft.com/office/drawing/2014/main" id="{97C15E9A-62F5-414C-ADFD-433295963CA4}"/>
            </a:ext>
          </a:extLst>
        </xdr:cNvPr>
        <xdr:cNvSpPr txBox="1"/>
      </xdr:nvSpPr>
      <xdr:spPr>
        <a:xfrm>
          <a:off x="11354444" y="1704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161941</xdr:rowOff>
    </xdr:from>
    <xdr:ext cx="405111" cy="259045"/>
    <xdr:sp macro="" textlink="">
      <xdr:nvSpPr>
        <xdr:cNvPr id="695" name="n_1mainValue【公民館】&#10;有形固定資産減価償却率">
          <a:extLst>
            <a:ext uri="{FF2B5EF4-FFF2-40B4-BE49-F238E27FC236}">
              <a16:creationId xmlns:a16="http://schemas.microsoft.com/office/drawing/2014/main" id="{99B54384-6CFE-49A1-836A-81020E457D34}"/>
            </a:ext>
          </a:extLst>
        </xdr:cNvPr>
        <xdr:cNvSpPr txBox="1"/>
      </xdr:nvSpPr>
      <xdr:spPr>
        <a:xfrm>
          <a:off x="13742044"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127652</xdr:rowOff>
    </xdr:from>
    <xdr:ext cx="405111" cy="259045"/>
    <xdr:sp macro="" textlink="">
      <xdr:nvSpPr>
        <xdr:cNvPr id="696" name="n_2mainValue【公民館】&#10;有形固定資産減価償却率">
          <a:extLst>
            <a:ext uri="{FF2B5EF4-FFF2-40B4-BE49-F238E27FC236}">
              <a16:creationId xmlns:a16="http://schemas.microsoft.com/office/drawing/2014/main" id="{A98EA3F4-CD51-4432-A4FD-888CC1554445}"/>
            </a:ext>
          </a:extLst>
        </xdr:cNvPr>
        <xdr:cNvSpPr txBox="1"/>
      </xdr:nvSpPr>
      <xdr:spPr>
        <a:xfrm>
          <a:off x="12960994" y="1772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51452</xdr:rowOff>
    </xdr:from>
    <xdr:ext cx="405111" cy="259045"/>
    <xdr:sp macro="" textlink="">
      <xdr:nvSpPr>
        <xdr:cNvPr id="697" name="n_3mainValue【公民館】&#10;有形固定資産減価償却率">
          <a:extLst>
            <a:ext uri="{FF2B5EF4-FFF2-40B4-BE49-F238E27FC236}">
              <a16:creationId xmlns:a16="http://schemas.microsoft.com/office/drawing/2014/main" id="{4498E7BF-273F-4906-AC90-3DFF1E21E877}"/>
            </a:ext>
          </a:extLst>
        </xdr:cNvPr>
        <xdr:cNvSpPr txBox="1"/>
      </xdr:nvSpPr>
      <xdr:spPr>
        <a:xfrm>
          <a:off x="12167244" y="1765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51452</xdr:rowOff>
    </xdr:from>
    <xdr:ext cx="405111" cy="259045"/>
    <xdr:sp macro="" textlink="">
      <xdr:nvSpPr>
        <xdr:cNvPr id="698" name="n_4mainValue【公民館】&#10;有形固定資産減価償却率">
          <a:extLst>
            <a:ext uri="{FF2B5EF4-FFF2-40B4-BE49-F238E27FC236}">
              <a16:creationId xmlns:a16="http://schemas.microsoft.com/office/drawing/2014/main" id="{47465935-1BD7-4BEB-BC91-0ED7A13F4856}"/>
            </a:ext>
          </a:extLst>
        </xdr:cNvPr>
        <xdr:cNvSpPr txBox="1"/>
      </xdr:nvSpPr>
      <xdr:spPr>
        <a:xfrm>
          <a:off x="11354444" y="1765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20591784-615A-436F-BC4B-136B5128290F}"/>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59479AAA-4B8E-4471-A07F-2C6F08642F53}"/>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ABF8F253-A6B5-4298-941C-B64EC719CBA9}"/>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CB4CAAEC-5FCD-498B-92BB-D032A4CBB9D1}"/>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2FAF3B5C-EAE3-4E71-BA87-CC41C5074736}"/>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F816B3DB-F66D-4992-B7BA-FD44143B17D2}"/>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45A33409-755A-43B9-B6C9-E0491E4E5D62}"/>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DD7FBDB6-76B8-41AB-B949-889C6BC340FF}"/>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599CF224-767D-48F4-AB7F-D3A3028A7822}"/>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C573E1BC-D41D-40F2-90DE-D583B3D87C42}"/>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DDFC2978-16B2-4E0F-BC82-F35024B88FF6}"/>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B5D968C1-C1B3-4E61-898A-C6738B392D79}"/>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85355FC9-1F65-4570-AA28-0776BA5F5737}"/>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8E7B6D19-8C73-418F-9E58-B6707F267A85}"/>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BB61F2E1-1396-4A23-AF6B-8890F6C48A4E}"/>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795FB6E2-E486-4F6C-8823-089719C9AEE3}"/>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4F0343C9-DFC7-4664-9654-AAE4B2B44AD6}"/>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71D32609-645D-449B-A167-E3497C3BFB8B}"/>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FB6E0680-C295-4B24-BB05-AC029BA7F32E}"/>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1C1FBFA5-1BA3-493D-9514-6620225BD0F3}"/>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3A875026-F213-44F2-9D3E-EC5D172E05F4}"/>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0BA5E33C-B2CA-4C7F-87B0-48E4DF641A6F}"/>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1DB97ED5-B1F8-4026-A37F-D0ADD6E4C6FA}"/>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6C2BBCC7-1ACB-4F5E-8789-5AB1EF272FD2}"/>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F5139594-91C8-4988-BFEC-9F9B77AE3E33}"/>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4" name="直線コネクタ 723">
          <a:extLst>
            <a:ext uri="{FF2B5EF4-FFF2-40B4-BE49-F238E27FC236}">
              <a16:creationId xmlns:a16="http://schemas.microsoft.com/office/drawing/2014/main" id="{C2BCCB8D-FB25-4B05-A002-3F046154EFAE}"/>
            </a:ext>
          </a:extLst>
        </xdr:cNvPr>
        <xdr:cNvCxnSpPr/>
      </xdr:nvCxnSpPr>
      <xdr:spPr>
        <a:xfrm flipV="1">
          <a:off x="19951064" y="165745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5" name="【公民館】&#10;一人当たり面積最小値テキスト">
          <a:extLst>
            <a:ext uri="{FF2B5EF4-FFF2-40B4-BE49-F238E27FC236}">
              <a16:creationId xmlns:a16="http://schemas.microsoft.com/office/drawing/2014/main" id="{2024C7EC-B3CC-403C-8DBE-E85E11828DDC}"/>
            </a:ext>
          </a:extLst>
        </xdr:cNvPr>
        <xdr:cNvSpPr txBox="1"/>
      </xdr:nvSpPr>
      <xdr:spPr>
        <a:xfrm>
          <a:off x="19989800" y="181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6" name="直線コネクタ 725">
          <a:extLst>
            <a:ext uri="{FF2B5EF4-FFF2-40B4-BE49-F238E27FC236}">
              <a16:creationId xmlns:a16="http://schemas.microsoft.com/office/drawing/2014/main" id="{EDCBBEE5-435A-4E92-B69D-E56718E47E9E}"/>
            </a:ext>
          </a:extLst>
        </xdr:cNvPr>
        <xdr:cNvCxnSpPr/>
      </xdr:nvCxnSpPr>
      <xdr:spPr>
        <a:xfrm>
          <a:off x="19881850" y="18116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7" name="【公民館】&#10;一人当たり面積最大値テキスト">
          <a:extLst>
            <a:ext uri="{FF2B5EF4-FFF2-40B4-BE49-F238E27FC236}">
              <a16:creationId xmlns:a16="http://schemas.microsoft.com/office/drawing/2014/main" id="{58B6BF76-5BF3-4A5F-880E-4742D5B0EB50}"/>
            </a:ext>
          </a:extLst>
        </xdr:cNvPr>
        <xdr:cNvSpPr txBox="1"/>
      </xdr:nvSpPr>
      <xdr:spPr>
        <a:xfrm>
          <a:off x="19989800" y="1634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8" name="直線コネクタ 727">
          <a:extLst>
            <a:ext uri="{FF2B5EF4-FFF2-40B4-BE49-F238E27FC236}">
              <a16:creationId xmlns:a16="http://schemas.microsoft.com/office/drawing/2014/main" id="{7DF4483B-059B-46EB-B5D3-6EBB31BD54D6}"/>
            </a:ext>
          </a:extLst>
        </xdr:cNvPr>
        <xdr:cNvCxnSpPr/>
      </xdr:nvCxnSpPr>
      <xdr:spPr>
        <a:xfrm>
          <a:off x="19881850" y="165745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729" name="【公民館】&#10;一人当たり面積平均値テキスト">
          <a:extLst>
            <a:ext uri="{FF2B5EF4-FFF2-40B4-BE49-F238E27FC236}">
              <a16:creationId xmlns:a16="http://schemas.microsoft.com/office/drawing/2014/main" id="{4CE962C4-CAD4-4697-9059-77D4BA3F86F1}"/>
            </a:ext>
          </a:extLst>
        </xdr:cNvPr>
        <xdr:cNvSpPr txBox="1"/>
      </xdr:nvSpPr>
      <xdr:spPr>
        <a:xfrm>
          <a:off x="19989800" y="1766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0" name="フローチャート: 判断 729">
          <a:extLst>
            <a:ext uri="{FF2B5EF4-FFF2-40B4-BE49-F238E27FC236}">
              <a16:creationId xmlns:a16="http://schemas.microsoft.com/office/drawing/2014/main" id="{1F81312F-3994-441A-825D-16C780E70A3E}"/>
            </a:ext>
          </a:extLst>
        </xdr:cNvPr>
        <xdr:cNvSpPr/>
      </xdr:nvSpPr>
      <xdr:spPr>
        <a:xfrm>
          <a:off x="199009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1" name="フローチャート: 判断 730">
          <a:extLst>
            <a:ext uri="{FF2B5EF4-FFF2-40B4-BE49-F238E27FC236}">
              <a16:creationId xmlns:a16="http://schemas.microsoft.com/office/drawing/2014/main" id="{DE9370DB-D393-4ABB-963C-2BD1F30C3D0E}"/>
            </a:ext>
          </a:extLst>
        </xdr:cNvPr>
        <xdr:cNvSpPr/>
      </xdr:nvSpPr>
      <xdr:spPr>
        <a:xfrm>
          <a:off x="19157950" y="17813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2" name="フローチャート: 判断 731">
          <a:extLst>
            <a:ext uri="{FF2B5EF4-FFF2-40B4-BE49-F238E27FC236}">
              <a16:creationId xmlns:a16="http://schemas.microsoft.com/office/drawing/2014/main" id="{66CDC512-992A-41DF-B92E-1B36607D42E9}"/>
            </a:ext>
          </a:extLst>
        </xdr:cNvPr>
        <xdr:cNvSpPr/>
      </xdr:nvSpPr>
      <xdr:spPr>
        <a:xfrm>
          <a:off x="1834515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3" name="フローチャート: 判断 732">
          <a:extLst>
            <a:ext uri="{FF2B5EF4-FFF2-40B4-BE49-F238E27FC236}">
              <a16:creationId xmlns:a16="http://schemas.microsoft.com/office/drawing/2014/main" id="{E8E9E5CE-B813-4944-97BA-9102EA0DAC96}"/>
            </a:ext>
          </a:extLst>
        </xdr:cNvPr>
        <xdr:cNvSpPr/>
      </xdr:nvSpPr>
      <xdr:spPr>
        <a:xfrm>
          <a:off x="175514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4" name="フローチャート: 判断 733">
          <a:extLst>
            <a:ext uri="{FF2B5EF4-FFF2-40B4-BE49-F238E27FC236}">
              <a16:creationId xmlns:a16="http://schemas.microsoft.com/office/drawing/2014/main" id="{428402BD-F975-44C7-B728-649CB12E8C0C}"/>
            </a:ext>
          </a:extLst>
        </xdr:cNvPr>
        <xdr:cNvSpPr/>
      </xdr:nvSpPr>
      <xdr:spPr>
        <a:xfrm>
          <a:off x="16757650" y="178235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353DB9A8-0E7C-4ABA-83E1-FE07A23A97CB}"/>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F63C096C-4493-43DE-AEF8-D2C9E141F7B3}"/>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F722A2B-22DA-4E0B-A6B3-6368B9D33B45}"/>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27D1BCA-6D73-4562-912B-D5149FAD2ABE}"/>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AEF424B6-C94E-40D6-B5DD-D82312C7704A}"/>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740" name="楕円 739">
          <a:extLst>
            <a:ext uri="{FF2B5EF4-FFF2-40B4-BE49-F238E27FC236}">
              <a16:creationId xmlns:a16="http://schemas.microsoft.com/office/drawing/2014/main" id="{9F7A4A6D-6BE5-4ECD-AF72-B18DB2822778}"/>
            </a:ext>
          </a:extLst>
        </xdr:cNvPr>
        <xdr:cNvSpPr/>
      </xdr:nvSpPr>
      <xdr:spPr>
        <a:xfrm>
          <a:off x="199009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98714</xdr:rowOff>
    </xdr:from>
    <xdr:ext cx="469744" cy="259045"/>
    <xdr:sp macro="" textlink="">
      <xdr:nvSpPr>
        <xdr:cNvPr id="741" name="【公民館】&#10;一人当たり面積該当値テキスト">
          <a:extLst>
            <a:ext uri="{FF2B5EF4-FFF2-40B4-BE49-F238E27FC236}">
              <a16:creationId xmlns:a16="http://schemas.microsoft.com/office/drawing/2014/main" id="{C58DA839-9B5E-4DE1-BDFC-70716B0A6317}"/>
            </a:ext>
          </a:extLst>
        </xdr:cNvPr>
        <xdr:cNvSpPr txBox="1"/>
      </xdr:nvSpPr>
      <xdr:spPr>
        <a:xfrm>
          <a:off x="19989800" y="1787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742" name="楕円 741">
          <a:extLst>
            <a:ext uri="{FF2B5EF4-FFF2-40B4-BE49-F238E27FC236}">
              <a16:creationId xmlns:a16="http://schemas.microsoft.com/office/drawing/2014/main" id="{B4002679-9A2E-47E2-BBE1-FD5BD3A42B50}"/>
            </a:ext>
          </a:extLst>
        </xdr:cNvPr>
        <xdr:cNvSpPr/>
      </xdr:nvSpPr>
      <xdr:spPr>
        <a:xfrm>
          <a:off x="19157950" y="179607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66402</xdr:rowOff>
    </xdr:to>
    <xdr:cxnSp macro="">
      <xdr:nvCxnSpPr>
        <xdr:cNvPr id="743" name="直線コネクタ 742">
          <a:extLst>
            <a:ext uri="{FF2B5EF4-FFF2-40B4-BE49-F238E27FC236}">
              <a16:creationId xmlns:a16="http://schemas.microsoft.com/office/drawing/2014/main" id="{1AA36293-9FDB-40CF-8B2C-28BC423545A5}"/>
            </a:ext>
          </a:extLst>
        </xdr:cNvPr>
        <xdr:cNvCxnSpPr/>
      </xdr:nvCxnSpPr>
      <xdr:spPr>
        <a:xfrm flipV="1">
          <a:off x="19202400" y="18008237"/>
          <a:ext cx="7493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744" name="楕円 743">
          <a:extLst>
            <a:ext uri="{FF2B5EF4-FFF2-40B4-BE49-F238E27FC236}">
              <a16:creationId xmlns:a16="http://schemas.microsoft.com/office/drawing/2014/main" id="{516452CB-AAD4-45F8-934B-F7FAB325E07B}"/>
            </a:ext>
          </a:extLst>
        </xdr:cNvPr>
        <xdr:cNvSpPr/>
      </xdr:nvSpPr>
      <xdr:spPr>
        <a:xfrm>
          <a:off x="1834515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66402</xdr:rowOff>
    </xdr:to>
    <xdr:cxnSp macro="">
      <xdr:nvCxnSpPr>
        <xdr:cNvPr id="745" name="直線コネクタ 744">
          <a:extLst>
            <a:ext uri="{FF2B5EF4-FFF2-40B4-BE49-F238E27FC236}">
              <a16:creationId xmlns:a16="http://schemas.microsoft.com/office/drawing/2014/main" id="{30F56F30-7D65-4B1D-9438-6A3D10E45C4C}"/>
            </a:ext>
          </a:extLst>
        </xdr:cNvPr>
        <xdr:cNvCxnSpPr/>
      </xdr:nvCxnSpPr>
      <xdr:spPr>
        <a:xfrm>
          <a:off x="18395950" y="1801150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746" name="楕円 745">
          <a:extLst>
            <a:ext uri="{FF2B5EF4-FFF2-40B4-BE49-F238E27FC236}">
              <a16:creationId xmlns:a16="http://schemas.microsoft.com/office/drawing/2014/main" id="{36C04AA4-8E93-4992-8306-8F2ACFE70440}"/>
            </a:ext>
          </a:extLst>
        </xdr:cNvPr>
        <xdr:cNvSpPr/>
      </xdr:nvSpPr>
      <xdr:spPr>
        <a:xfrm>
          <a:off x="175514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90895</xdr:rowOff>
    </xdr:from>
    <xdr:to>
      <xdr:col>107</xdr:col>
      <xdr:colOff>50800</xdr:colOff>
      <xdr:row>108</xdr:row>
      <xdr:rowOff>66402</xdr:rowOff>
    </xdr:to>
    <xdr:cxnSp macro="">
      <xdr:nvCxnSpPr>
        <xdr:cNvPr id="747" name="直線コネクタ 746">
          <a:extLst>
            <a:ext uri="{FF2B5EF4-FFF2-40B4-BE49-F238E27FC236}">
              <a16:creationId xmlns:a16="http://schemas.microsoft.com/office/drawing/2014/main" id="{DF1A6001-85ED-44FB-A64A-3DAA9936D8DC}"/>
            </a:ext>
          </a:extLst>
        </xdr:cNvPr>
        <xdr:cNvCxnSpPr/>
      </xdr:nvCxnSpPr>
      <xdr:spPr>
        <a:xfrm>
          <a:off x="17602200" y="17864545"/>
          <a:ext cx="79375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102144</xdr:rowOff>
    </xdr:from>
    <xdr:to>
      <xdr:col>98</xdr:col>
      <xdr:colOff>38100</xdr:colOff>
      <xdr:row>108</xdr:row>
      <xdr:rowOff>32294</xdr:rowOff>
    </xdr:to>
    <xdr:sp macro="" textlink="">
      <xdr:nvSpPr>
        <xdr:cNvPr id="748" name="楕円 747">
          <a:extLst>
            <a:ext uri="{FF2B5EF4-FFF2-40B4-BE49-F238E27FC236}">
              <a16:creationId xmlns:a16="http://schemas.microsoft.com/office/drawing/2014/main" id="{18CB0FB1-204C-4F74-80A4-9A2739D988D6}"/>
            </a:ext>
          </a:extLst>
        </xdr:cNvPr>
        <xdr:cNvSpPr/>
      </xdr:nvSpPr>
      <xdr:spPr>
        <a:xfrm>
          <a:off x="16757650" y="178757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90895</xdr:rowOff>
    </xdr:from>
    <xdr:to>
      <xdr:col>102</xdr:col>
      <xdr:colOff>114300</xdr:colOff>
      <xdr:row>107</xdr:row>
      <xdr:rowOff>152944</xdr:rowOff>
    </xdr:to>
    <xdr:cxnSp macro="">
      <xdr:nvCxnSpPr>
        <xdr:cNvPr id="749" name="直線コネクタ 748">
          <a:extLst>
            <a:ext uri="{FF2B5EF4-FFF2-40B4-BE49-F238E27FC236}">
              <a16:creationId xmlns:a16="http://schemas.microsoft.com/office/drawing/2014/main" id="{4CBB0D0A-5AEA-44BC-B299-995C12DC7499}"/>
            </a:ext>
          </a:extLst>
        </xdr:cNvPr>
        <xdr:cNvCxnSpPr/>
      </xdr:nvCxnSpPr>
      <xdr:spPr>
        <a:xfrm flipV="1">
          <a:off x="16802100" y="17864545"/>
          <a:ext cx="8001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750" name="n_1aveValue【公民館】&#10;一人当たり面積">
          <a:extLst>
            <a:ext uri="{FF2B5EF4-FFF2-40B4-BE49-F238E27FC236}">
              <a16:creationId xmlns:a16="http://schemas.microsoft.com/office/drawing/2014/main" id="{6E062200-753A-4A83-BD65-92479F613776}"/>
            </a:ext>
          </a:extLst>
        </xdr:cNvPr>
        <xdr:cNvSpPr txBox="1"/>
      </xdr:nvSpPr>
      <xdr:spPr>
        <a:xfrm>
          <a:off x="189802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51" name="n_2aveValue【公民館】&#10;一人当たり面積">
          <a:extLst>
            <a:ext uri="{FF2B5EF4-FFF2-40B4-BE49-F238E27FC236}">
              <a16:creationId xmlns:a16="http://schemas.microsoft.com/office/drawing/2014/main" id="{F17B6C0C-C233-4E00-95FD-2AD957C2DD1A}"/>
            </a:ext>
          </a:extLst>
        </xdr:cNvPr>
        <xdr:cNvSpPr txBox="1"/>
      </xdr:nvSpPr>
      <xdr:spPr>
        <a:xfrm>
          <a:off x="181801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752" name="n_3aveValue【公民館】&#10;一人当たり面積">
          <a:extLst>
            <a:ext uri="{FF2B5EF4-FFF2-40B4-BE49-F238E27FC236}">
              <a16:creationId xmlns:a16="http://schemas.microsoft.com/office/drawing/2014/main" id="{CC249CB6-510B-4BE2-99AD-00F916A55587}"/>
            </a:ext>
          </a:extLst>
        </xdr:cNvPr>
        <xdr:cNvSpPr txBox="1"/>
      </xdr:nvSpPr>
      <xdr:spPr>
        <a:xfrm>
          <a:off x="17386377" y="179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753" name="n_4aveValue【公民館】&#10;一人当たり面積">
          <a:extLst>
            <a:ext uri="{FF2B5EF4-FFF2-40B4-BE49-F238E27FC236}">
              <a16:creationId xmlns:a16="http://schemas.microsoft.com/office/drawing/2014/main" id="{B94AE220-55A6-44AF-9457-0ECA92E9C880}"/>
            </a:ext>
          </a:extLst>
        </xdr:cNvPr>
        <xdr:cNvSpPr txBox="1"/>
      </xdr:nvSpPr>
      <xdr:spPr>
        <a:xfrm>
          <a:off x="165926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754" name="n_1mainValue【公民館】&#10;一人当たり面積">
          <a:extLst>
            <a:ext uri="{FF2B5EF4-FFF2-40B4-BE49-F238E27FC236}">
              <a16:creationId xmlns:a16="http://schemas.microsoft.com/office/drawing/2014/main" id="{21884371-29B9-441B-B298-A1DDE0A51F93}"/>
            </a:ext>
          </a:extLst>
        </xdr:cNvPr>
        <xdr:cNvSpPr txBox="1"/>
      </xdr:nvSpPr>
      <xdr:spPr>
        <a:xfrm>
          <a:off x="18980227"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755" name="n_2mainValue【公民館】&#10;一人当たり面積">
          <a:extLst>
            <a:ext uri="{FF2B5EF4-FFF2-40B4-BE49-F238E27FC236}">
              <a16:creationId xmlns:a16="http://schemas.microsoft.com/office/drawing/2014/main" id="{BCE8E2BD-2163-40D5-928F-EEE8591A40B9}"/>
            </a:ext>
          </a:extLst>
        </xdr:cNvPr>
        <xdr:cNvSpPr txBox="1"/>
      </xdr:nvSpPr>
      <xdr:spPr>
        <a:xfrm>
          <a:off x="18180127"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158222</xdr:rowOff>
    </xdr:from>
    <xdr:ext cx="469744" cy="259045"/>
    <xdr:sp macro="" textlink="">
      <xdr:nvSpPr>
        <xdr:cNvPr id="756" name="n_3mainValue【公民館】&#10;一人当たり面積">
          <a:extLst>
            <a:ext uri="{FF2B5EF4-FFF2-40B4-BE49-F238E27FC236}">
              <a16:creationId xmlns:a16="http://schemas.microsoft.com/office/drawing/2014/main" id="{A22A26B0-88DB-4457-9D56-8D6C370E2880}"/>
            </a:ext>
          </a:extLst>
        </xdr:cNvPr>
        <xdr:cNvSpPr txBox="1"/>
      </xdr:nvSpPr>
      <xdr:spPr>
        <a:xfrm>
          <a:off x="1738637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23421</xdr:rowOff>
    </xdr:from>
    <xdr:ext cx="469744" cy="259045"/>
    <xdr:sp macro="" textlink="">
      <xdr:nvSpPr>
        <xdr:cNvPr id="757" name="n_4mainValue【公民館】&#10;一人当たり面積">
          <a:extLst>
            <a:ext uri="{FF2B5EF4-FFF2-40B4-BE49-F238E27FC236}">
              <a16:creationId xmlns:a16="http://schemas.microsoft.com/office/drawing/2014/main" id="{7109295C-6C84-4424-81E2-7B360B993F37}"/>
            </a:ext>
          </a:extLst>
        </xdr:cNvPr>
        <xdr:cNvSpPr txBox="1"/>
      </xdr:nvSpPr>
      <xdr:spPr>
        <a:xfrm>
          <a:off x="16592627" y="179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5400C0-2A09-4903-AAE8-5658DE47607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5C6E80AA-F579-4E50-8772-4099C789444D}"/>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4A682198-251A-4AB5-BA04-E7481B120921}"/>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保育所、学校施設、公民館の減価償却率が特に高くなっている。各施設について順次更新等を検討しているところであり、今後更新や改修が進むにつれ、減価償却率は低下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F803AE-646B-4C8A-95BF-A0C6C7C81468}"/>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3EC5E47-D294-430B-AACB-1214CBC3047F}"/>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480289-D400-46CC-9F7A-A89B09D9B35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635A32-1BC6-41E8-851C-60191A43858F}"/>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2C3BA5-7641-4793-8F15-40F9887FF382}"/>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D2AFAF-66BC-48BF-B4DD-57E7ABCDADB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536D0A-5576-4B12-B487-6CC4B4D84422}"/>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F980C5A-D7E9-495D-A320-C9501B6A251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27493E2-D5D3-476A-809B-A2E2827C366A}"/>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748AB2-18B3-423A-8A92-E4E64A0671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57,316
56,791
7.72
29,255,622
28,348,117
751,432
12,064,187
17,744,591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665AB16-3F7B-4C0F-B8A5-E284F0B14483}"/>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B7603A9-0E6C-43B3-9C1B-F73C03BCF214}"/>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D7E961-3D08-489B-B4F3-9347B858B851}"/>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1498DD1-133D-4CF5-BF6E-D3912F61DB29}"/>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584FC30-3033-43C6-9BF4-BDDFC779AF11}"/>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92A7074-9C4A-4C15-8A11-63824E9BA8C6}"/>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5A588A-7185-43FE-A715-30576DDCAAE3}"/>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688F39-A688-408F-A153-9A499996EC1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B2A271A-3D65-4ECC-B1F1-EC102BF6B4E2}"/>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3610A3-8636-4F05-973A-FB21F48278E1}"/>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91D4A2-46D3-4C86-BD1A-75088A4E7A2E}"/>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76C3D70-F8CE-4BFC-849A-B7BC7D055838}"/>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11928C7-9D05-4F7D-85E0-E98F7C6BAA3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64BC3AB-60B3-4219-B013-F078CBE54794}"/>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24317B-0787-4918-9881-045D87E03C1D}"/>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60732DA-2D8C-46D4-AB27-8AAFBBFC648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49BE1A-90C0-48F8-A6C5-478D42D0288B}"/>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2F5238D-2E50-4357-B666-48B6FA50CAC1}"/>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D2851CE-CB21-4962-BAAA-979F89B668D1}"/>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F5496DA-C72F-485E-B223-06E7800CB32C}"/>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9286B5E-4B79-41F7-B528-E04B00CDEBA3}"/>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505A254-3D8D-4A44-B934-1C9D2F025A48}"/>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316512F-EB8F-4E3F-9416-62BED6A56046}"/>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72452A9-6BFB-4093-92E3-958B0A415A5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A461196-A366-4BDE-BFDB-D49B4AAF7A11}"/>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3E075BF-6B6B-4FEE-BFD7-FAE3645F2111}"/>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E68EFBD-A019-4DCE-8ED1-FA2A8A1E4289}"/>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64C0F6F-757B-41D5-AF07-8A9AB4121D2C}"/>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AB6DA5-8E15-47B9-AA87-5D6BBF8A3251}"/>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52FE508-293F-4085-9A1E-60788A1C9F9C}"/>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B30A739-C0CA-4024-8B3C-A8C05C96E2CB}"/>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47FBD16-B778-4534-BA95-6378E2C81C57}"/>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86B9BC9-4250-4B7F-BE08-B9F1806B64C8}"/>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224A22E-487D-4C51-83A5-31792F9A012B}"/>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DD39A7F-E366-4BEA-9D6B-6D0116279738}"/>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5B974E5-6D30-499D-BDFD-DEE2C089E687}"/>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E846B74-3379-46E5-B93D-BD9FDE3B7F80}"/>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E43FA7F-2DD2-4D24-A8BC-E14F25934EBC}"/>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48287C9-A457-4599-BD96-8013E62E4AA2}"/>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8494BA8-ECA3-410F-9DF2-A4E73D0CC927}"/>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2F62920-E88C-4B6C-89BE-7F6ACAAF1D5A}"/>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CC5E2B3-AEC1-4D0A-9ED6-4EDB73B8CE25}"/>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1DFD58F-6810-46B8-981F-2DFC8AD8D6D8}"/>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49D73C5-D6CE-4B65-8E70-1545D8CDDD42}"/>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28483F2-8740-4C89-BEF7-87D23B423197}"/>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B3CA802-1F50-4B29-991D-4CE33D0C8C64}"/>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5EBED419-421C-456D-9755-9B1C25BE79D8}"/>
            </a:ext>
          </a:extLst>
        </xdr:cNvPr>
        <xdr:cNvCxnSpPr/>
      </xdr:nvCxnSpPr>
      <xdr:spPr>
        <a:xfrm flipV="1">
          <a:off x="4177665" y="5555343"/>
          <a:ext cx="0" cy="1346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DA6D99AF-F5F4-4D7F-B026-A095FB504D1B}"/>
            </a:ext>
          </a:extLst>
        </xdr:cNvPr>
        <xdr:cNvSpPr txBox="1"/>
      </xdr:nvSpPr>
      <xdr:spPr>
        <a:xfrm>
          <a:off x="4216400" y="690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962221A7-EF36-450D-B5DC-067F46E2F7C1}"/>
            </a:ext>
          </a:extLst>
        </xdr:cNvPr>
        <xdr:cNvCxnSpPr/>
      </xdr:nvCxnSpPr>
      <xdr:spPr>
        <a:xfrm>
          <a:off x="4108450" y="6902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4C4A3A78-D636-45AD-B1F8-91FAF8A1C7E2}"/>
            </a:ext>
          </a:extLst>
        </xdr:cNvPr>
        <xdr:cNvSpPr txBox="1"/>
      </xdr:nvSpPr>
      <xdr:spPr>
        <a:xfrm>
          <a:off x="4216400" y="53369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B88FA61-90A1-444D-A5E6-D0C51AE178A2}"/>
            </a:ext>
          </a:extLst>
        </xdr:cNvPr>
        <xdr:cNvCxnSpPr/>
      </xdr:nvCxnSpPr>
      <xdr:spPr>
        <a:xfrm>
          <a:off x="4108450" y="5555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B3B2CDFA-2E40-49B4-BFD8-F68A965675A2}"/>
            </a:ext>
          </a:extLst>
        </xdr:cNvPr>
        <xdr:cNvSpPr txBox="1"/>
      </xdr:nvSpPr>
      <xdr:spPr>
        <a:xfrm>
          <a:off x="4216400" y="6027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B137AC79-89E7-4762-8BC2-76EDC3E9F8A9}"/>
            </a:ext>
          </a:extLst>
        </xdr:cNvPr>
        <xdr:cNvSpPr/>
      </xdr:nvSpPr>
      <xdr:spPr>
        <a:xfrm>
          <a:off x="4127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2AECB620-93E3-4F4C-B999-F3ED8E86DA8B}"/>
            </a:ext>
          </a:extLst>
        </xdr:cNvPr>
        <xdr:cNvSpPr/>
      </xdr:nvSpPr>
      <xdr:spPr>
        <a:xfrm>
          <a:off x="3384550" y="61453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92680C9C-96C0-41C4-8A9C-81E9B34D14D6}"/>
            </a:ext>
          </a:extLst>
        </xdr:cNvPr>
        <xdr:cNvSpPr/>
      </xdr:nvSpPr>
      <xdr:spPr>
        <a:xfrm>
          <a:off x="2571750" y="61157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E10AF6D2-67C4-49DE-9A9F-C9A48225FAF5}"/>
            </a:ext>
          </a:extLst>
        </xdr:cNvPr>
        <xdr:cNvSpPr/>
      </xdr:nvSpPr>
      <xdr:spPr>
        <a:xfrm>
          <a:off x="1778000" y="60961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D76EC008-FF4B-46E0-BF6A-9DFBA9F6B5B8}"/>
            </a:ext>
          </a:extLst>
        </xdr:cNvPr>
        <xdr:cNvSpPr/>
      </xdr:nvSpPr>
      <xdr:spPr>
        <a:xfrm>
          <a:off x="984250" y="61192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C80EE3-B416-435B-992D-8FCEE5B3EECA}"/>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8B8A393-F6DB-42A3-A22E-F9C3DFB7E576}"/>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7014041-9656-427E-AAC4-3A6F68BEDFB8}"/>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1455971-827F-469A-912E-72EA1BFBD363}"/>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7C744D2-6CCA-442D-A8BB-E8B95F209516}"/>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77651</xdr:rowOff>
    </xdr:from>
    <xdr:to>
      <xdr:col>24</xdr:col>
      <xdr:colOff>114300</xdr:colOff>
      <xdr:row>40</xdr:row>
      <xdr:rowOff>7801</xdr:rowOff>
    </xdr:to>
    <xdr:sp macro="" textlink="">
      <xdr:nvSpPr>
        <xdr:cNvPr id="74" name="楕円 73">
          <a:extLst>
            <a:ext uri="{FF2B5EF4-FFF2-40B4-BE49-F238E27FC236}">
              <a16:creationId xmlns:a16="http://schemas.microsoft.com/office/drawing/2014/main" id="{35B893D3-2830-4728-B3D7-374E91CFF864}"/>
            </a:ext>
          </a:extLst>
        </xdr:cNvPr>
        <xdr:cNvSpPr/>
      </xdr:nvSpPr>
      <xdr:spPr>
        <a:xfrm>
          <a:off x="4127500" y="65229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56078</xdr:rowOff>
    </xdr:from>
    <xdr:ext cx="405111" cy="259045"/>
    <xdr:sp macro="" textlink="">
      <xdr:nvSpPr>
        <xdr:cNvPr id="75" name="【図書館】&#10;有形固定資産減価償却率該当値テキスト">
          <a:extLst>
            <a:ext uri="{FF2B5EF4-FFF2-40B4-BE49-F238E27FC236}">
              <a16:creationId xmlns:a16="http://schemas.microsoft.com/office/drawing/2014/main" id="{AEA291ED-4F04-4628-AF50-92EED78A6029}"/>
            </a:ext>
          </a:extLst>
        </xdr:cNvPr>
        <xdr:cNvSpPr txBox="1"/>
      </xdr:nvSpPr>
      <xdr:spPr>
        <a:xfrm>
          <a:off x="4216400" y="6501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44994</xdr:rowOff>
    </xdr:from>
    <xdr:to>
      <xdr:col>20</xdr:col>
      <xdr:colOff>38100</xdr:colOff>
      <xdr:row>39</xdr:row>
      <xdr:rowOff>146594</xdr:rowOff>
    </xdr:to>
    <xdr:sp macro="" textlink="">
      <xdr:nvSpPr>
        <xdr:cNvPr id="76" name="楕円 75">
          <a:extLst>
            <a:ext uri="{FF2B5EF4-FFF2-40B4-BE49-F238E27FC236}">
              <a16:creationId xmlns:a16="http://schemas.microsoft.com/office/drawing/2014/main" id="{4560372B-750D-450C-8791-311DADF9753E}"/>
            </a:ext>
          </a:extLst>
        </xdr:cNvPr>
        <xdr:cNvSpPr/>
      </xdr:nvSpPr>
      <xdr:spPr>
        <a:xfrm>
          <a:off x="3384550" y="64902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95794</xdr:rowOff>
    </xdr:from>
    <xdr:to>
      <xdr:col>24</xdr:col>
      <xdr:colOff>63500</xdr:colOff>
      <xdr:row>39</xdr:row>
      <xdr:rowOff>128451</xdr:rowOff>
    </xdr:to>
    <xdr:cxnSp macro="">
      <xdr:nvCxnSpPr>
        <xdr:cNvPr id="77" name="直線コネクタ 76">
          <a:extLst>
            <a:ext uri="{FF2B5EF4-FFF2-40B4-BE49-F238E27FC236}">
              <a16:creationId xmlns:a16="http://schemas.microsoft.com/office/drawing/2014/main" id="{52E5ACD8-86E0-48F6-8673-695747568ABE}"/>
            </a:ext>
          </a:extLst>
        </xdr:cNvPr>
        <xdr:cNvCxnSpPr/>
      </xdr:nvCxnSpPr>
      <xdr:spPr>
        <a:xfrm>
          <a:off x="3429000" y="6541044"/>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51526</xdr:rowOff>
    </xdr:from>
    <xdr:to>
      <xdr:col>15</xdr:col>
      <xdr:colOff>101600</xdr:colOff>
      <xdr:row>39</xdr:row>
      <xdr:rowOff>153126</xdr:rowOff>
    </xdr:to>
    <xdr:sp macro="" textlink="">
      <xdr:nvSpPr>
        <xdr:cNvPr id="78" name="楕円 77">
          <a:extLst>
            <a:ext uri="{FF2B5EF4-FFF2-40B4-BE49-F238E27FC236}">
              <a16:creationId xmlns:a16="http://schemas.microsoft.com/office/drawing/2014/main" id="{E126224F-606F-473F-BCE4-4053B0D85B08}"/>
            </a:ext>
          </a:extLst>
        </xdr:cNvPr>
        <xdr:cNvSpPr/>
      </xdr:nvSpPr>
      <xdr:spPr>
        <a:xfrm>
          <a:off x="257175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95794</xdr:rowOff>
    </xdr:from>
    <xdr:to>
      <xdr:col>19</xdr:col>
      <xdr:colOff>177800</xdr:colOff>
      <xdr:row>39</xdr:row>
      <xdr:rowOff>102326</xdr:rowOff>
    </xdr:to>
    <xdr:cxnSp macro="">
      <xdr:nvCxnSpPr>
        <xdr:cNvPr id="79" name="直線コネクタ 78">
          <a:extLst>
            <a:ext uri="{FF2B5EF4-FFF2-40B4-BE49-F238E27FC236}">
              <a16:creationId xmlns:a16="http://schemas.microsoft.com/office/drawing/2014/main" id="{EFAD3D92-E9B5-4F5B-821F-F3B1D731340A}"/>
            </a:ext>
          </a:extLst>
        </xdr:cNvPr>
        <xdr:cNvCxnSpPr/>
      </xdr:nvCxnSpPr>
      <xdr:spPr>
        <a:xfrm flipV="1">
          <a:off x="2622550" y="6541044"/>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4173</xdr:rowOff>
    </xdr:from>
    <xdr:to>
      <xdr:col>10</xdr:col>
      <xdr:colOff>165100</xdr:colOff>
      <xdr:row>39</xdr:row>
      <xdr:rowOff>105773</xdr:rowOff>
    </xdr:to>
    <xdr:sp macro="" textlink="">
      <xdr:nvSpPr>
        <xdr:cNvPr id="80" name="楕円 79">
          <a:extLst>
            <a:ext uri="{FF2B5EF4-FFF2-40B4-BE49-F238E27FC236}">
              <a16:creationId xmlns:a16="http://schemas.microsoft.com/office/drawing/2014/main" id="{96B7B5A7-D13A-48F2-A8B6-1952762637E8}"/>
            </a:ext>
          </a:extLst>
        </xdr:cNvPr>
        <xdr:cNvSpPr/>
      </xdr:nvSpPr>
      <xdr:spPr>
        <a:xfrm>
          <a:off x="1778000" y="644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54973</xdr:rowOff>
    </xdr:from>
    <xdr:to>
      <xdr:col>15</xdr:col>
      <xdr:colOff>50800</xdr:colOff>
      <xdr:row>39</xdr:row>
      <xdr:rowOff>102326</xdr:rowOff>
    </xdr:to>
    <xdr:cxnSp macro="">
      <xdr:nvCxnSpPr>
        <xdr:cNvPr id="81" name="直線コネクタ 80">
          <a:extLst>
            <a:ext uri="{FF2B5EF4-FFF2-40B4-BE49-F238E27FC236}">
              <a16:creationId xmlns:a16="http://schemas.microsoft.com/office/drawing/2014/main" id="{532B8E24-7C91-4099-A848-066666E9DAFF}"/>
            </a:ext>
          </a:extLst>
        </xdr:cNvPr>
        <xdr:cNvCxnSpPr/>
      </xdr:nvCxnSpPr>
      <xdr:spPr>
        <a:xfrm>
          <a:off x="1828800" y="6500223"/>
          <a:ext cx="79375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4173</xdr:rowOff>
    </xdr:from>
    <xdr:to>
      <xdr:col>6</xdr:col>
      <xdr:colOff>38100</xdr:colOff>
      <xdr:row>39</xdr:row>
      <xdr:rowOff>105773</xdr:rowOff>
    </xdr:to>
    <xdr:sp macro="" textlink="">
      <xdr:nvSpPr>
        <xdr:cNvPr id="82" name="楕円 81">
          <a:extLst>
            <a:ext uri="{FF2B5EF4-FFF2-40B4-BE49-F238E27FC236}">
              <a16:creationId xmlns:a16="http://schemas.microsoft.com/office/drawing/2014/main" id="{3F1FA4B8-9EE6-404D-8CC8-221DEA305B96}"/>
            </a:ext>
          </a:extLst>
        </xdr:cNvPr>
        <xdr:cNvSpPr/>
      </xdr:nvSpPr>
      <xdr:spPr>
        <a:xfrm>
          <a:off x="984250" y="64494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54973</xdr:rowOff>
    </xdr:from>
    <xdr:to>
      <xdr:col>10</xdr:col>
      <xdr:colOff>114300</xdr:colOff>
      <xdr:row>39</xdr:row>
      <xdr:rowOff>54973</xdr:rowOff>
    </xdr:to>
    <xdr:cxnSp macro="">
      <xdr:nvCxnSpPr>
        <xdr:cNvPr id="83" name="直線コネクタ 82">
          <a:extLst>
            <a:ext uri="{FF2B5EF4-FFF2-40B4-BE49-F238E27FC236}">
              <a16:creationId xmlns:a16="http://schemas.microsoft.com/office/drawing/2014/main" id="{DE0F82D5-D2A0-49D8-9AA8-B73BBDC17F28}"/>
            </a:ext>
          </a:extLst>
        </xdr:cNvPr>
        <xdr:cNvCxnSpPr/>
      </xdr:nvCxnSpPr>
      <xdr:spPr>
        <a:xfrm>
          <a:off x="1028700" y="650022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66B17327-D73D-4A8C-A33F-EF365A8E893E}"/>
            </a:ext>
          </a:extLst>
        </xdr:cNvPr>
        <xdr:cNvSpPr txBox="1"/>
      </xdr:nvSpPr>
      <xdr:spPr>
        <a:xfrm>
          <a:off x="3239144" y="593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E954E407-65DA-4946-B89A-9BDDA2C019AC}"/>
            </a:ext>
          </a:extLst>
        </xdr:cNvPr>
        <xdr:cNvSpPr txBox="1"/>
      </xdr:nvSpPr>
      <xdr:spPr>
        <a:xfrm>
          <a:off x="2439044" y="589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17C1A173-99B4-46E9-96A6-46AC4CF309EB}"/>
            </a:ext>
          </a:extLst>
        </xdr:cNvPr>
        <xdr:cNvSpPr txBox="1"/>
      </xdr:nvSpPr>
      <xdr:spPr>
        <a:xfrm>
          <a:off x="1645294" y="587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F0E58152-765B-4F95-89C7-3F9CB62FD1D3}"/>
            </a:ext>
          </a:extLst>
        </xdr:cNvPr>
        <xdr:cNvSpPr txBox="1"/>
      </xdr:nvSpPr>
      <xdr:spPr>
        <a:xfrm>
          <a:off x="851544" y="59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137721</xdr:rowOff>
    </xdr:from>
    <xdr:ext cx="405111" cy="259045"/>
    <xdr:sp macro="" textlink="">
      <xdr:nvSpPr>
        <xdr:cNvPr id="88" name="n_1mainValue【図書館】&#10;有形固定資産減価償却率">
          <a:extLst>
            <a:ext uri="{FF2B5EF4-FFF2-40B4-BE49-F238E27FC236}">
              <a16:creationId xmlns:a16="http://schemas.microsoft.com/office/drawing/2014/main" id="{D0BE878A-EB5D-407A-84C1-EB2557083AC0}"/>
            </a:ext>
          </a:extLst>
        </xdr:cNvPr>
        <xdr:cNvSpPr txBox="1"/>
      </xdr:nvSpPr>
      <xdr:spPr>
        <a:xfrm>
          <a:off x="3239144" y="6582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144253</xdr:rowOff>
    </xdr:from>
    <xdr:ext cx="405111" cy="259045"/>
    <xdr:sp macro="" textlink="">
      <xdr:nvSpPr>
        <xdr:cNvPr id="89" name="n_2mainValue【図書館】&#10;有形固定資産減価償却率">
          <a:extLst>
            <a:ext uri="{FF2B5EF4-FFF2-40B4-BE49-F238E27FC236}">
              <a16:creationId xmlns:a16="http://schemas.microsoft.com/office/drawing/2014/main" id="{0CF18BD6-4E45-4A03-801A-132246A6E1DF}"/>
            </a:ext>
          </a:extLst>
        </xdr:cNvPr>
        <xdr:cNvSpPr txBox="1"/>
      </xdr:nvSpPr>
      <xdr:spPr>
        <a:xfrm>
          <a:off x="2439044" y="658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96900</xdr:rowOff>
    </xdr:from>
    <xdr:ext cx="405111" cy="259045"/>
    <xdr:sp macro="" textlink="">
      <xdr:nvSpPr>
        <xdr:cNvPr id="90" name="n_3mainValue【図書館】&#10;有形固定資産減価償却率">
          <a:extLst>
            <a:ext uri="{FF2B5EF4-FFF2-40B4-BE49-F238E27FC236}">
              <a16:creationId xmlns:a16="http://schemas.microsoft.com/office/drawing/2014/main" id="{7E518AC1-A26B-48D1-ABBA-2B04E81BD260}"/>
            </a:ext>
          </a:extLst>
        </xdr:cNvPr>
        <xdr:cNvSpPr txBox="1"/>
      </xdr:nvSpPr>
      <xdr:spPr>
        <a:xfrm>
          <a:off x="1645294" y="654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96900</xdr:rowOff>
    </xdr:from>
    <xdr:ext cx="405111" cy="259045"/>
    <xdr:sp macro="" textlink="">
      <xdr:nvSpPr>
        <xdr:cNvPr id="91" name="n_4mainValue【図書館】&#10;有形固定資産減価償却率">
          <a:extLst>
            <a:ext uri="{FF2B5EF4-FFF2-40B4-BE49-F238E27FC236}">
              <a16:creationId xmlns:a16="http://schemas.microsoft.com/office/drawing/2014/main" id="{1069D67C-B670-4264-A15D-3FB0ED273D7A}"/>
            </a:ext>
          </a:extLst>
        </xdr:cNvPr>
        <xdr:cNvSpPr txBox="1"/>
      </xdr:nvSpPr>
      <xdr:spPr>
        <a:xfrm>
          <a:off x="851544" y="654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44A5F53-6E55-4CA5-89C8-BA5C30E6A3B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584E4E5-EBB0-4047-9C47-6CF65C8ECB37}"/>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2FD58AC-A3DB-4685-ADBD-95F9723F3F27}"/>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7FE3490-74D3-4B84-B769-561CF680217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8570A2B-FE52-4BE0-9C50-C7126F27CF75}"/>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FB0D63F-95BC-4F91-BD4C-3282520EEAE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BA57262-C2D2-49D3-9EB7-0FAA753D139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D71C69E-45A0-43E2-B940-B4CC4589E446}"/>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609A61E-53EF-4884-861E-17EE09B6D716}"/>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C34ECB2-7802-4C29-A813-C5F99B4FF974}"/>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8FF9384E-A32A-43D5-8D0D-F7D92203E75F}"/>
            </a:ext>
          </a:extLst>
        </xdr:cNvPr>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73034B9F-D2B3-4A0A-922D-62A16F384BDA}"/>
            </a:ext>
          </a:extLst>
        </xdr:cNvPr>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628B8345-CF68-4022-9641-99341A5E64BB}"/>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29BE28EC-A029-4C2C-B038-023184D2C5E8}"/>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A2014BD2-08C5-434B-9238-0D6482372678}"/>
            </a:ext>
          </a:extLst>
        </xdr:cNvPr>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8AE3EC75-07A8-40A8-BE28-C8A0F3CEFA39}"/>
            </a:ext>
          </a:extLst>
        </xdr:cNvPr>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3391BD30-3B3F-405C-A430-28A671B2EB22}"/>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93FECB04-6CE8-4534-8E12-92AE86B7309E}"/>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82B17F9A-4C36-4F2B-AA0C-BC4F9FDEEC97}"/>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D9375B12-02F0-497D-9381-B27211B5572A}"/>
            </a:ext>
          </a:extLst>
        </xdr:cNvPr>
        <xdr:cNvCxnSpPr/>
      </xdr:nvCxnSpPr>
      <xdr:spPr>
        <a:xfrm flipV="1">
          <a:off x="9429115" y="5644515"/>
          <a:ext cx="0" cy="1138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003CD4B1-672A-4E0D-B8F8-294B59BEDD66}"/>
            </a:ext>
          </a:extLst>
        </xdr:cNvPr>
        <xdr:cNvSpPr txBox="1"/>
      </xdr:nvSpPr>
      <xdr:spPr>
        <a:xfrm>
          <a:off x="9467850" y="67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DB09CF13-6038-45D8-9525-4CD5AB1D97C2}"/>
            </a:ext>
          </a:extLst>
        </xdr:cNvPr>
        <xdr:cNvCxnSpPr/>
      </xdr:nvCxnSpPr>
      <xdr:spPr>
        <a:xfrm>
          <a:off x="9359900" y="6783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F056B1E3-1EF7-42E2-AC06-7D82CF6CEB41}"/>
            </a:ext>
          </a:extLst>
        </xdr:cNvPr>
        <xdr:cNvSpPr txBox="1"/>
      </xdr:nvSpPr>
      <xdr:spPr>
        <a:xfrm>
          <a:off x="9467850" y="54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E6DD4715-1FF0-4D59-AB2E-B0EFB56C460C}"/>
            </a:ext>
          </a:extLst>
        </xdr:cNvPr>
        <xdr:cNvCxnSpPr/>
      </xdr:nvCxnSpPr>
      <xdr:spPr>
        <a:xfrm>
          <a:off x="9359900" y="56445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CF5B0535-92E3-47E2-8131-670B5C49F84D}"/>
            </a:ext>
          </a:extLst>
        </xdr:cNvPr>
        <xdr:cNvSpPr txBox="1"/>
      </xdr:nvSpPr>
      <xdr:spPr>
        <a:xfrm>
          <a:off x="9467850" y="63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98A6623F-32D7-40AD-8E51-325146D56108}"/>
            </a:ext>
          </a:extLst>
        </xdr:cNvPr>
        <xdr:cNvSpPr/>
      </xdr:nvSpPr>
      <xdr:spPr>
        <a:xfrm>
          <a:off x="9398000" y="6516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72EA546F-8121-44BD-8B36-15A262A04B7C}"/>
            </a:ext>
          </a:extLst>
        </xdr:cNvPr>
        <xdr:cNvSpPr/>
      </xdr:nvSpPr>
      <xdr:spPr>
        <a:xfrm>
          <a:off x="8636000" y="6522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88554E87-11FC-4945-8A92-9CB595F7DFFE}"/>
            </a:ext>
          </a:extLst>
        </xdr:cNvPr>
        <xdr:cNvSpPr/>
      </xdr:nvSpPr>
      <xdr:spPr>
        <a:xfrm>
          <a:off x="7842250" y="65220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9BD4312B-583C-4DC4-A688-FBD1E917512C}"/>
            </a:ext>
          </a:extLst>
        </xdr:cNvPr>
        <xdr:cNvSpPr/>
      </xdr:nvSpPr>
      <xdr:spPr>
        <a:xfrm>
          <a:off x="7029450" y="6522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B9BBAF32-2E93-4270-9E27-C1287299719F}"/>
            </a:ext>
          </a:extLst>
        </xdr:cNvPr>
        <xdr:cNvSpPr/>
      </xdr:nvSpPr>
      <xdr:spPr>
        <a:xfrm>
          <a:off x="6235700" y="653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620BAE0-3897-4907-9809-C5850D5F99AF}"/>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83792C9-0EAE-4107-B02B-DF77B585ABFD}"/>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0392681-0BC4-4F32-B22A-7762916D92B2}"/>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07BF771-5742-4264-9DE7-CF2B9DBE0521}"/>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D3A07DB-5987-49FF-AFB8-B905692397D2}"/>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162560</xdr:rowOff>
    </xdr:from>
    <xdr:to>
      <xdr:col>55</xdr:col>
      <xdr:colOff>50800</xdr:colOff>
      <xdr:row>40</xdr:row>
      <xdr:rowOff>92710</xdr:rowOff>
    </xdr:to>
    <xdr:sp macro="" textlink="">
      <xdr:nvSpPr>
        <xdr:cNvPr id="127" name="楕円 126">
          <a:extLst>
            <a:ext uri="{FF2B5EF4-FFF2-40B4-BE49-F238E27FC236}">
              <a16:creationId xmlns:a16="http://schemas.microsoft.com/office/drawing/2014/main" id="{357ACC95-78D9-4AE9-9084-254E7F2D0C26}"/>
            </a:ext>
          </a:extLst>
        </xdr:cNvPr>
        <xdr:cNvSpPr/>
      </xdr:nvSpPr>
      <xdr:spPr>
        <a:xfrm>
          <a:off x="9398000" y="6607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140987</xdr:rowOff>
    </xdr:from>
    <xdr:ext cx="469744" cy="259045"/>
    <xdr:sp macro="" textlink="">
      <xdr:nvSpPr>
        <xdr:cNvPr id="128" name="【図書館】&#10;一人当たり面積該当値テキスト">
          <a:extLst>
            <a:ext uri="{FF2B5EF4-FFF2-40B4-BE49-F238E27FC236}">
              <a16:creationId xmlns:a16="http://schemas.microsoft.com/office/drawing/2014/main" id="{E529A949-FE14-445C-9F9A-63AE7149D2AF}"/>
            </a:ext>
          </a:extLst>
        </xdr:cNvPr>
        <xdr:cNvSpPr txBox="1"/>
      </xdr:nvSpPr>
      <xdr:spPr>
        <a:xfrm>
          <a:off x="9467850"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162560</xdr:rowOff>
    </xdr:from>
    <xdr:to>
      <xdr:col>50</xdr:col>
      <xdr:colOff>165100</xdr:colOff>
      <xdr:row>40</xdr:row>
      <xdr:rowOff>92710</xdr:rowOff>
    </xdr:to>
    <xdr:sp macro="" textlink="">
      <xdr:nvSpPr>
        <xdr:cNvPr id="129" name="楕円 128">
          <a:extLst>
            <a:ext uri="{FF2B5EF4-FFF2-40B4-BE49-F238E27FC236}">
              <a16:creationId xmlns:a16="http://schemas.microsoft.com/office/drawing/2014/main" id="{31F4D472-3C60-4099-AFBA-453FBB724F67}"/>
            </a:ext>
          </a:extLst>
        </xdr:cNvPr>
        <xdr:cNvSpPr/>
      </xdr:nvSpPr>
      <xdr:spPr>
        <a:xfrm>
          <a:off x="8636000" y="6607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41910</xdr:rowOff>
    </xdr:from>
    <xdr:to>
      <xdr:col>55</xdr:col>
      <xdr:colOff>0</xdr:colOff>
      <xdr:row>40</xdr:row>
      <xdr:rowOff>41910</xdr:rowOff>
    </xdr:to>
    <xdr:cxnSp macro="">
      <xdr:nvCxnSpPr>
        <xdr:cNvPr id="130" name="直線コネクタ 129">
          <a:extLst>
            <a:ext uri="{FF2B5EF4-FFF2-40B4-BE49-F238E27FC236}">
              <a16:creationId xmlns:a16="http://schemas.microsoft.com/office/drawing/2014/main" id="{2E7B8FC8-4B1D-4216-8157-4B31CB8D488E}"/>
            </a:ext>
          </a:extLst>
        </xdr:cNvPr>
        <xdr:cNvCxnSpPr/>
      </xdr:nvCxnSpPr>
      <xdr:spPr>
        <a:xfrm>
          <a:off x="8686800" y="665226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162560</xdr:rowOff>
    </xdr:from>
    <xdr:to>
      <xdr:col>46</xdr:col>
      <xdr:colOff>38100</xdr:colOff>
      <xdr:row>40</xdr:row>
      <xdr:rowOff>92710</xdr:rowOff>
    </xdr:to>
    <xdr:sp macro="" textlink="">
      <xdr:nvSpPr>
        <xdr:cNvPr id="131" name="楕円 130">
          <a:extLst>
            <a:ext uri="{FF2B5EF4-FFF2-40B4-BE49-F238E27FC236}">
              <a16:creationId xmlns:a16="http://schemas.microsoft.com/office/drawing/2014/main" id="{7EBA08B5-54E5-45E5-A50C-12C5BD80EBFC}"/>
            </a:ext>
          </a:extLst>
        </xdr:cNvPr>
        <xdr:cNvSpPr/>
      </xdr:nvSpPr>
      <xdr:spPr>
        <a:xfrm>
          <a:off x="7842250" y="6607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40</xdr:row>
      <xdr:rowOff>41910</xdr:rowOff>
    </xdr:to>
    <xdr:cxnSp macro="">
      <xdr:nvCxnSpPr>
        <xdr:cNvPr id="132" name="直線コネクタ 131">
          <a:extLst>
            <a:ext uri="{FF2B5EF4-FFF2-40B4-BE49-F238E27FC236}">
              <a16:creationId xmlns:a16="http://schemas.microsoft.com/office/drawing/2014/main" id="{9FDF1ABD-DAB3-4CDD-A7D2-8328951F6C24}"/>
            </a:ext>
          </a:extLst>
        </xdr:cNvPr>
        <xdr:cNvCxnSpPr/>
      </xdr:nvCxnSpPr>
      <xdr:spPr>
        <a:xfrm>
          <a:off x="7886700" y="66522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xdr:rowOff>
    </xdr:from>
    <xdr:to>
      <xdr:col>41</xdr:col>
      <xdr:colOff>101600</xdr:colOff>
      <xdr:row>39</xdr:row>
      <xdr:rowOff>109855</xdr:rowOff>
    </xdr:to>
    <xdr:sp macro="" textlink="">
      <xdr:nvSpPr>
        <xdr:cNvPr id="133" name="楕円 132">
          <a:extLst>
            <a:ext uri="{FF2B5EF4-FFF2-40B4-BE49-F238E27FC236}">
              <a16:creationId xmlns:a16="http://schemas.microsoft.com/office/drawing/2014/main" id="{6F3207D2-C4E8-4CBE-9A08-8C74076C79E4}"/>
            </a:ext>
          </a:extLst>
        </xdr:cNvPr>
        <xdr:cNvSpPr/>
      </xdr:nvSpPr>
      <xdr:spPr>
        <a:xfrm>
          <a:off x="702945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59055</xdr:rowOff>
    </xdr:from>
    <xdr:to>
      <xdr:col>45</xdr:col>
      <xdr:colOff>177800</xdr:colOff>
      <xdr:row>40</xdr:row>
      <xdr:rowOff>41910</xdr:rowOff>
    </xdr:to>
    <xdr:cxnSp macro="">
      <xdr:nvCxnSpPr>
        <xdr:cNvPr id="134" name="直線コネクタ 133">
          <a:extLst>
            <a:ext uri="{FF2B5EF4-FFF2-40B4-BE49-F238E27FC236}">
              <a16:creationId xmlns:a16="http://schemas.microsoft.com/office/drawing/2014/main" id="{5B02AAEF-BD43-4255-8C8B-45C5E77513D8}"/>
            </a:ext>
          </a:extLst>
        </xdr:cNvPr>
        <xdr:cNvCxnSpPr/>
      </xdr:nvCxnSpPr>
      <xdr:spPr>
        <a:xfrm>
          <a:off x="7080250" y="6504305"/>
          <a:ext cx="80645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156845</xdr:rowOff>
    </xdr:from>
    <xdr:to>
      <xdr:col>36</xdr:col>
      <xdr:colOff>165100</xdr:colOff>
      <xdr:row>40</xdr:row>
      <xdr:rowOff>86995</xdr:rowOff>
    </xdr:to>
    <xdr:sp macro="" textlink="">
      <xdr:nvSpPr>
        <xdr:cNvPr id="135" name="楕円 134">
          <a:extLst>
            <a:ext uri="{FF2B5EF4-FFF2-40B4-BE49-F238E27FC236}">
              <a16:creationId xmlns:a16="http://schemas.microsoft.com/office/drawing/2014/main" id="{E562F56D-07C6-4592-91DB-24979253B6C2}"/>
            </a:ext>
          </a:extLst>
        </xdr:cNvPr>
        <xdr:cNvSpPr/>
      </xdr:nvSpPr>
      <xdr:spPr>
        <a:xfrm>
          <a:off x="6235700" y="6602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59055</xdr:rowOff>
    </xdr:from>
    <xdr:to>
      <xdr:col>41</xdr:col>
      <xdr:colOff>50800</xdr:colOff>
      <xdr:row>40</xdr:row>
      <xdr:rowOff>36195</xdr:rowOff>
    </xdr:to>
    <xdr:cxnSp macro="">
      <xdr:nvCxnSpPr>
        <xdr:cNvPr id="136" name="直線コネクタ 135">
          <a:extLst>
            <a:ext uri="{FF2B5EF4-FFF2-40B4-BE49-F238E27FC236}">
              <a16:creationId xmlns:a16="http://schemas.microsoft.com/office/drawing/2014/main" id="{1D299CE9-F8AB-4C2B-9106-1209D0CA1494}"/>
            </a:ext>
          </a:extLst>
        </xdr:cNvPr>
        <xdr:cNvCxnSpPr/>
      </xdr:nvCxnSpPr>
      <xdr:spPr>
        <a:xfrm flipV="1">
          <a:off x="6286500" y="6504305"/>
          <a:ext cx="79375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F6F54A27-5769-4CB5-89AA-99CF191EBB4A}"/>
            </a:ext>
          </a:extLst>
        </xdr:cNvPr>
        <xdr:cNvSpPr txBox="1"/>
      </xdr:nvSpPr>
      <xdr:spPr>
        <a:xfrm>
          <a:off x="8458277" y="63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C357C0DD-17DF-42E8-9B0B-71F61056096F}"/>
            </a:ext>
          </a:extLst>
        </xdr:cNvPr>
        <xdr:cNvSpPr txBox="1"/>
      </xdr:nvSpPr>
      <xdr:spPr>
        <a:xfrm>
          <a:off x="7677227" y="63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a:extLst>
            <a:ext uri="{FF2B5EF4-FFF2-40B4-BE49-F238E27FC236}">
              <a16:creationId xmlns:a16="http://schemas.microsoft.com/office/drawing/2014/main" id="{A6A05B60-77E1-4422-81F1-FDC118037C0A}"/>
            </a:ext>
          </a:extLst>
        </xdr:cNvPr>
        <xdr:cNvSpPr txBox="1"/>
      </xdr:nvSpPr>
      <xdr:spPr>
        <a:xfrm>
          <a:off x="6864427" y="660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186500F9-6F37-4936-999E-940407625B3A}"/>
            </a:ext>
          </a:extLst>
        </xdr:cNvPr>
        <xdr:cNvSpPr txBox="1"/>
      </xdr:nvSpPr>
      <xdr:spPr>
        <a:xfrm>
          <a:off x="6070677" y="63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83837</xdr:rowOff>
    </xdr:from>
    <xdr:ext cx="469744" cy="259045"/>
    <xdr:sp macro="" textlink="">
      <xdr:nvSpPr>
        <xdr:cNvPr id="141" name="n_1mainValue【図書館】&#10;一人当たり面積">
          <a:extLst>
            <a:ext uri="{FF2B5EF4-FFF2-40B4-BE49-F238E27FC236}">
              <a16:creationId xmlns:a16="http://schemas.microsoft.com/office/drawing/2014/main" id="{D41516B0-3AAA-48E7-9D33-E4F0AA62785F}"/>
            </a:ext>
          </a:extLst>
        </xdr:cNvPr>
        <xdr:cNvSpPr txBox="1"/>
      </xdr:nvSpPr>
      <xdr:spPr>
        <a:xfrm>
          <a:off x="845827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83837</xdr:rowOff>
    </xdr:from>
    <xdr:ext cx="469744" cy="259045"/>
    <xdr:sp macro="" textlink="">
      <xdr:nvSpPr>
        <xdr:cNvPr id="142" name="n_2mainValue【図書館】&#10;一人当たり面積">
          <a:extLst>
            <a:ext uri="{FF2B5EF4-FFF2-40B4-BE49-F238E27FC236}">
              <a16:creationId xmlns:a16="http://schemas.microsoft.com/office/drawing/2014/main" id="{3DD207B4-20AE-483F-83B9-91044F525B72}"/>
            </a:ext>
          </a:extLst>
        </xdr:cNvPr>
        <xdr:cNvSpPr txBox="1"/>
      </xdr:nvSpPr>
      <xdr:spPr>
        <a:xfrm>
          <a:off x="76772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126382</xdr:rowOff>
    </xdr:from>
    <xdr:ext cx="469744" cy="259045"/>
    <xdr:sp macro="" textlink="">
      <xdr:nvSpPr>
        <xdr:cNvPr id="143" name="n_3mainValue【図書館】&#10;一人当たり面積">
          <a:extLst>
            <a:ext uri="{FF2B5EF4-FFF2-40B4-BE49-F238E27FC236}">
              <a16:creationId xmlns:a16="http://schemas.microsoft.com/office/drawing/2014/main" id="{8C72C9A6-E9FD-426C-909E-524B98644EB8}"/>
            </a:ext>
          </a:extLst>
        </xdr:cNvPr>
        <xdr:cNvSpPr txBox="1"/>
      </xdr:nvSpPr>
      <xdr:spPr>
        <a:xfrm>
          <a:off x="6864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78122</xdr:rowOff>
    </xdr:from>
    <xdr:ext cx="469744" cy="259045"/>
    <xdr:sp macro="" textlink="">
      <xdr:nvSpPr>
        <xdr:cNvPr id="144" name="n_4mainValue【図書館】&#10;一人当たり面積">
          <a:extLst>
            <a:ext uri="{FF2B5EF4-FFF2-40B4-BE49-F238E27FC236}">
              <a16:creationId xmlns:a16="http://schemas.microsoft.com/office/drawing/2014/main" id="{A8CD3EF0-62E3-4234-AE8B-3C0355E517C7}"/>
            </a:ext>
          </a:extLst>
        </xdr:cNvPr>
        <xdr:cNvSpPr txBox="1"/>
      </xdr:nvSpPr>
      <xdr:spPr>
        <a:xfrm>
          <a:off x="6070677" y="66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1E0C584-C96D-4697-838B-A5416A1863D1}"/>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960CA876-9BAC-4ED8-8771-2C19431B3EE6}"/>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C160C672-A5ED-4A87-BE3E-8343E921E04B}"/>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AA2013DE-6603-42B7-907A-8027E79BF4D1}"/>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958400F9-ACBD-4F9E-925B-F6960E65F489}"/>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8794A24E-3327-4AEF-AEA0-023143B370AB}"/>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95995ADB-0A4E-4FD4-BFD6-0F26B05664A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FB9FCBEB-B545-418F-B467-BE886BCE8D85}"/>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8E024CA6-E7E4-447A-B42F-2E57D23EA931}"/>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25217F46-74C4-431D-8E50-25A983002A7F}"/>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3230822D-17B3-4C9C-AED1-09E1EFCC1F6F}"/>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C8900726-6B3A-4E3F-BF5C-37AB7D4D1D1C}"/>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BAFBBB08-1712-4187-9FE3-0266CEA8B767}"/>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5292BE13-3021-4E94-BFA0-4CC95CF628C3}"/>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8F2028FA-0268-4BB3-915E-2781332202D3}"/>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2A048246-3B83-4DBF-B6F9-D0FD95FAC642}"/>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7540D6EF-8102-4867-A97A-E2BB1E0A2721}"/>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8905E427-0C67-4563-B438-1A9FF0C691B6}"/>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5D036F44-F04B-4AB9-B4CF-EE8660B1C75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BE33ACF0-B452-43B5-88CF-C662F0BCEA19}"/>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C5CDDC19-4D03-43C2-AC7F-966B6949066C}"/>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770232C9-C978-4F46-9B7B-150CE60B794D}"/>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63A4DB10-D01F-4BC4-90AA-6C8E40E576BD}"/>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AFB5F46-4E0F-4E64-A540-3D9F74FE78E1}"/>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E7490A75-0860-40EA-A085-6D077BFC92E2}"/>
            </a:ext>
          </a:extLst>
        </xdr:cNvPr>
        <xdr:cNvCxnSpPr/>
      </xdr:nvCxnSpPr>
      <xdr:spPr>
        <a:xfrm flipV="1">
          <a:off x="4177665" y="915162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A933CDE1-5AB2-4AED-B845-E753943B1B55}"/>
            </a:ext>
          </a:extLst>
        </xdr:cNvPr>
        <xdr:cNvSpPr txBox="1"/>
      </xdr:nvSpPr>
      <xdr:spPr>
        <a:xfrm>
          <a:off x="42164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55360D0B-C34B-4CF9-A411-4C171FC55F11}"/>
            </a:ext>
          </a:extLst>
        </xdr:cNvPr>
        <xdr:cNvCxnSpPr/>
      </xdr:nvCxnSpPr>
      <xdr:spPr>
        <a:xfrm>
          <a:off x="4108450" y="10643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C06776FC-697C-4E01-8677-4EE7A2CCD499}"/>
            </a:ext>
          </a:extLst>
        </xdr:cNvPr>
        <xdr:cNvSpPr txBox="1"/>
      </xdr:nvSpPr>
      <xdr:spPr>
        <a:xfrm>
          <a:off x="4216400" y="893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4324BDDF-7711-48C4-A7B5-58386EC87F2A}"/>
            </a:ext>
          </a:extLst>
        </xdr:cNvPr>
        <xdr:cNvCxnSpPr/>
      </xdr:nvCxnSpPr>
      <xdr:spPr>
        <a:xfrm>
          <a:off x="4108450" y="915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834B2936-3713-4786-AC4A-003A715D06FD}"/>
            </a:ext>
          </a:extLst>
        </xdr:cNvPr>
        <xdr:cNvSpPr txBox="1"/>
      </xdr:nvSpPr>
      <xdr:spPr>
        <a:xfrm>
          <a:off x="4216400" y="9897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0ED7ECEC-95FD-4733-BCEF-A91637163F3A}"/>
            </a:ext>
          </a:extLst>
        </xdr:cNvPr>
        <xdr:cNvSpPr/>
      </xdr:nvSpPr>
      <xdr:spPr>
        <a:xfrm>
          <a:off x="4127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4D9921B1-A8FD-4670-83A9-BC7D8EC6DDC0}"/>
            </a:ext>
          </a:extLst>
        </xdr:cNvPr>
        <xdr:cNvSpPr/>
      </xdr:nvSpPr>
      <xdr:spPr>
        <a:xfrm>
          <a:off x="3384550" y="9909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5D63686A-B497-49E0-8BA7-675576B60700}"/>
            </a:ext>
          </a:extLst>
        </xdr:cNvPr>
        <xdr:cNvSpPr/>
      </xdr:nvSpPr>
      <xdr:spPr>
        <a:xfrm>
          <a:off x="2571750" y="9871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6161F0E1-E329-4687-9CB5-1722440B68E2}"/>
            </a:ext>
          </a:extLst>
        </xdr:cNvPr>
        <xdr:cNvSpPr/>
      </xdr:nvSpPr>
      <xdr:spPr>
        <a:xfrm>
          <a:off x="1778000" y="9862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E2F3C47B-B0B3-4E7C-A927-0909FD39C88C}"/>
            </a:ext>
          </a:extLst>
        </xdr:cNvPr>
        <xdr:cNvSpPr/>
      </xdr:nvSpPr>
      <xdr:spPr>
        <a:xfrm>
          <a:off x="984250" y="9822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13EF074-470A-4159-B130-3F20AAF8C7D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2727BBE-8CA1-407C-B8FC-CCBF9619BF4A}"/>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97E72A9-D33A-44DA-BBE6-C98CFD433C1F}"/>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99DC1AF-9673-48E3-A864-6E22A04626A4}"/>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7268CF3-8AF0-49C9-A31A-544373F558B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85" name="楕円 184">
          <a:extLst>
            <a:ext uri="{FF2B5EF4-FFF2-40B4-BE49-F238E27FC236}">
              <a16:creationId xmlns:a16="http://schemas.microsoft.com/office/drawing/2014/main" id="{65C2DFBB-87D0-44F3-BE95-9D49CF3C3E01}"/>
            </a:ext>
          </a:extLst>
        </xdr:cNvPr>
        <xdr:cNvSpPr/>
      </xdr:nvSpPr>
      <xdr:spPr>
        <a:xfrm>
          <a:off x="4127500" y="9894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170197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AA7BD07A-3728-4688-B4A6-F79CA916F4BF}"/>
            </a:ext>
          </a:extLst>
        </xdr:cNvPr>
        <xdr:cNvSpPr txBox="1"/>
      </xdr:nvSpPr>
      <xdr:spPr>
        <a:xfrm>
          <a:off x="4216400"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87" name="楕円 186">
          <a:extLst>
            <a:ext uri="{FF2B5EF4-FFF2-40B4-BE49-F238E27FC236}">
              <a16:creationId xmlns:a16="http://schemas.microsoft.com/office/drawing/2014/main" id="{71C23938-2A1C-4742-A890-9440DF6464E0}"/>
            </a:ext>
          </a:extLst>
        </xdr:cNvPr>
        <xdr:cNvSpPr/>
      </xdr:nvSpPr>
      <xdr:spPr>
        <a:xfrm>
          <a:off x="3384550" y="9852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26670</xdr:rowOff>
    </xdr:to>
    <xdr:cxnSp macro="">
      <xdr:nvCxnSpPr>
        <xdr:cNvPr id="188" name="直線コネクタ 187">
          <a:extLst>
            <a:ext uri="{FF2B5EF4-FFF2-40B4-BE49-F238E27FC236}">
              <a16:creationId xmlns:a16="http://schemas.microsoft.com/office/drawing/2014/main" id="{842D39E4-25D1-438D-A2B4-23ADB926A13C}"/>
            </a:ext>
          </a:extLst>
        </xdr:cNvPr>
        <xdr:cNvCxnSpPr/>
      </xdr:nvCxnSpPr>
      <xdr:spPr>
        <a:xfrm>
          <a:off x="3429000" y="9903460"/>
          <a:ext cx="7493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67310</xdr:rowOff>
    </xdr:from>
    <xdr:to>
      <xdr:col>15</xdr:col>
      <xdr:colOff>101600</xdr:colOff>
      <xdr:row>59</xdr:row>
      <xdr:rowOff>168910</xdr:rowOff>
    </xdr:to>
    <xdr:sp macro="" textlink="">
      <xdr:nvSpPr>
        <xdr:cNvPr id="189" name="楕円 188">
          <a:extLst>
            <a:ext uri="{FF2B5EF4-FFF2-40B4-BE49-F238E27FC236}">
              <a16:creationId xmlns:a16="http://schemas.microsoft.com/office/drawing/2014/main" id="{7DD9AD81-F3A1-416B-AE53-2D3D8CEEF663}"/>
            </a:ext>
          </a:extLst>
        </xdr:cNvPr>
        <xdr:cNvSpPr/>
      </xdr:nvSpPr>
      <xdr:spPr>
        <a:xfrm>
          <a:off x="2571750" y="9814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118110</xdr:rowOff>
    </xdr:from>
    <xdr:to>
      <xdr:col>19</xdr:col>
      <xdr:colOff>177800</xdr:colOff>
      <xdr:row>59</xdr:row>
      <xdr:rowOff>156210</xdr:rowOff>
    </xdr:to>
    <xdr:cxnSp macro="">
      <xdr:nvCxnSpPr>
        <xdr:cNvPr id="190" name="直線コネクタ 189">
          <a:extLst>
            <a:ext uri="{FF2B5EF4-FFF2-40B4-BE49-F238E27FC236}">
              <a16:creationId xmlns:a16="http://schemas.microsoft.com/office/drawing/2014/main" id="{1DEDDC98-A6D5-46B8-A0A5-42712BE64D86}"/>
            </a:ext>
          </a:extLst>
        </xdr:cNvPr>
        <xdr:cNvCxnSpPr/>
      </xdr:nvCxnSpPr>
      <xdr:spPr>
        <a:xfrm>
          <a:off x="2622550" y="986536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91" name="楕円 190">
          <a:extLst>
            <a:ext uri="{FF2B5EF4-FFF2-40B4-BE49-F238E27FC236}">
              <a16:creationId xmlns:a16="http://schemas.microsoft.com/office/drawing/2014/main" id="{06355FDB-4389-4B95-9E6B-6819398D941F}"/>
            </a:ext>
          </a:extLst>
        </xdr:cNvPr>
        <xdr:cNvSpPr/>
      </xdr:nvSpPr>
      <xdr:spPr>
        <a:xfrm>
          <a:off x="1778000" y="9737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118110</xdr:rowOff>
    </xdr:to>
    <xdr:cxnSp macro="">
      <xdr:nvCxnSpPr>
        <xdr:cNvPr id="192" name="直線コネクタ 191">
          <a:extLst>
            <a:ext uri="{FF2B5EF4-FFF2-40B4-BE49-F238E27FC236}">
              <a16:creationId xmlns:a16="http://schemas.microsoft.com/office/drawing/2014/main" id="{477F4605-2922-4309-BA7B-F450EEFCB448}"/>
            </a:ext>
          </a:extLst>
        </xdr:cNvPr>
        <xdr:cNvCxnSpPr/>
      </xdr:nvCxnSpPr>
      <xdr:spPr>
        <a:xfrm>
          <a:off x="1828800" y="9781540"/>
          <a:ext cx="79375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193" name="楕円 192">
          <a:extLst>
            <a:ext uri="{FF2B5EF4-FFF2-40B4-BE49-F238E27FC236}">
              <a16:creationId xmlns:a16="http://schemas.microsoft.com/office/drawing/2014/main" id="{B85522D3-0F57-4368-9EC4-AD72E4806FC9}"/>
            </a:ext>
          </a:extLst>
        </xdr:cNvPr>
        <xdr:cNvSpPr/>
      </xdr:nvSpPr>
      <xdr:spPr>
        <a:xfrm>
          <a:off x="984250" y="9776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34290</xdr:rowOff>
    </xdr:from>
    <xdr:to>
      <xdr:col>10</xdr:col>
      <xdr:colOff>114300</xdr:colOff>
      <xdr:row>59</xdr:row>
      <xdr:rowOff>80010</xdr:rowOff>
    </xdr:to>
    <xdr:cxnSp macro="">
      <xdr:nvCxnSpPr>
        <xdr:cNvPr id="194" name="直線コネクタ 193">
          <a:extLst>
            <a:ext uri="{FF2B5EF4-FFF2-40B4-BE49-F238E27FC236}">
              <a16:creationId xmlns:a16="http://schemas.microsoft.com/office/drawing/2014/main" id="{9D5A1BC1-E8A6-450F-8C86-D1B509CC9988}"/>
            </a:ext>
          </a:extLst>
        </xdr:cNvPr>
        <xdr:cNvCxnSpPr/>
      </xdr:nvCxnSpPr>
      <xdr:spPr>
        <a:xfrm flipV="1">
          <a:off x="1028700" y="978154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a:extLst>
            <a:ext uri="{FF2B5EF4-FFF2-40B4-BE49-F238E27FC236}">
              <a16:creationId xmlns:a16="http://schemas.microsoft.com/office/drawing/2014/main" id="{47C47AFB-F85A-4100-B664-FAB28397E109}"/>
            </a:ext>
          </a:extLst>
        </xdr:cNvPr>
        <xdr:cNvSpPr txBox="1"/>
      </xdr:nvSpPr>
      <xdr:spPr>
        <a:xfrm>
          <a:off x="32391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a:extLst>
            <a:ext uri="{FF2B5EF4-FFF2-40B4-BE49-F238E27FC236}">
              <a16:creationId xmlns:a16="http://schemas.microsoft.com/office/drawing/2014/main" id="{8945730C-54A2-4A15-B4B9-455CF8D5B801}"/>
            </a:ext>
          </a:extLst>
        </xdr:cNvPr>
        <xdr:cNvSpPr txBox="1"/>
      </xdr:nvSpPr>
      <xdr:spPr>
        <a:xfrm>
          <a:off x="2439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a:extLst>
            <a:ext uri="{FF2B5EF4-FFF2-40B4-BE49-F238E27FC236}">
              <a16:creationId xmlns:a16="http://schemas.microsoft.com/office/drawing/2014/main" id="{3A2E92A3-1F7B-4A2E-8283-46B5A319B47D}"/>
            </a:ext>
          </a:extLst>
        </xdr:cNvPr>
        <xdr:cNvSpPr txBox="1"/>
      </xdr:nvSpPr>
      <xdr:spPr>
        <a:xfrm>
          <a:off x="164529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a:extLst>
            <a:ext uri="{FF2B5EF4-FFF2-40B4-BE49-F238E27FC236}">
              <a16:creationId xmlns:a16="http://schemas.microsoft.com/office/drawing/2014/main" id="{1BC50F12-47E4-4BA2-B869-F7ED436C2AE8}"/>
            </a:ext>
          </a:extLst>
        </xdr:cNvPr>
        <xdr:cNvSpPr txBox="1"/>
      </xdr:nvSpPr>
      <xdr:spPr>
        <a:xfrm>
          <a:off x="851544" y="991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52087</xdr:rowOff>
    </xdr:from>
    <xdr:ext cx="405111" cy="259045"/>
    <xdr:sp macro="" textlink="">
      <xdr:nvSpPr>
        <xdr:cNvPr id="199" name="n_1mainValue【体育館・プール】&#10;有形固定資産減価償却率">
          <a:extLst>
            <a:ext uri="{FF2B5EF4-FFF2-40B4-BE49-F238E27FC236}">
              <a16:creationId xmlns:a16="http://schemas.microsoft.com/office/drawing/2014/main" id="{959378D6-D06F-41C2-8276-8DAA6A0DC375}"/>
            </a:ext>
          </a:extLst>
        </xdr:cNvPr>
        <xdr:cNvSpPr txBox="1"/>
      </xdr:nvSpPr>
      <xdr:spPr>
        <a:xfrm>
          <a:off x="32391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13987</xdr:rowOff>
    </xdr:from>
    <xdr:ext cx="405111" cy="259045"/>
    <xdr:sp macro="" textlink="">
      <xdr:nvSpPr>
        <xdr:cNvPr id="200" name="n_2mainValue【体育館・プール】&#10;有形固定資産減価償却率">
          <a:extLst>
            <a:ext uri="{FF2B5EF4-FFF2-40B4-BE49-F238E27FC236}">
              <a16:creationId xmlns:a16="http://schemas.microsoft.com/office/drawing/2014/main" id="{B08B579C-0232-456A-AA5A-775773DD18C6}"/>
            </a:ext>
          </a:extLst>
        </xdr:cNvPr>
        <xdr:cNvSpPr txBox="1"/>
      </xdr:nvSpPr>
      <xdr:spPr>
        <a:xfrm>
          <a:off x="24390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101617</xdr:rowOff>
    </xdr:from>
    <xdr:ext cx="405111" cy="259045"/>
    <xdr:sp macro="" textlink="">
      <xdr:nvSpPr>
        <xdr:cNvPr id="201" name="n_3mainValue【体育館・プール】&#10;有形固定資産減価償却率">
          <a:extLst>
            <a:ext uri="{FF2B5EF4-FFF2-40B4-BE49-F238E27FC236}">
              <a16:creationId xmlns:a16="http://schemas.microsoft.com/office/drawing/2014/main" id="{608F7E20-BF51-48E8-AB66-D5710F3F135D}"/>
            </a:ext>
          </a:extLst>
        </xdr:cNvPr>
        <xdr:cNvSpPr txBox="1"/>
      </xdr:nvSpPr>
      <xdr:spPr>
        <a:xfrm>
          <a:off x="1645294"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147337</xdr:rowOff>
    </xdr:from>
    <xdr:ext cx="405111" cy="259045"/>
    <xdr:sp macro="" textlink="">
      <xdr:nvSpPr>
        <xdr:cNvPr id="202" name="n_4mainValue【体育館・プール】&#10;有形固定資産減価償却率">
          <a:extLst>
            <a:ext uri="{FF2B5EF4-FFF2-40B4-BE49-F238E27FC236}">
              <a16:creationId xmlns:a16="http://schemas.microsoft.com/office/drawing/2014/main" id="{5108125C-CC89-4F3D-8034-9CCFC75BE0F0}"/>
            </a:ext>
          </a:extLst>
        </xdr:cNvPr>
        <xdr:cNvSpPr txBox="1"/>
      </xdr:nvSpPr>
      <xdr:spPr>
        <a:xfrm>
          <a:off x="851544"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EF214-271C-4974-89EA-B8FEEF9023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241971B3-5CBB-4ABA-8F63-37A6EE7D1DEE}"/>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E913BEF1-011F-4BC7-AC2F-F8228C1F5325}"/>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F53A0D1D-DBF4-4D82-92DA-D6E36A0C747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6AF34B25-34AF-411B-B30D-EBFB9FBF18BC}"/>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806EF219-9CB1-494B-9629-DE3F367B1231}"/>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7DF0BA03-2033-417A-A33A-87B474D5F92D}"/>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5F148AB5-C65A-4589-A3D6-DF5A34532FE2}"/>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B97CD1BD-6E8C-49CD-94ED-0651454D44AB}"/>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73B7B032-5E59-4FDC-8746-C245F3AB098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66151EE9-631F-4C08-A3A8-7B763A647961}"/>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70C79876-F7A0-4BF9-B4B5-363FF1FCA085}"/>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F714CB4D-01D3-4A04-A7A4-41F5B79E9D0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F157F6EC-46A2-45CB-9B9B-AC9F825BD104}"/>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7DFA5741-A460-4C10-80E4-B800C56433B6}"/>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3BEBFDEC-BD3A-42BC-8686-EC34248E4B2F}"/>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1CEDCFAC-5990-47ED-9834-C49E1F75A549}"/>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FAC68E7-679C-4BBB-9EC3-70643740895A}"/>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72409203-01B2-4354-8A05-7B9B79C33F0A}"/>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B525D757-CAC5-4D99-9BDC-35C25971F04C}"/>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D1703069-3964-4A02-93A4-FF3A10AA7E2E}"/>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0B12B176-76FD-4D21-A72F-ECC836FA8B21}"/>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7663B7B-5ADA-4739-9765-0BDDF4F6311A}"/>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9150C4F-A7E3-4933-AD41-0521CA7CEF1B}"/>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13D9CA3-7A0F-4577-9E09-DF3CA62C4FE9}"/>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8F75CA72-21B3-49C9-A0CE-08A360F334A5}"/>
            </a:ext>
          </a:extLst>
        </xdr:cNvPr>
        <xdr:cNvCxnSpPr/>
      </xdr:nvCxnSpPr>
      <xdr:spPr>
        <a:xfrm flipV="1">
          <a:off x="9429115" y="9245237"/>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9DA0C696-1EBA-4EEB-B1E9-F51FC0372C16}"/>
            </a:ext>
          </a:extLst>
        </xdr:cNvPr>
        <xdr:cNvSpPr txBox="1"/>
      </xdr:nvSpPr>
      <xdr:spPr>
        <a:xfrm>
          <a:off x="9467850" y="106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401A6EDA-06B0-40CE-80BD-9AE482416D68}"/>
            </a:ext>
          </a:extLst>
        </xdr:cNvPr>
        <xdr:cNvCxnSpPr/>
      </xdr:nvCxnSpPr>
      <xdr:spPr>
        <a:xfrm>
          <a:off x="9359900" y="106772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6652E00C-61E9-4509-BEC8-76451FDAD5CF}"/>
            </a:ext>
          </a:extLst>
        </xdr:cNvPr>
        <xdr:cNvSpPr txBox="1"/>
      </xdr:nvSpPr>
      <xdr:spPr>
        <a:xfrm>
          <a:off x="9467850" y="902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BE64109A-E188-4946-AE08-24934092F971}"/>
            </a:ext>
          </a:extLst>
        </xdr:cNvPr>
        <xdr:cNvCxnSpPr/>
      </xdr:nvCxnSpPr>
      <xdr:spPr>
        <a:xfrm>
          <a:off x="9359900" y="92452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a:extLst>
            <a:ext uri="{FF2B5EF4-FFF2-40B4-BE49-F238E27FC236}">
              <a16:creationId xmlns:a16="http://schemas.microsoft.com/office/drawing/2014/main" id="{E24F28A0-B4F8-4C26-9C65-ACD5479C2890}"/>
            </a:ext>
          </a:extLst>
        </xdr:cNvPr>
        <xdr:cNvSpPr txBox="1"/>
      </xdr:nvSpPr>
      <xdr:spPr>
        <a:xfrm>
          <a:off x="9467850" y="10372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4C9F27AA-923B-4ACE-97B7-8451A887535F}"/>
            </a:ext>
          </a:extLst>
        </xdr:cNvPr>
        <xdr:cNvSpPr/>
      </xdr:nvSpPr>
      <xdr:spPr>
        <a:xfrm>
          <a:off x="9398000" y="10394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B57D4A1E-94E8-4DA3-8048-24B6E22275CE}"/>
            </a:ext>
          </a:extLst>
        </xdr:cNvPr>
        <xdr:cNvSpPr/>
      </xdr:nvSpPr>
      <xdr:spPr>
        <a:xfrm>
          <a:off x="8636000" y="1040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E786A55F-1E2C-4EBE-98A3-F5EB5487BABC}"/>
            </a:ext>
          </a:extLst>
        </xdr:cNvPr>
        <xdr:cNvSpPr/>
      </xdr:nvSpPr>
      <xdr:spPr>
        <a:xfrm>
          <a:off x="7842250" y="104074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2E14AA92-8465-4510-BE36-3B67DA871E29}"/>
            </a:ext>
          </a:extLst>
        </xdr:cNvPr>
        <xdr:cNvSpPr/>
      </xdr:nvSpPr>
      <xdr:spPr>
        <a:xfrm>
          <a:off x="7029450" y="1042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3584646D-C0F3-4F87-B858-CDB1D195EC59}"/>
            </a:ext>
          </a:extLst>
        </xdr:cNvPr>
        <xdr:cNvSpPr/>
      </xdr:nvSpPr>
      <xdr:spPr>
        <a:xfrm>
          <a:off x="623570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2373D21-0450-4542-928A-1A3D89867F13}"/>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8A45359-72C7-47FA-A069-47F819CDA48E}"/>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8D89D96-58EA-427C-B3DC-BC32EDF0757B}"/>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C69C7CD-BD87-4A94-ACC1-2F9BBFED0A4C}"/>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B2F0AD3-5B85-409F-9343-0FCB9239CE26}"/>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44" name="楕円 243">
          <a:extLst>
            <a:ext uri="{FF2B5EF4-FFF2-40B4-BE49-F238E27FC236}">
              <a16:creationId xmlns:a16="http://schemas.microsoft.com/office/drawing/2014/main" id="{8735D40C-CD14-4DFE-A374-4154B5C7BFCA}"/>
            </a:ext>
          </a:extLst>
        </xdr:cNvPr>
        <xdr:cNvSpPr/>
      </xdr:nvSpPr>
      <xdr:spPr>
        <a:xfrm>
          <a:off x="9398000" y="103387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119034</xdr:rowOff>
    </xdr:from>
    <xdr:ext cx="469744" cy="259045"/>
    <xdr:sp macro="" textlink="">
      <xdr:nvSpPr>
        <xdr:cNvPr id="245" name="【体育館・プール】&#10;一人当たり面積該当値テキスト">
          <a:extLst>
            <a:ext uri="{FF2B5EF4-FFF2-40B4-BE49-F238E27FC236}">
              <a16:creationId xmlns:a16="http://schemas.microsoft.com/office/drawing/2014/main" id="{638A7E83-B5DF-4974-9BC3-06D48501CE59}"/>
            </a:ext>
          </a:extLst>
        </xdr:cNvPr>
        <xdr:cNvSpPr txBox="1"/>
      </xdr:nvSpPr>
      <xdr:spPr>
        <a:xfrm>
          <a:off x="9467850" y="1019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97790</xdr:rowOff>
    </xdr:from>
    <xdr:to>
      <xdr:col>50</xdr:col>
      <xdr:colOff>165100</xdr:colOff>
      <xdr:row>63</xdr:row>
      <xdr:rowOff>27940</xdr:rowOff>
    </xdr:to>
    <xdr:sp macro="" textlink="">
      <xdr:nvSpPr>
        <xdr:cNvPr id="246" name="楕円 245">
          <a:extLst>
            <a:ext uri="{FF2B5EF4-FFF2-40B4-BE49-F238E27FC236}">
              <a16:creationId xmlns:a16="http://schemas.microsoft.com/office/drawing/2014/main" id="{694CED58-5557-4021-9F2D-0986497880E9}"/>
            </a:ext>
          </a:extLst>
        </xdr:cNvPr>
        <xdr:cNvSpPr/>
      </xdr:nvSpPr>
      <xdr:spPr>
        <a:xfrm>
          <a:off x="8636000" y="10340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146957</xdr:rowOff>
    </xdr:from>
    <xdr:to>
      <xdr:col>55</xdr:col>
      <xdr:colOff>0</xdr:colOff>
      <xdr:row>62</xdr:row>
      <xdr:rowOff>148590</xdr:rowOff>
    </xdr:to>
    <xdr:cxnSp macro="">
      <xdr:nvCxnSpPr>
        <xdr:cNvPr id="247" name="直線コネクタ 246">
          <a:extLst>
            <a:ext uri="{FF2B5EF4-FFF2-40B4-BE49-F238E27FC236}">
              <a16:creationId xmlns:a16="http://schemas.microsoft.com/office/drawing/2014/main" id="{7073CB4E-5ACC-454A-9DE4-51CD8BD2675A}"/>
            </a:ext>
          </a:extLst>
        </xdr:cNvPr>
        <xdr:cNvCxnSpPr/>
      </xdr:nvCxnSpPr>
      <xdr:spPr>
        <a:xfrm flipV="1">
          <a:off x="8686800" y="10389507"/>
          <a:ext cx="7429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48" name="楕円 247">
          <a:extLst>
            <a:ext uri="{FF2B5EF4-FFF2-40B4-BE49-F238E27FC236}">
              <a16:creationId xmlns:a16="http://schemas.microsoft.com/office/drawing/2014/main" id="{4886DFEC-F262-463D-8243-285B3D929724}"/>
            </a:ext>
          </a:extLst>
        </xdr:cNvPr>
        <xdr:cNvSpPr/>
      </xdr:nvSpPr>
      <xdr:spPr>
        <a:xfrm>
          <a:off x="7842250" y="103403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148590</xdr:rowOff>
    </xdr:from>
    <xdr:to>
      <xdr:col>50</xdr:col>
      <xdr:colOff>114300</xdr:colOff>
      <xdr:row>62</xdr:row>
      <xdr:rowOff>148590</xdr:rowOff>
    </xdr:to>
    <xdr:cxnSp macro="">
      <xdr:nvCxnSpPr>
        <xdr:cNvPr id="249" name="直線コネクタ 248">
          <a:extLst>
            <a:ext uri="{FF2B5EF4-FFF2-40B4-BE49-F238E27FC236}">
              <a16:creationId xmlns:a16="http://schemas.microsoft.com/office/drawing/2014/main" id="{989832AF-B013-4B2D-9F48-2C3D0BFD0064}"/>
            </a:ext>
          </a:extLst>
        </xdr:cNvPr>
        <xdr:cNvCxnSpPr/>
      </xdr:nvCxnSpPr>
      <xdr:spPr>
        <a:xfrm>
          <a:off x="7886700" y="1039114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94524</xdr:rowOff>
    </xdr:from>
    <xdr:to>
      <xdr:col>41</xdr:col>
      <xdr:colOff>101600</xdr:colOff>
      <xdr:row>63</xdr:row>
      <xdr:rowOff>24674</xdr:rowOff>
    </xdr:to>
    <xdr:sp macro="" textlink="">
      <xdr:nvSpPr>
        <xdr:cNvPr id="250" name="楕円 249">
          <a:extLst>
            <a:ext uri="{FF2B5EF4-FFF2-40B4-BE49-F238E27FC236}">
              <a16:creationId xmlns:a16="http://schemas.microsoft.com/office/drawing/2014/main" id="{F44AD837-E090-47B7-90C0-00A1CE0E164B}"/>
            </a:ext>
          </a:extLst>
        </xdr:cNvPr>
        <xdr:cNvSpPr/>
      </xdr:nvSpPr>
      <xdr:spPr>
        <a:xfrm>
          <a:off x="7029450" y="103370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145324</xdr:rowOff>
    </xdr:from>
    <xdr:to>
      <xdr:col>45</xdr:col>
      <xdr:colOff>177800</xdr:colOff>
      <xdr:row>62</xdr:row>
      <xdr:rowOff>148590</xdr:rowOff>
    </xdr:to>
    <xdr:cxnSp macro="">
      <xdr:nvCxnSpPr>
        <xdr:cNvPr id="251" name="直線コネクタ 250">
          <a:extLst>
            <a:ext uri="{FF2B5EF4-FFF2-40B4-BE49-F238E27FC236}">
              <a16:creationId xmlns:a16="http://schemas.microsoft.com/office/drawing/2014/main" id="{AA339296-BB3E-4B3F-8B09-176AB1B7BC09}"/>
            </a:ext>
          </a:extLst>
        </xdr:cNvPr>
        <xdr:cNvCxnSpPr/>
      </xdr:nvCxnSpPr>
      <xdr:spPr>
        <a:xfrm>
          <a:off x="7080250" y="10387874"/>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37374</xdr:rowOff>
    </xdr:from>
    <xdr:to>
      <xdr:col>36</xdr:col>
      <xdr:colOff>165100</xdr:colOff>
      <xdr:row>63</xdr:row>
      <xdr:rowOff>138974</xdr:rowOff>
    </xdr:to>
    <xdr:sp macro="" textlink="">
      <xdr:nvSpPr>
        <xdr:cNvPr id="252" name="楕円 251">
          <a:extLst>
            <a:ext uri="{FF2B5EF4-FFF2-40B4-BE49-F238E27FC236}">
              <a16:creationId xmlns:a16="http://schemas.microsoft.com/office/drawing/2014/main" id="{41B48D81-B689-479A-B77B-ED08630B22F2}"/>
            </a:ext>
          </a:extLst>
        </xdr:cNvPr>
        <xdr:cNvSpPr/>
      </xdr:nvSpPr>
      <xdr:spPr>
        <a:xfrm>
          <a:off x="6235700" y="1044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145324</xdr:rowOff>
    </xdr:from>
    <xdr:to>
      <xdr:col>41</xdr:col>
      <xdr:colOff>50800</xdr:colOff>
      <xdr:row>63</xdr:row>
      <xdr:rowOff>88174</xdr:rowOff>
    </xdr:to>
    <xdr:cxnSp macro="">
      <xdr:nvCxnSpPr>
        <xdr:cNvPr id="253" name="直線コネクタ 252">
          <a:extLst>
            <a:ext uri="{FF2B5EF4-FFF2-40B4-BE49-F238E27FC236}">
              <a16:creationId xmlns:a16="http://schemas.microsoft.com/office/drawing/2014/main" id="{A7766899-4B1C-4689-AC2D-72C701E3B65D}"/>
            </a:ext>
          </a:extLst>
        </xdr:cNvPr>
        <xdr:cNvCxnSpPr/>
      </xdr:nvCxnSpPr>
      <xdr:spPr>
        <a:xfrm flipV="1">
          <a:off x="6286500" y="10387874"/>
          <a:ext cx="79375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a:extLst>
            <a:ext uri="{FF2B5EF4-FFF2-40B4-BE49-F238E27FC236}">
              <a16:creationId xmlns:a16="http://schemas.microsoft.com/office/drawing/2014/main" id="{222C710C-51A4-4497-BA40-02BE891E8F5E}"/>
            </a:ext>
          </a:extLst>
        </xdr:cNvPr>
        <xdr:cNvSpPr txBox="1"/>
      </xdr:nvSpPr>
      <xdr:spPr>
        <a:xfrm>
          <a:off x="8458277" y="1050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a:extLst>
            <a:ext uri="{FF2B5EF4-FFF2-40B4-BE49-F238E27FC236}">
              <a16:creationId xmlns:a16="http://schemas.microsoft.com/office/drawing/2014/main" id="{F7AB1696-DAB5-4662-AAC2-F289BC91A399}"/>
            </a:ext>
          </a:extLst>
        </xdr:cNvPr>
        <xdr:cNvSpPr txBox="1"/>
      </xdr:nvSpPr>
      <xdr:spPr>
        <a:xfrm>
          <a:off x="7677227" y="1050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a:extLst>
            <a:ext uri="{FF2B5EF4-FFF2-40B4-BE49-F238E27FC236}">
              <a16:creationId xmlns:a16="http://schemas.microsoft.com/office/drawing/2014/main" id="{1326BDAD-C33D-4AAB-B99C-F5E8E81EFA66}"/>
            </a:ext>
          </a:extLst>
        </xdr:cNvPr>
        <xdr:cNvSpPr txBox="1"/>
      </xdr:nvSpPr>
      <xdr:spPr>
        <a:xfrm>
          <a:off x="6864427" y="105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CA7A1364-8FFD-4B66-9F22-05C8BEE6EF81}"/>
            </a:ext>
          </a:extLst>
        </xdr:cNvPr>
        <xdr:cNvSpPr txBox="1"/>
      </xdr:nvSpPr>
      <xdr:spPr>
        <a:xfrm>
          <a:off x="607067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44467</xdr:rowOff>
    </xdr:from>
    <xdr:ext cx="469744" cy="259045"/>
    <xdr:sp macro="" textlink="">
      <xdr:nvSpPr>
        <xdr:cNvPr id="258" name="n_1mainValue【体育館・プール】&#10;一人当たり面積">
          <a:extLst>
            <a:ext uri="{FF2B5EF4-FFF2-40B4-BE49-F238E27FC236}">
              <a16:creationId xmlns:a16="http://schemas.microsoft.com/office/drawing/2014/main" id="{C6493F9D-0CDF-430E-84D7-EB865C4473B5}"/>
            </a:ext>
          </a:extLst>
        </xdr:cNvPr>
        <xdr:cNvSpPr txBox="1"/>
      </xdr:nvSpPr>
      <xdr:spPr>
        <a:xfrm>
          <a:off x="845827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44467</xdr:rowOff>
    </xdr:from>
    <xdr:ext cx="469744" cy="259045"/>
    <xdr:sp macro="" textlink="">
      <xdr:nvSpPr>
        <xdr:cNvPr id="259" name="n_2mainValue【体育館・プール】&#10;一人当たり面積">
          <a:extLst>
            <a:ext uri="{FF2B5EF4-FFF2-40B4-BE49-F238E27FC236}">
              <a16:creationId xmlns:a16="http://schemas.microsoft.com/office/drawing/2014/main" id="{3381C95A-7AD7-4C3C-942E-AEA91D44626A}"/>
            </a:ext>
          </a:extLst>
        </xdr:cNvPr>
        <xdr:cNvSpPr txBox="1"/>
      </xdr:nvSpPr>
      <xdr:spPr>
        <a:xfrm>
          <a:off x="76772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41201</xdr:rowOff>
    </xdr:from>
    <xdr:ext cx="469744" cy="259045"/>
    <xdr:sp macro="" textlink="">
      <xdr:nvSpPr>
        <xdr:cNvPr id="260" name="n_3mainValue【体育館・プール】&#10;一人当たり面積">
          <a:extLst>
            <a:ext uri="{FF2B5EF4-FFF2-40B4-BE49-F238E27FC236}">
              <a16:creationId xmlns:a16="http://schemas.microsoft.com/office/drawing/2014/main" id="{6A25D04F-F179-4CA3-9B83-B0D5EDEA3BEB}"/>
            </a:ext>
          </a:extLst>
        </xdr:cNvPr>
        <xdr:cNvSpPr txBox="1"/>
      </xdr:nvSpPr>
      <xdr:spPr>
        <a:xfrm>
          <a:off x="6864427" y="101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130101</xdr:rowOff>
    </xdr:from>
    <xdr:ext cx="469744" cy="259045"/>
    <xdr:sp macro="" textlink="">
      <xdr:nvSpPr>
        <xdr:cNvPr id="261" name="n_4mainValue【体育館・プール】&#10;一人当たり面積">
          <a:extLst>
            <a:ext uri="{FF2B5EF4-FFF2-40B4-BE49-F238E27FC236}">
              <a16:creationId xmlns:a16="http://schemas.microsoft.com/office/drawing/2014/main" id="{CBAE2B41-1F2A-49A9-9888-9B9908E2BC01}"/>
            </a:ext>
          </a:extLst>
        </xdr:cNvPr>
        <xdr:cNvSpPr txBox="1"/>
      </xdr:nvSpPr>
      <xdr:spPr>
        <a:xfrm>
          <a:off x="6070677" y="105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0B0771F-65B6-4C5E-8501-48163EBF0908}"/>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DE47CAA-0707-432F-8873-07D530DA792A}"/>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2972959-4D37-45BF-A065-AD15CFBAD16D}"/>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5ED1B1B-2A00-439A-9F93-ED92055D7FF5}"/>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7883DAB-63C0-4611-B91A-8182B98080CF}"/>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B8BFD0CA-DFFC-4478-B574-9519B642FAA1}"/>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A58D1FD-CBFD-43A4-AC9B-84B60312FC5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71A788B-20F9-4E7E-864B-AE8883AD5839}"/>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0B07F85-54B4-419B-A593-5D7E1904838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16D8234-1578-473A-A213-22A775755859}"/>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5E7F6F3-3651-4427-AAF3-8E0684CDA5E1}"/>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A04D9D3F-22CF-4B09-AD7F-8CE920884E27}"/>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F87E3ED8-2CED-4D6B-9E3A-96C363311F13}"/>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ACA12308-2A9F-497D-916D-ABABA28E905C}"/>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467DF996-8F24-4158-8BF7-77AE5C0D28E7}"/>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8191FD85-9B0F-401C-8377-2FE78DA637DC}"/>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FC880E9B-ED49-4E70-9E3E-F638C5BB8FAF}"/>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4922165B-66D3-4169-B8BA-5DFCC03176BA}"/>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C030E622-84EA-4F17-ABBC-A2A4B42A6A9D}"/>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C5D4E350-55FD-4AE4-8FE9-01FC2E277466}"/>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12806073-7CD3-4460-A7FB-639D8CAACB74}"/>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BF262F33-BFE9-46D3-BB4B-4BC77866A46B}"/>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D35D4473-EA8C-4DE4-ADB9-0C30BDBFC0AD}"/>
            </a:ext>
          </a:extLst>
        </xdr:cNvPr>
        <xdr:cNvCxnSpPr/>
      </xdr:nvCxnSpPr>
      <xdr:spPr>
        <a:xfrm flipV="1">
          <a:off x="4177665" y="12906248"/>
          <a:ext cx="0"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82FC44EE-B27E-482A-AD83-ECB5DEDB32A5}"/>
            </a:ext>
          </a:extLst>
        </xdr:cNvPr>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C14DBAA4-D375-46E7-9D12-9267789F41C3}"/>
            </a:ext>
          </a:extLst>
        </xdr:cNvPr>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D2B17875-70FB-496A-9BAE-1B2AD5C8C310}"/>
            </a:ext>
          </a:extLst>
        </xdr:cNvPr>
        <xdr:cNvSpPr txBox="1"/>
      </xdr:nvSpPr>
      <xdr:spPr>
        <a:xfrm>
          <a:off x="4216400" y="1269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21F11FB1-4451-40C3-94A3-7CD7CA13AA00}"/>
            </a:ext>
          </a:extLst>
        </xdr:cNvPr>
        <xdr:cNvCxnSpPr/>
      </xdr:nvCxnSpPr>
      <xdr:spPr>
        <a:xfrm>
          <a:off x="4108450" y="12906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5589CAB6-59EA-4E0B-8E09-93FA6553E9C9}"/>
            </a:ext>
          </a:extLst>
        </xdr:cNvPr>
        <xdr:cNvSpPr txBox="1"/>
      </xdr:nvSpPr>
      <xdr:spPr>
        <a:xfrm>
          <a:off x="4216400" y="13189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CCDA6F9F-C375-4CE9-95A0-D02FA3FCF743}"/>
            </a:ext>
          </a:extLst>
        </xdr:cNvPr>
        <xdr:cNvSpPr/>
      </xdr:nvSpPr>
      <xdr:spPr>
        <a:xfrm>
          <a:off x="4127500" y="133319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F3496005-C1C8-4FFF-A983-D1292A6A986D}"/>
            </a:ext>
          </a:extLst>
        </xdr:cNvPr>
        <xdr:cNvSpPr/>
      </xdr:nvSpPr>
      <xdr:spPr>
        <a:xfrm>
          <a:off x="3384550" y="132679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A8676917-6B7C-47F1-B7D1-E9745C4C9D5B}"/>
            </a:ext>
          </a:extLst>
        </xdr:cNvPr>
        <xdr:cNvSpPr/>
      </xdr:nvSpPr>
      <xdr:spPr>
        <a:xfrm>
          <a:off x="2571750" y="1326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7414A830-F676-4202-AACF-1D6BC39A2726}"/>
            </a:ext>
          </a:extLst>
        </xdr:cNvPr>
        <xdr:cNvSpPr/>
      </xdr:nvSpPr>
      <xdr:spPr>
        <a:xfrm>
          <a:off x="1778000" y="1321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6029B690-D823-4215-B5DF-FE6C2B2A53DD}"/>
            </a:ext>
          </a:extLst>
        </xdr:cNvPr>
        <xdr:cNvSpPr/>
      </xdr:nvSpPr>
      <xdr:spPr>
        <a:xfrm>
          <a:off x="984250" y="13196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98B509A-7229-4EA1-8B05-903D8876EA83}"/>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41B4B735-8D07-42DD-AE9D-B87659437315}"/>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432BC72-11C6-43CB-A961-BDC5CD20F01B}"/>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0EF95A4-C947-4230-943C-0BB9076A654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2ABB8DB-C99F-4097-998C-C73ECED9AB63}"/>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300" name="楕円 299">
          <a:extLst>
            <a:ext uri="{FF2B5EF4-FFF2-40B4-BE49-F238E27FC236}">
              <a16:creationId xmlns:a16="http://schemas.microsoft.com/office/drawing/2014/main" id="{EA526025-3C12-43F5-B0EE-DBBAB8758348}"/>
            </a:ext>
          </a:extLst>
        </xdr:cNvPr>
        <xdr:cNvSpPr/>
      </xdr:nvSpPr>
      <xdr:spPr>
        <a:xfrm>
          <a:off x="412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148607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27205442-265B-4137-B59D-3FC7CE990A78}"/>
            </a:ext>
          </a:extLst>
        </xdr:cNvPr>
        <xdr:cNvSpPr txBox="1"/>
      </xdr:nvSpPr>
      <xdr:spPr>
        <a:xfrm>
          <a:off x="4216400"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119887</xdr:rowOff>
    </xdr:from>
    <xdr:to>
      <xdr:col>20</xdr:col>
      <xdr:colOff>38100</xdr:colOff>
      <xdr:row>82</xdr:row>
      <xdr:rowOff>50037</xdr:rowOff>
    </xdr:to>
    <xdr:sp macro="" textlink="">
      <xdr:nvSpPr>
        <xdr:cNvPr id="302" name="楕円 301">
          <a:extLst>
            <a:ext uri="{FF2B5EF4-FFF2-40B4-BE49-F238E27FC236}">
              <a16:creationId xmlns:a16="http://schemas.microsoft.com/office/drawing/2014/main" id="{22A80643-8F4D-4B28-8DFF-53EEA86AB39B}"/>
            </a:ext>
          </a:extLst>
        </xdr:cNvPr>
        <xdr:cNvSpPr/>
      </xdr:nvSpPr>
      <xdr:spPr>
        <a:xfrm>
          <a:off x="3384550" y="134993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170687</xdr:rowOff>
    </xdr:from>
    <xdr:to>
      <xdr:col>24</xdr:col>
      <xdr:colOff>63500</xdr:colOff>
      <xdr:row>82</xdr:row>
      <xdr:rowOff>49530</xdr:rowOff>
    </xdr:to>
    <xdr:cxnSp macro="">
      <xdr:nvCxnSpPr>
        <xdr:cNvPr id="303" name="直線コネクタ 302">
          <a:extLst>
            <a:ext uri="{FF2B5EF4-FFF2-40B4-BE49-F238E27FC236}">
              <a16:creationId xmlns:a16="http://schemas.microsoft.com/office/drawing/2014/main" id="{4B434B8A-E380-49C9-81C0-A5C03B63654B}"/>
            </a:ext>
          </a:extLst>
        </xdr:cNvPr>
        <xdr:cNvCxnSpPr/>
      </xdr:nvCxnSpPr>
      <xdr:spPr>
        <a:xfrm>
          <a:off x="3429000" y="13543787"/>
          <a:ext cx="7493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81026</xdr:rowOff>
    </xdr:from>
    <xdr:to>
      <xdr:col>15</xdr:col>
      <xdr:colOff>101600</xdr:colOff>
      <xdr:row>82</xdr:row>
      <xdr:rowOff>11176</xdr:rowOff>
    </xdr:to>
    <xdr:sp macro="" textlink="">
      <xdr:nvSpPr>
        <xdr:cNvPr id="304" name="楕円 303">
          <a:extLst>
            <a:ext uri="{FF2B5EF4-FFF2-40B4-BE49-F238E27FC236}">
              <a16:creationId xmlns:a16="http://schemas.microsoft.com/office/drawing/2014/main" id="{72434B89-829C-48CC-9764-06A80CE73686}"/>
            </a:ext>
          </a:extLst>
        </xdr:cNvPr>
        <xdr:cNvSpPr/>
      </xdr:nvSpPr>
      <xdr:spPr>
        <a:xfrm>
          <a:off x="2571750" y="13460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131826</xdr:rowOff>
    </xdr:from>
    <xdr:to>
      <xdr:col>19</xdr:col>
      <xdr:colOff>177800</xdr:colOff>
      <xdr:row>81</xdr:row>
      <xdr:rowOff>170687</xdr:rowOff>
    </xdr:to>
    <xdr:cxnSp macro="">
      <xdr:nvCxnSpPr>
        <xdr:cNvPr id="305" name="直線コネクタ 304">
          <a:extLst>
            <a:ext uri="{FF2B5EF4-FFF2-40B4-BE49-F238E27FC236}">
              <a16:creationId xmlns:a16="http://schemas.microsoft.com/office/drawing/2014/main" id="{6A4DC082-1EB5-425E-A527-452F53D10335}"/>
            </a:ext>
          </a:extLst>
        </xdr:cNvPr>
        <xdr:cNvCxnSpPr/>
      </xdr:nvCxnSpPr>
      <xdr:spPr>
        <a:xfrm>
          <a:off x="2622550" y="13511276"/>
          <a:ext cx="80645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151892</xdr:rowOff>
    </xdr:from>
    <xdr:to>
      <xdr:col>10</xdr:col>
      <xdr:colOff>165100</xdr:colOff>
      <xdr:row>81</xdr:row>
      <xdr:rowOff>82042</xdr:rowOff>
    </xdr:to>
    <xdr:sp macro="" textlink="">
      <xdr:nvSpPr>
        <xdr:cNvPr id="306" name="楕円 305">
          <a:extLst>
            <a:ext uri="{FF2B5EF4-FFF2-40B4-BE49-F238E27FC236}">
              <a16:creationId xmlns:a16="http://schemas.microsoft.com/office/drawing/2014/main" id="{F6DBE758-33DD-4749-9126-F6340EBE4957}"/>
            </a:ext>
          </a:extLst>
        </xdr:cNvPr>
        <xdr:cNvSpPr/>
      </xdr:nvSpPr>
      <xdr:spPr>
        <a:xfrm>
          <a:off x="1778000" y="133662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31242</xdr:rowOff>
    </xdr:from>
    <xdr:to>
      <xdr:col>15</xdr:col>
      <xdr:colOff>50800</xdr:colOff>
      <xdr:row>81</xdr:row>
      <xdr:rowOff>131826</xdr:rowOff>
    </xdr:to>
    <xdr:cxnSp macro="">
      <xdr:nvCxnSpPr>
        <xdr:cNvPr id="307" name="直線コネクタ 306">
          <a:extLst>
            <a:ext uri="{FF2B5EF4-FFF2-40B4-BE49-F238E27FC236}">
              <a16:creationId xmlns:a16="http://schemas.microsoft.com/office/drawing/2014/main" id="{E6F3FD9A-A972-4FEE-BCD2-F73D8E76EFE8}"/>
            </a:ext>
          </a:extLst>
        </xdr:cNvPr>
        <xdr:cNvCxnSpPr/>
      </xdr:nvCxnSpPr>
      <xdr:spPr>
        <a:xfrm>
          <a:off x="1828800" y="13410692"/>
          <a:ext cx="79375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151892</xdr:rowOff>
    </xdr:from>
    <xdr:to>
      <xdr:col>6</xdr:col>
      <xdr:colOff>38100</xdr:colOff>
      <xdr:row>81</xdr:row>
      <xdr:rowOff>82042</xdr:rowOff>
    </xdr:to>
    <xdr:sp macro="" textlink="">
      <xdr:nvSpPr>
        <xdr:cNvPr id="308" name="楕円 307">
          <a:extLst>
            <a:ext uri="{FF2B5EF4-FFF2-40B4-BE49-F238E27FC236}">
              <a16:creationId xmlns:a16="http://schemas.microsoft.com/office/drawing/2014/main" id="{0D0ACE89-F859-4CE1-A885-4978475C8957}"/>
            </a:ext>
          </a:extLst>
        </xdr:cNvPr>
        <xdr:cNvSpPr/>
      </xdr:nvSpPr>
      <xdr:spPr>
        <a:xfrm>
          <a:off x="984250" y="133662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31242</xdr:rowOff>
    </xdr:from>
    <xdr:to>
      <xdr:col>10</xdr:col>
      <xdr:colOff>114300</xdr:colOff>
      <xdr:row>81</xdr:row>
      <xdr:rowOff>31242</xdr:rowOff>
    </xdr:to>
    <xdr:cxnSp macro="">
      <xdr:nvCxnSpPr>
        <xdr:cNvPr id="309" name="直線コネクタ 308">
          <a:extLst>
            <a:ext uri="{FF2B5EF4-FFF2-40B4-BE49-F238E27FC236}">
              <a16:creationId xmlns:a16="http://schemas.microsoft.com/office/drawing/2014/main" id="{B82F056D-6461-4ECA-9D77-8F0899D615ED}"/>
            </a:ext>
          </a:extLst>
        </xdr:cNvPr>
        <xdr:cNvCxnSpPr/>
      </xdr:nvCxnSpPr>
      <xdr:spPr>
        <a:xfrm>
          <a:off x="1028700" y="1341069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a:extLst>
            <a:ext uri="{FF2B5EF4-FFF2-40B4-BE49-F238E27FC236}">
              <a16:creationId xmlns:a16="http://schemas.microsoft.com/office/drawing/2014/main" id="{07D869CA-7BB0-45DD-86DF-BD26DB9D98FF}"/>
            </a:ext>
          </a:extLst>
        </xdr:cNvPr>
        <xdr:cNvSpPr txBox="1"/>
      </xdr:nvSpPr>
      <xdr:spPr>
        <a:xfrm>
          <a:off x="3239144" y="130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a:extLst>
            <a:ext uri="{FF2B5EF4-FFF2-40B4-BE49-F238E27FC236}">
              <a16:creationId xmlns:a16="http://schemas.microsoft.com/office/drawing/2014/main" id="{275FFF9F-B4F6-455C-9D1F-50B09372D99A}"/>
            </a:ext>
          </a:extLst>
        </xdr:cNvPr>
        <xdr:cNvSpPr txBox="1"/>
      </xdr:nvSpPr>
      <xdr:spPr>
        <a:xfrm>
          <a:off x="2439044" y="1305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6770E598-7207-4CD2-8056-F406800D6E34}"/>
            </a:ext>
          </a:extLst>
        </xdr:cNvPr>
        <xdr:cNvSpPr txBox="1"/>
      </xdr:nvSpPr>
      <xdr:spPr>
        <a:xfrm>
          <a:off x="1645294" y="1300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a:extLst>
            <a:ext uri="{FF2B5EF4-FFF2-40B4-BE49-F238E27FC236}">
              <a16:creationId xmlns:a16="http://schemas.microsoft.com/office/drawing/2014/main" id="{8F837300-7433-4B20-8545-4DE3EAC9853D}"/>
            </a:ext>
          </a:extLst>
        </xdr:cNvPr>
        <xdr:cNvSpPr txBox="1"/>
      </xdr:nvSpPr>
      <xdr:spPr>
        <a:xfrm>
          <a:off x="851544" y="1297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41164</xdr:rowOff>
    </xdr:from>
    <xdr:ext cx="405111" cy="259045"/>
    <xdr:sp macro="" textlink="">
      <xdr:nvSpPr>
        <xdr:cNvPr id="314" name="n_1mainValue【福祉施設】&#10;有形固定資産減価償却率">
          <a:extLst>
            <a:ext uri="{FF2B5EF4-FFF2-40B4-BE49-F238E27FC236}">
              <a16:creationId xmlns:a16="http://schemas.microsoft.com/office/drawing/2014/main" id="{A376B233-D8A5-45EE-A767-9A4B2C269E24}"/>
            </a:ext>
          </a:extLst>
        </xdr:cNvPr>
        <xdr:cNvSpPr txBox="1"/>
      </xdr:nvSpPr>
      <xdr:spPr>
        <a:xfrm>
          <a:off x="3239144" y="135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2303</xdr:rowOff>
    </xdr:from>
    <xdr:ext cx="405111" cy="259045"/>
    <xdr:sp macro="" textlink="">
      <xdr:nvSpPr>
        <xdr:cNvPr id="315" name="n_2mainValue【福祉施設】&#10;有形固定資産減価償却率">
          <a:extLst>
            <a:ext uri="{FF2B5EF4-FFF2-40B4-BE49-F238E27FC236}">
              <a16:creationId xmlns:a16="http://schemas.microsoft.com/office/drawing/2014/main" id="{11D6E0C5-2B55-4821-9718-46F64581000A}"/>
            </a:ext>
          </a:extLst>
        </xdr:cNvPr>
        <xdr:cNvSpPr txBox="1"/>
      </xdr:nvSpPr>
      <xdr:spPr>
        <a:xfrm>
          <a:off x="2439044" y="13546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73169</xdr:rowOff>
    </xdr:from>
    <xdr:ext cx="405111" cy="259045"/>
    <xdr:sp macro="" textlink="">
      <xdr:nvSpPr>
        <xdr:cNvPr id="316" name="n_3mainValue【福祉施設】&#10;有形固定資産減価償却率">
          <a:extLst>
            <a:ext uri="{FF2B5EF4-FFF2-40B4-BE49-F238E27FC236}">
              <a16:creationId xmlns:a16="http://schemas.microsoft.com/office/drawing/2014/main" id="{756B01C1-BC56-41FD-9469-2440D489B2EF}"/>
            </a:ext>
          </a:extLst>
        </xdr:cNvPr>
        <xdr:cNvSpPr txBox="1"/>
      </xdr:nvSpPr>
      <xdr:spPr>
        <a:xfrm>
          <a:off x="1645294" y="1345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73169</xdr:rowOff>
    </xdr:from>
    <xdr:ext cx="405111" cy="259045"/>
    <xdr:sp macro="" textlink="">
      <xdr:nvSpPr>
        <xdr:cNvPr id="317" name="n_4mainValue【福祉施設】&#10;有形固定資産減価償却率">
          <a:extLst>
            <a:ext uri="{FF2B5EF4-FFF2-40B4-BE49-F238E27FC236}">
              <a16:creationId xmlns:a16="http://schemas.microsoft.com/office/drawing/2014/main" id="{20B238B4-402F-4701-835D-E69A60EB72D1}"/>
            </a:ext>
          </a:extLst>
        </xdr:cNvPr>
        <xdr:cNvSpPr txBox="1"/>
      </xdr:nvSpPr>
      <xdr:spPr>
        <a:xfrm>
          <a:off x="851544" y="1345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486FEE83-D738-4030-B0B4-3B9673EB6D0B}"/>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15DB129F-62C8-4FE8-8018-6A3C902F80B9}"/>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5AF15661-2CCF-47A6-A627-A4EC09FAC6AE}"/>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13B5A7C2-0FD6-4FCF-8D0C-E74C30245165}"/>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C7DED7C9-8CD3-4D06-8ADC-176E355C6C7B}"/>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71AD97B7-5EFE-4A1D-81D7-3F2D11FD987F}"/>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AA605E3A-CA5E-4005-8D7E-1ABA8F4D219C}"/>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D35B43ED-680C-44BC-9E02-A045769FE277}"/>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B2151C50-1579-493D-A0E9-82E27BDF02E2}"/>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90DCBBA-94F2-485B-9339-7A36238914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1D4FC5E8-3CC9-4191-910B-F05B0CA70561}"/>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72836D7D-4A34-4CC4-A393-20734DA230D3}"/>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107601E7-A0DB-4478-AEAC-5D54FB1B418B}"/>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B72FC3C5-5D8B-4823-A822-FCE48250177E}"/>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FAC0CE35-7A72-4EFB-AE3F-FF4651691815}"/>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638CA45E-BBD9-4687-8903-35FDC993BD3E}"/>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7B65EE25-4F4C-4D06-9D15-D55429110C78}"/>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C725BE95-7F0D-4B92-95B4-769EF38B2A0B}"/>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BDCB20E4-3EC1-41DC-BF45-93EF41E7270F}"/>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8AE74666-0A55-44CF-859A-15F5A83EA029}"/>
            </a:ext>
          </a:extLst>
        </xdr:cNvPr>
        <xdr:cNvCxnSpPr/>
      </xdr:nvCxnSpPr>
      <xdr:spPr>
        <a:xfrm flipV="1">
          <a:off x="9429115" y="12962255"/>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57DD3B7A-BEDA-49CB-8482-1278F1068CDA}"/>
            </a:ext>
          </a:extLst>
        </xdr:cNvPr>
        <xdr:cNvSpPr txBox="1"/>
      </xdr:nvSpPr>
      <xdr:spPr>
        <a:xfrm>
          <a:off x="9467850"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D7DCE41E-05AA-4571-BAB9-1DFA7C460524}"/>
            </a:ext>
          </a:extLst>
        </xdr:cNvPr>
        <xdr:cNvCxnSpPr/>
      </xdr:nvCxnSpPr>
      <xdr:spPr>
        <a:xfrm>
          <a:off x="935990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8D478848-4072-4D6B-8907-6A393D3E88AF}"/>
            </a:ext>
          </a:extLst>
        </xdr:cNvPr>
        <xdr:cNvSpPr txBox="1"/>
      </xdr:nvSpPr>
      <xdr:spPr>
        <a:xfrm>
          <a:off x="9467850" y="1274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399A260B-D7C5-4225-BFC7-421971DD4D15}"/>
            </a:ext>
          </a:extLst>
        </xdr:cNvPr>
        <xdr:cNvCxnSpPr/>
      </xdr:nvCxnSpPr>
      <xdr:spPr>
        <a:xfrm>
          <a:off x="9359900" y="12962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a:extLst>
            <a:ext uri="{FF2B5EF4-FFF2-40B4-BE49-F238E27FC236}">
              <a16:creationId xmlns:a16="http://schemas.microsoft.com/office/drawing/2014/main" id="{175F67DA-15C8-4632-B62F-59CCDDB30D4C}"/>
            </a:ext>
          </a:extLst>
        </xdr:cNvPr>
        <xdr:cNvSpPr txBox="1"/>
      </xdr:nvSpPr>
      <xdr:spPr>
        <a:xfrm>
          <a:off x="9467850" y="13606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193D61B2-233E-41C9-8343-CBEB994445D9}"/>
            </a:ext>
          </a:extLst>
        </xdr:cNvPr>
        <xdr:cNvSpPr/>
      </xdr:nvSpPr>
      <xdr:spPr>
        <a:xfrm>
          <a:off x="9398000" y="137483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75CC7AB4-F888-4141-A308-BE3F563D7153}"/>
            </a:ext>
          </a:extLst>
        </xdr:cNvPr>
        <xdr:cNvSpPr/>
      </xdr:nvSpPr>
      <xdr:spPr>
        <a:xfrm>
          <a:off x="8636000" y="1376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169D4180-C374-40A3-B760-7EB74DD19835}"/>
            </a:ext>
          </a:extLst>
        </xdr:cNvPr>
        <xdr:cNvSpPr/>
      </xdr:nvSpPr>
      <xdr:spPr>
        <a:xfrm>
          <a:off x="7842250" y="137598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6A197E91-50CB-441A-A42D-509B87F86FDF}"/>
            </a:ext>
          </a:extLst>
        </xdr:cNvPr>
        <xdr:cNvSpPr/>
      </xdr:nvSpPr>
      <xdr:spPr>
        <a:xfrm>
          <a:off x="702945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552FBA1D-B533-4CF6-80F1-147679458D6B}"/>
            </a:ext>
          </a:extLst>
        </xdr:cNvPr>
        <xdr:cNvSpPr/>
      </xdr:nvSpPr>
      <xdr:spPr>
        <a:xfrm>
          <a:off x="62357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E7702079-C633-49DA-8B23-10924B9A89C6}"/>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3B8FD23A-0681-40AE-B051-3312D25DA3E1}"/>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30DC5BAD-5CA6-4A22-ACB9-0B54C0709BE7}"/>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9ACADA74-1B92-4A6E-BCDF-108E59DFD6B6}"/>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45DEBFB-859C-4B09-9805-7B7621775276}"/>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3" name="楕円 352">
          <a:extLst>
            <a:ext uri="{FF2B5EF4-FFF2-40B4-BE49-F238E27FC236}">
              <a16:creationId xmlns:a16="http://schemas.microsoft.com/office/drawing/2014/main" id="{D2B59C86-A111-4764-9D64-547367660F96}"/>
            </a:ext>
          </a:extLst>
        </xdr:cNvPr>
        <xdr:cNvSpPr/>
      </xdr:nvSpPr>
      <xdr:spPr>
        <a:xfrm>
          <a:off x="9398000" y="13884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54" name="【福祉施設】&#10;一人当たり面積該当値テキスト">
          <a:extLst>
            <a:ext uri="{FF2B5EF4-FFF2-40B4-BE49-F238E27FC236}">
              <a16:creationId xmlns:a16="http://schemas.microsoft.com/office/drawing/2014/main" id="{62AE6C98-F397-48A4-8DC4-2DAE604BA9D3}"/>
            </a:ext>
          </a:extLst>
        </xdr:cNvPr>
        <xdr:cNvSpPr txBox="1"/>
      </xdr:nvSpPr>
      <xdr:spPr>
        <a:xfrm>
          <a:off x="9467850"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355" name="楕円 354">
          <a:extLst>
            <a:ext uri="{FF2B5EF4-FFF2-40B4-BE49-F238E27FC236}">
              <a16:creationId xmlns:a16="http://schemas.microsoft.com/office/drawing/2014/main" id="{25BC10B2-281D-43B9-B321-0EBB8205887C}"/>
            </a:ext>
          </a:extLst>
        </xdr:cNvPr>
        <xdr:cNvSpPr/>
      </xdr:nvSpPr>
      <xdr:spPr>
        <a:xfrm>
          <a:off x="86360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60961</xdr:rowOff>
    </xdr:to>
    <xdr:cxnSp macro="">
      <xdr:nvCxnSpPr>
        <xdr:cNvPr id="356" name="直線コネクタ 355">
          <a:extLst>
            <a:ext uri="{FF2B5EF4-FFF2-40B4-BE49-F238E27FC236}">
              <a16:creationId xmlns:a16="http://schemas.microsoft.com/office/drawing/2014/main" id="{51333B05-9F00-4B86-8D96-4A9C64D024F9}"/>
            </a:ext>
          </a:extLst>
        </xdr:cNvPr>
        <xdr:cNvCxnSpPr/>
      </xdr:nvCxnSpPr>
      <xdr:spPr>
        <a:xfrm>
          <a:off x="8686800" y="1393571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57" name="楕円 356">
          <a:extLst>
            <a:ext uri="{FF2B5EF4-FFF2-40B4-BE49-F238E27FC236}">
              <a16:creationId xmlns:a16="http://schemas.microsoft.com/office/drawing/2014/main" id="{084C1736-3F83-4480-855E-549DACB80799}"/>
            </a:ext>
          </a:extLst>
        </xdr:cNvPr>
        <xdr:cNvSpPr/>
      </xdr:nvSpPr>
      <xdr:spPr>
        <a:xfrm>
          <a:off x="7842250" y="13884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84</xdr:row>
      <xdr:rowOff>60961</xdr:rowOff>
    </xdr:to>
    <xdr:cxnSp macro="">
      <xdr:nvCxnSpPr>
        <xdr:cNvPr id="358" name="直線コネクタ 357">
          <a:extLst>
            <a:ext uri="{FF2B5EF4-FFF2-40B4-BE49-F238E27FC236}">
              <a16:creationId xmlns:a16="http://schemas.microsoft.com/office/drawing/2014/main" id="{CBC81836-2605-4E6A-968B-2A04A570B778}"/>
            </a:ext>
          </a:extLst>
        </xdr:cNvPr>
        <xdr:cNvCxnSpPr/>
      </xdr:nvCxnSpPr>
      <xdr:spPr>
        <a:xfrm>
          <a:off x="7886700" y="139357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141605</xdr:rowOff>
    </xdr:from>
    <xdr:to>
      <xdr:col>41</xdr:col>
      <xdr:colOff>101600</xdr:colOff>
      <xdr:row>83</xdr:row>
      <xdr:rowOff>71755</xdr:rowOff>
    </xdr:to>
    <xdr:sp macro="" textlink="">
      <xdr:nvSpPr>
        <xdr:cNvPr id="359" name="楕円 358">
          <a:extLst>
            <a:ext uri="{FF2B5EF4-FFF2-40B4-BE49-F238E27FC236}">
              <a16:creationId xmlns:a16="http://schemas.microsoft.com/office/drawing/2014/main" id="{85BA682C-A0FF-41C8-A47F-B06F81F82549}"/>
            </a:ext>
          </a:extLst>
        </xdr:cNvPr>
        <xdr:cNvSpPr/>
      </xdr:nvSpPr>
      <xdr:spPr>
        <a:xfrm>
          <a:off x="7029450" y="13686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20955</xdr:rowOff>
    </xdr:from>
    <xdr:to>
      <xdr:col>45</xdr:col>
      <xdr:colOff>177800</xdr:colOff>
      <xdr:row>84</xdr:row>
      <xdr:rowOff>60961</xdr:rowOff>
    </xdr:to>
    <xdr:cxnSp macro="">
      <xdr:nvCxnSpPr>
        <xdr:cNvPr id="360" name="直線コネクタ 359">
          <a:extLst>
            <a:ext uri="{FF2B5EF4-FFF2-40B4-BE49-F238E27FC236}">
              <a16:creationId xmlns:a16="http://schemas.microsoft.com/office/drawing/2014/main" id="{F9A5129D-E4CA-4294-B726-C0330997E64B}"/>
            </a:ext>
          </a:extLst>
        </xdr:cNvPr>
        <xdr:cNvCxnSpPr/>
      </xdr:nvCxnSpPr>
      <xdr:spPr>
        <a:xfrm>
          <a:off x="7080250" y="13730605"/>
          <a:ext cx="80645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61" name="楕円 360">
          <a:extLst>
            <a:ext uri="{FF2B5EF4-FFF2-40B4-BE49-F238E27FC236}">
              <a16:creationId xmlns:a16="http://schemas.microsoft.com/office/drawing/2014/main" id="{9373B1E4-681D-4025-AAB5-3C786316AFB0}"/>
            </a:ext>
          </a:extLst>
        </xdr:cNvPr>
        <xdr:cNvSpPr/>
      </xdr:nvSpPr>
      <xdr:spPr>
        <a:xfrm>
          <a:off x="6235700" y="138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20955</xdr:rowOff>
    </xdr:from>
    <xdr:to>
      <xdr:col>41</xdr:col>
      <xdr:colOff>50800</xdr:colOff>
      <xdr:row>84</xdr:row>
      <xdr:rowOff>49530</xdr:rowOff>
    </xdr:to>
    <xdr:cxnSp macro="">
      <xdr:nvCxnSpPr>
        <xdr:cNvPr id="362" name="直線コネクタ 361">
          <a:extLst>
            <a:ext uri="{FF2B5EF4-FFF2-40B4-BE49-F238E27FC236}">
              <a16:creationId xmlns:a16="http://schemas.microsoft.com/office/drawing/2014/main" id="{A87B2679-0EAB-403A-9AF1-9124514989ED}"/>
            </a:ext>
          </a:extLst>
        </xdr:cNvPr>
        <xdr:cNvCxnSpPr/>
      </xdr:nvCxnSpPr>
      <xdr:spPr>
        <a:xfrm flipV="1">
          <a:off x="6286500" y="13730605"/>
          <a:ext cx="793750" cy="19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47DCAE15-FAA2-463A-99AD-D056890F7C25}"/>
            </a:ext>
          </a:extLst>
        </xdr:cNvPr>
        <xdr:cNvSpPr txBox="1"/>
      </xdr:nvSpPr>
      <xdr:spPr>
        <a:xfrm>
          <a:off x="845827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0D1F20D8-99F9-4F8E-9509-324405E9816A}"/>
            </a:ext>
          </a:extLst>
        </xdr:cNvPr>
        <xdr:cNvSpPr txBox="1"/>
      </xdr:nvSpPr>
      <xdr:spPr>
        <a:xfrm>
          <a:off x="7677227"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a:extLst>
            <a:ext uri="{FF2B5EF4-FFF2-40B4-BE49-F238E27FC236}">
              <a16:creationId xmlns:a16="http://schemas.microsoft.com/office/drawing/2014/main" id="{566674A6-0E58-4734-9DDC-EA0DD728187E}"/>
            </a:ext>
          </a:extLst>
        </xdr:cNvPr>
        <xdr:cNvSpPr txBox="1"/>
      </xdr:nvSpPr>
      <xdr:spPr>
        <a:xfrm>
          <a:off x="6864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a:extLst>
            <a:ext uri="{FF2B5EF4-FFF2-40B4-BE49-F238E27FC236}">
              <a16:creationId xmlns:a16="http://schemas.microsoft.com/office/drawing/2014/main" id="{EB31E0B6-F9DF-48F4-A7E4-8C42BCCF94E8}"/>
            </a:ext>
          </a:extLst>
        </xdr:cNvPr>
        <xdr:cNvSpPr txBox="1"/>
      </xdr:nvSpPr>
      <xdr:spPr>
        <a:xfrm>
          <a:off x="6070677"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102888</xdr:rowOff>
    </xdr:from>
    <xdr:ext cx="469744" cy="259045"/>
    <xdr:sp macro="" textlink="">
      <xdr:nvSpPr>
        <xdr:cNvPr id="367" name="n_1mainValue【福祉施設】&#10;一人当たり面積">
          <a:extLst>
            <a:ext uri="{FF2B5EF4-FFF2-40B4-BE49-F238E27FC236}">
              <a16:creationId xmlns:a16="http://schemas.microsoft.com/office/drawing/2014/main" id="{C49D45A4-F4EC-4C35-AE94-7FFF73E82FEA}"/>
            </a:ext>
          </a:extLst>
        </xdr:cNvPr>
        <xdr:cNvSpPr txBox="1"/>
      </xdr:nvSpPr>
      <xdr:spPr>
        <a:xfrm>
          <a:off x="845827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68" name="n_2mainValue【福祉施設】&#10;一人当たり面積">
          <a:extLst>
            <a:ext uri="{FF2B5EF4-FFF2-40B4-BE49-F238E27FC236}">
              <a16:creationId xmlns:a16="http://schemas.microsoft.com/office/drawing/2014/main" id="{BD1916CF-62EA-4DA6-A774-43E815748ABD}"/>
            </a:ext>
          </a:extLst>
        </xdr:cNvPr>
        <xdr:cNvSpPr txBox="1"/>
      </xdr:nvSpPr>
      <xdr:spPr>
        <a:xfrm>
          <a:off x="76772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88282</xdr:rowOff>
    </xdr:from>
    <xdr:ext cx="469744" cy="259045"/>
    <xdr:sp macro="" textlink="">
      <xdr:nvSpPr>
        <xdr:cNvPr id="369" name="n_3mainValue【福祉施設】&#10;一人当たり面積">
          <a:extLst>
            <a:ext uri="{FF2B5EF4-FFF2-40B4-BE49-F238E27FC236}">
              <a16:creationId xmlns:a16="http://schemas.microsoft.com/office/drawing/2014/main" id="{660B6696-1C6F-4061-BAA2-314501BE5444}"/>
            </a:ext>
          </a:extLst>
        </xdr:cNvPr>
        <xdr:cNvSpPr txBox="1"/>
      </xdr:nvSpPr>
      <xdr:spPr>
        <a:xfrm>
          <a:off x="6864427" y="134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0" name="n_4mainValue【福祉施設】&#10;一人当たり面積">
          <a:extLst>
            <a:ext uri="{FF2B5EF4-FFF2-40B4-BE49-F238E27FC236}">
              <a16:creationId xmlns:a16="http://schemas.microsoft.com/office/drawing/2014/main" id="{B1372420-AA30-40B7-AB9D-8179E5A59752}"/>
            </a:ext>
          </a:extLst>
        </xdr:cNvPr>
        <xdr:cNvSpPr txBox="1"/>
      </xdr:nvSpPr>
      <xdr:spPr>
        <a:xfrm>
          <a:off x="6070677"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6878793F-ABF8-4E7B-BD95-D0DADAE7E958}"/>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97FBDB5F-E857-41DE-BE65-F4C25ECCFEB3}"/>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E7CE6CC2-3193-4058-842C-BDD78683D102}"/>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D12A711B-9D06-4034-85AC-409D193B1F7A}"/>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26666FAA-1065-4837-8A79-92A5F05DD26F}"/>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B70898E1-670C-424C-820C-06B9E35D9C4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6768EFB-A869-4667-ADAD-7AAF44D4FF8D}"/>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4E8AE8C5-0D88-4655-89BD-4C7890BBC0A1}"/>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D5B1F764-2C9E-4CE8-89F4-16EE8FE92406}"/>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B4741F17-6974-4C7C-9343-EADD7EB009DD}"/>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2995FA6D-1BF4-4B93-BBCA-9B8B864A3EB3}"/>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A4BC5AEA-4D4A-4C2D-BCD9-B03831084A59}"/>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C399E436-D44B-4B1B-9E08-BCA71536B83E}"/>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CF86795C-29CA-4436-9B15-6D8F6B6674BD}"/>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D7B2DE5F-E48B-4AD9-9DB8-8E8F57846BBF}"/>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3054C0AD-8C70-46B4-AB25-F020C288A93A}"/>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9783CBCB-9CD9-4E45-B09A-9A1F1D1863B9}"/>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A8322197-0BC3-4377-B3D0-40582D46E681}"/>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508A87A6-7521-406E-B199-52063AB506CB}"/>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944DB9DA-901D-400D-B6BC-1DD40A65D8FE}"/>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1FC5579F-B1B4-4F26-9354-7B3EED7627A2}"/>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E4FA0F61-5159-445F-A61A-B6E6ACD48A65}"/>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F4445C09-2580-4909-9583-FC6EAAC6EB0E}"/>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22569976-EDE9-457B-9FEC-F086A9BB42A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CAA88B65-D002-4285-ADC3-EA2B735B3DB1}"/>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4CC22688-F12F-4959-B3F9-57E5FEF46E8F}"/>
            </a:ext>
          </a:extLst>
        </xdr:cNvPr>
        <xdr:cNvCxnSpPr/>
      </xdr:nvCxnSpPr>
      <xdr:spPr>
        <a:xfrm flipV="1">
          <a:off x="4177665" y="166480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3BFEB3A1-D6DF-44BE-A8E7-F652445EE0F0}"/>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A28898DB-CE23-4969-9171-33D5AD111A6A}"/>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7196992D-14A9-432E-9877-2D5691A66765}"/>
            </a:ext>
          </a:extLst>
        </xdr:cNvPr>
        <xdr:cNvSpPr txBox="1"/>
      </xdr:nvSpPr>
      <xdr:spPr>
        <a:xfrm>
          <a:off x="4216400" y="16423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A5EF58EB-F388-4D96-9308-B5D8ED8EE170}"/>
            </a:ext>
          </a:extLst>
        </xdr:cNvPr>
        <xdr:cNvCxnSpPr/>
      </xdr:nvCxnSpPr>
      <xdr:spPr>
        <a:xfrm>
          <a:off x="4108450" y="166480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DDA84B3F-AD0E-4D1E-B902-93E1F4442D20}"/>
            </a:ext>
          </a:extLst>
        </xdr:cNvPr>
        <xdr:cNvSpPr txBox="1"/>
      </xdr:nvSpPr>
      <xdr:spPr>
        <a:xfrm>
          <a:off x="4216400" y="17261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9321B535-256A-4D24-9729-B0A3B43AB06E}"/>
            </a:ext>
          </a:extLst>
        </xdr:cNvPr>
        <xdr:cNvSpPr/>
      </xdr:nvSpPr>
      <xdr:spPr>
        <a:xfrm>
          <a:off x="4127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78F0EB81-78E6-4404-B1C0-FD7F7E60CA11}"/>
            </a:ext>
          </a:extLst>
        </xdr:cNvPr>
        <xdr:cNvSpPr/>
      </xdr:nvSpPr>
      <xdr:spPr>
        <a:xfrm>
          <a:off x="3384550" y="174234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C7842E5F-7330-4717-A966-9AB7E8AD951C}"/>
            </a:ext>
          </a:extLst>
        </xdr:cNvPr>
        <xdr:cNvSpPr/>
      </xdr:nvSpPr>
      <xdr:spPr>
        <a:xfrm>
          <a:off x="2571750" y="1740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8AC9D4DD-3FD3-414E-A923-EABD44D398FB}"/>
            </a:ext>
          </a:extLst>
        </xdr:cNvPr>
        <xdr:cNvSpPr/>
      </xdr:nvSpPr>
      <xdr:spPr>
        <a:xfrm>
          <a:off x="1778000" y="1733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3999EDF0-1B64-4475-8E5F-2E281E8451EA}"/>
            </a:ext>
          </a:extLst>
        </xdr:cNvPr>
        <xdr:cNvSpPr/>
      </xdr:nvSpPr>
      <xdr:spPr>
        <a:xfrm>
          <a:off x="984250" y="17364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3CCB19CA-FF8C-4809-8C79-E3DB0EC23597}"/>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B627BFA0-B3E1-4E51-B7A3-D7FF5D7D8652}"/>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E0A0231-AB4E-48CA-A7F5-B8394B3C8E8F}"/>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72A4F314-BFDE-4662-9CDF-459C19157E67}"/>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7F6D6DD-1838-4D78-A177-CDB2E8F7C5D1}"/>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12" name="楕円 411">
          <a:extLst>
            <a:ext uri="{FF2B5EF4-FFF2-40B4-BE49-F238E27FC236}">
              <a16:creationId xmlns:a16="http://schemas.microsoft.com/office/drawing/2014/main" id="{45AA357D-AC6F-4518-822C-D77B89A6C16F}"/>
            </a:ext>
          </a:extLst>
        </xdr:cNvPr>
        <xdr:cNvSpPr/>
      </xdr:nvSpPr>
      <xdr:spPr>
        <a:xfrm>
          <a:off x="4127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13" name="【市民会館】&#10;有形固定資産減価償却率該当値テキスト">
          <a:extLst>
            <a:ext uri="{FF2B5EF4-FFF2-40B4-BE49-F238E27FC236}">
              <a16:creationId xmlns:a16="http://schemas.microsoft.com/office/drawing/2014/main" id="{79BBB4FC-1FF7-4754-8952-15036F02A8EF}"/>
            </a:ext>
          </a:extLst>
        </xdr:cNvPr>
        <xdr:cNvSpPr txBox="1"/>
      </xdr:nvSpPr>
      <xdr:spPr>
        <a:xfrm>
          <a:off x="4216400" y="1801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14" name="楕円 413">
          <a:extLst>
            <a:ext uri="{FF2B5EF4-FFF2-40B4-BE49-F238E27FC236}">
              <a16:creationId xmlns:a16="http://schemas.microsoft.com/office/drawing/2014/main" id="{98D4A116-546F-42DF-A59C-21178E2110BF}"/>
            </a:ext>
          </a:extLst>
        </xdr:cNvPr>
        <xdr:cNvSpPr/>
      </xdr:nvSpPr>
      <xdr:spPr>
        <a:xfrm>
          <a:off x="3384550" y="18101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15" name="直線コネクタ 414">
          <a:extLst>
            <a:ext uri="{FF2B5EF4-FFF2-40B4-BE49-F238E27FC236}">
              <a16:creationId xmlns:a16="http://schemas.microsoft.com/office/drawing/2014/main" id="{4D5D7271-C5EF-46FD-B044-0F53CFE121F5}"/>
            </a:ext>
          </a:extLst>
        </xdr:cNvPr>
        <xdr:cNvCxnSpPr/>
      </xdr:nvCxnSpPr>
      <xdr:spPr>
        <a:xfrm>
          <a:off x="3429000" y="1815192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16" name="楕円 415">
          <a:extLst>
            <a:ext uri="{FF2B5EF4-FFF2-40B4-BE49-F238E27FC236}">
              <a16:creationId xmlns:a16="http://schemas.microsoft.com/office/drawing/2014/main" id="{0F132586-6B1C-40D5-AD79-DC2633337078}"/>
            </a:ext>
          </a:extLst>
        </xdr:cNvPr>
        <xdr:cNvSpPr/>
      </xdr:nvSpPr>
      <xdr:spPr>
        <a:xfrm>
          <a:off x="257175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17" name="直線コネクタ 416">
          <a:extLst>
            <a:ext uri="{FF2B5EF4-FFF2-40B4-BE49-F238E27FC236}">
              <a16:creationId xmlns:a16="http://schemas.microsoft.com/office/drawing/2014/main" id="{10E87214-24F0-4C89-AAED-677BF4923181}"/>
            </a:ext>
          </a:extLst>
        </xdr:cNvPr>
        <xdr:cNvCxnSpPr/>
      </xdr:nvCxnSpPr>
      <xdr:spPr>
        <a:xfrm>
          <a:off x="2622550" y="181519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142966</xdr:rowOff>
    </xdr:from>
    <xdr:to>
      <xdr:col>10</xdr:col>
      <xdr:colOff>165100</xdr:colOff>
      <xdr:row>109</xdr:row>
      <xdr:rowOff>73116</xdr:rowOff>
    </xdr:to>
    <xdr:sp macro="" textlink="">
      <xdr:nvSpPr>
        <xdr:cNvPr id="418" name="楕円 417">
          <a:extLst>
            <a:ext uri="{FF2B5EF4-FFF2-40B4-BE49-F238E27FC236}">
              <a16:creationId xmlns:a16="http://schemas.microsoft.com/office/drawing/2014/main" id="{1077249A-53A6-4AD1-BC8C-13C0149C63FF}"/>
            </a:ext>
          </a:extLst>
        </xdr:cNvPr>
        <xdr:cNvSpPr/>
      </xdr:nvSpPr>
      <xdr:spPr>
        <a:xfrm>
          <a:off x="17780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22316</xdr:rowOff>
    </xdr:from>
    <xdr:to>
      <xdr:col>15</xdr:col>
      <xdr:colOff>50800</xdr:colOff>
      <xdr:row>109</xdr:row>
      <xdr:rowOff>35379</xdr:rowOff>
    </xdr:to>
    <xdr:cxnSp macro="">
      <xdr:nvCxnSpPr>
        <xdr:cNvPr id="419" name="直線コネクタ 418">
          <a:extLst>
            <a:ext uri="{FF2B5EF4-FFF2-40B4-BE49-F238E27FC236}">
              <a16:creationId xmlns:a16="http://schemas.microsoft.com/office/drawing/2014/main" id="{EF9287D2-1374-40E3-BD34-E9351C1A94A1}"/>
            </a:ext>
          </a:extLst>
        </xdr:cNvPr>
        <xdr:cNvCxnSpPr/>
      </xdr:nvCxnSpPr>
      <xdr:spPr>
        <a:xfrm>
          <a:off x="1828800" y="18138866"/>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142966</xdr:rowOff>
    </xdr:from>
    <xdr:to>
      <xdr:col>6</xdr:col>
      <xdr:colOff>38100</xdr:colOff>
      <xdr:row>109</xdr:row>
      <xdr:rowOff>73116</xdr:rowOff>
    </xdr:to>
    <xdr:sp macro="" textlink="">
      <xdr:nvSpPr>
        <xdr:cNvPr id="420" name="楕円 419">
          <a:extLst>
            <a:ext uri="{FF2B5EF4-FFF2-40B4-BE49-F238E27FC236}">
              <a16:creationId xmlns:a16="http://schemas.microsoft.com/office/drawing/2014/main" id="{82BF3FCA-B8D1-41B7-90BD-0C7BE3E6BA9C}"/>
            </a:ext>
          </a:extLst>
        </xdr:cNvPr>
        <xdr:cNvSpPr/>
      </xdr:nvSpPr>
      <xdr:spPr>
        <a:xfrm>
          <a:off x="984250" y="180880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22316</xdr:rowOff>
    </xdr:from>
    <xdr:to>
      <xdr:col>10</xdr:col>
      <xdr:colOff>114300</xdr:colOff>
      <xdr:row>109</xdr:row>
      <xdr:rowOff>22316</xdr:rowOff>
    </xdr:to>
    <xdr:cxnSp macro="">
      <xdr:nvCxnSpPr>
        <xdr:cNvPr id="421" name="直線コネクタ 420">
          <a:extLst>
            <a:ext uri="{FF2B5EF4-FFF2-40B4-BE49-F238E27FC236}">
              <a16:creationId xmlns:a16="http://schemas.microsoft.com/office/drawing/2014/main" id="{21E22D39-F4E3-4AC0-9ACD-5FC016D796BC}"/>
            </a:ext>
          </a:extLst>
        </xdr:cNvPr>
        <xdr:cNvCxnSpPr/>
      </xdr:nvCxnSpPr>
      <xdr:spPr>
        <a:xfrm>
          <a:off x="1028700" y="1813886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a:extLst>
            <a:ext uri="{FF2B5EF4-FFF2-40B4-BE49-F238E27FC236}">
              <a16:creationId xmlns:a16="http://schemas.microsoft.com/office/drawing/2014/main" id="{676269B3-00A1-42B0-A58E-5AD60E8B2FC6}"/>
            </a:ext>
          </a:extLst>
        </xdr:cNvPr>
        <xdr:cNvSpPr txBox="1"/>
      </xdr:nvSpPr>
      <xdr:spPr>
        <a:xfrm>
          <a:off x="32391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a:extLst>
            <a:ext uri="{FF2B5EF4-FFF2-40B4-BE49-F238E27FC236}">
              <a16:creationId xmlns:a16="http://schemas.microsoft.com/office/drawing/2014/main" id="{3D4A348F-76CB-45C6-A197-A5976FECA3A4}"/>
            </a:ext>
          </a:extLst>
        </xdr:cNvPr>
        <xdr:cNvSpPr txBox="1"/>
      </xdr:nvSpPr>
      <xdr:spPr>
        <a:xfrm>
          <a:off x="2439044" y="171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a16="http://schemas.microsoft.com/office/drawing/2014/main" id="{59D8E0C1-557A-495F-B4A9-17137C644CE2}"/>
            </a:ext>
          </a:extLst>
        </xdr:cNvPr>
        <xdr:cNvSpPr txBox="1"/>
      </xdr:nvSpPr>
      <xdr:spPr>
        <a:xfrm>
          <a:off x="164529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a:extLst>
            <a:ext uri="{FF2B5EF4-FFF2-40B4-BE49-F238E27FC236}">
              <a16:creationId xmlns:a16="http://schemas.microsoft.com/office/drawing/2014/main" id="{02BCEF92-1AA8-4F71-A58D-BF1EC46ED9E0}"/>
            </a:ext>
          </a:extLst>
        </xdr:cNvPr>
        <xdr:cNvSpPr txBox="1"/>
      </xdr:nvSpPr>
      <xdr:spPr>
        <a:xfrm>
          <a:off x="8515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26" name="n_1mainValue【市民会館】&#10;有形固定資産減価償却率">
          <a:extLst>
            <a:ext uri="{FF2B5EF4-FFF2-40B4-BE49-F238E27FC236}">
              <a16:creationId xmlns:a16="http://schemas.microsoft.com/office/drawing/2014/main" id="{54D619F1-EE44-4CE3-86A8-0AE423ECBFEE}"/>
            </a:ext>
          </a:extLst>
        </xdr:cNvPr>
        <xdr:cNvSpPr txBox="1"/>
      </xdr:nvSpPr>
      <xdr:spPr>
        <a:xfrm>
          <a:off x="32068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27" name="n_2mainValue【市民会館】&#10;有形固定資産減価償却率">
          <a:extLst>
            <a:ext uri="{FF2B5EF4-FFF2-40B4-BE49-F238E27FC236}">
              <a16:creationId xmlns:a16="http://schemas.microsoft.com/office/drawing/2014/main" id="{786EC45D-1D9C-48C3-A0FB-CBD98DBE622A}"/>
            </a:ext>
          </a:extLst>
        </xdr:cNvPr>
        <xdr:cNvSpPr txBox="1"/>
      </xdr:nvSpPr>
      <xdr:spPr>
        <a:xfrm>
          <a:off x="2406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64243</xdr:rowOff>
    </xdr:from>
    <xdr:ext cx="405111" cy="259045"/>
    <xdr:sp macro="" textlink="">
      <xdr:nvSpPr>
        <xdr:cNvPr id="428" name="n_3mainValue【市民会館】&#10;有形固定資産減価償却率">
          <a:extLst>
            <a:ext uri="{FF2B5EF4-FFF2-40B4-BE49-F238E27FC236}">
              <a16:creationId xmlns:a16="http://schemas.microsoft.com/office/drawing/2014/main" id="{3945BFBD-FB56-492D-8ED5-F4EC1F1A0720}"/>
            </a:ext>
          </a:extLst>
        </xdr:cNvPr>
        <xdr:cNvSpPr txBox="1"/>
      </xdr:nvSpPr>
      <xdr:spPr>
        <a:xfrm>
          <a:off x="164529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64243</xdr:rowOff>
    </xdr:from>
    <xdr:ext cx="405111" cy="259045"/>
    <xdr:sp macro="" textlink="">
      <xdr:nvSpPr>
        <xdr:cNvPr id="429" name="n_4mainValue【市民会館】&#10;有形固定資産減価償却率">
          <a:extLst>
            <a:ext uri="{FF2B5EF4-FFF2-40B4-BE49-F238E27FC236}">
              <a16:creationId xmlns:a16="http://schemas.microsoft.com/office/drawing/2014/main" id="{77A39033-661F-435F-928A-FF631ED37DEE}"/>
            </a:ext>
          </a:extLst>
        </xdr:cNvPr>
        <xdr:cNvSpPr txBox="1"/>
      </xdr:nvSpPr>
      <xdr:spPr>
        <a:xfrm>
          <a:off x="8515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365C6E19-EEE6-4097-AEC4-D9814E83D51B}"/>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5C5C8371-B3CC-414D-A26A-C4F62E8303E1}"/>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B30FC68A-EF0B-48AB-A867-8BA072DE041E}"/>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CC5E2CA0-64EE-4C3F-8A2C-5F38BE2638AB}"/>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37C331EB-721A-49C7-94D8-45A0E546612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4C129323-2B40-4E69-BDE2-015C64F46607}"/>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9938E9A5-1FE6-4644-938C-97A6137FA32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4BDF7E54-5089-40B7-A2C3-F2830820863E}"/>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A6EF29D5-416F-43EC-8771-D7DB80FFD903}"/>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8F8D934E-51B7-4C38-BA66-9BC6822C5D6E}"/>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45646B5B-39BD-40CB-985C-3C1608CD44F7}"/>
            </a:ext>
          </a:extLst>
        </xdr:cNvPr>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7639C661-BE42-4FFC-87AB-8CFFE50FAB97}"/>
            </a:ext>
          </a:extLst>
        </xdr:cNvPr>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DC4F2E3C-BCB2-4A3C-8FED-6956486107CC}"/>
            </a:ext>
          </a:extLst>
        </xdr:cNvPr>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D07E9E0D-E8D8-45D9-9288-C5A1E735FC83}"/>
            </a:ext>
          </a:extLst>
        </xdr:cNvPr>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666FA7C5-346C-4C56-8E6B-3A317E777028}"/>
            </a:ext>
          </a:extLst>
        </xdr:cNvPr>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46EFF65B-4674-4C29-8726-62176544E02C}"/>
            </a:ext>
          </a:extLst>
        </xdr:cNvPr>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1D46E075-6447-4BB5-8538-84964C12E2B5}"/>
            </a:ext>
          </a:extLst>
        </xdr:cNvPr>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3976D930-A93B-425E-AC37-FC3B30BD1827}"/>
            </a:ext>
          </a:extLst>
        </xdr:cNvPr>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9D82410D-791D-49F8-A15C-98789A52F092}"/>
            </a:ext>
          </a:extLst>
        </xdr:cNvPr>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51935BA9-514A-4FC3-83CB-45B8B01D82B9}"/>
            </a:ext>
          </a:extLst>
        </xdr:cNvPr>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1B7795F2-F04B-4943-B4FA-E97C8B021F8E}"/>
            </a:ext>
          </a:extLst>
        </xdr:cNvPr>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F739FE95-EDA3-4AA3-BBFF-3429423FE932}"/>
            </a:ext>
          </a:extLst>
        </xdr:cNvPr>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615E23C2-DF7B-4F2D-A704-F8DCD37FB171}"/>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3AA766C0-85D0-4DEE-AAC2-530E06D821CA}"/>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717CAC42-61D7-48B7-8132-135723E6A9D9}"/>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4231EF36-3270-41F3-8565-A8148F41F666}"/>
            </a:ext>
          </a:extLst>
        </xdr:cNvPr>
        <xdr:cNvCxnSpPr/>
      </xdr:nvCxnSpPr>
      <xdr:spPr>
        <a:xfrm flipV="1">
          <a:off x="9429115" y="165451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499482B8-0852-41A6-8C8A-BF3E1EDDB533}"/>
            </a:ext>
          </a:extLst>
        </xdr:cNvPr>
        <xdr:cNvSpPr txBox="1"/>
      </xdr:nvSpPr>
      <xdr:spPr>
        <a:xfrm>
          <a:off x="9467850" y="1810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9B573CBA-B972-44A6-B6BD-CF2BD1850147}"/>
            </a:ext>
          </a:extLst>
        </xdr:cNvPr>
        <xdr:cNvCxnSpPr/>
      </xdr:nvCxnSpPr>
      <xdr:spPr>
        <a:xfrm>
          <a:off x="9359900" y="180964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5882AA2D-AC2B-44D3-980D-78C858C5D2B2}"/>
            </a:ext>
          </a:extLst>
        </xdr:cNvPr>
        <xdr:cNvSpPr txBox="1"/>
      </xdr:nvSpPr>
      <xdr:spPr>
        <a:xfrm>
          <a:off x="9467850" y="1632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8AC50E6D-3D89-4BC7-A1BD-8C45941631D4}"/>
            </a:ext>
          </a:extLst>
        </xdr:cNvPr>
        <xdr:cNvCxnSpPr/>
      </xdr:nvCxnSpPr>
      <xdr:spPr>
        <a:xfrm>
          <a:off x="9359900" y="16545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a:extLst>
            <a:ext uri="{FF2B5EF4-FFF2-40B4-BE49-F238E27FC236}">
              <a16:creationId xmlns:a16="http://schemas.microsoft.com/office/drawing/2014/main" id="{EF891402-7759-4C9E-9B14-E799AF50BEAA}"/>
            </a:ext>
          </a:extLst>
        </xdr:cNvPr>
        <xdr:cNvSpPr txBox="1"/>
      </xdr:nvSpPr>
      <xdr:spPr>
        <a:xfrm>
          <a:off x="9467850" y="17524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D021BC61-568A-4A38-B225-C4FDD6E5BD6B}"/>
            </a:ext>
          </a:extLst>
        </xdr:cNvPr>
        <xdr:cNvSpPr/>
      </xdr:nvSpPr>
      <xdr:spPr>
        <a:xfrm>
          <a:off x="939800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532A74AF-FB7C-4CB7-B35A-C38ECEFBA4E9}"/>
            </a:ext>
          </a:extLst>
        </xdr:cNvPr>
        <xdr:cNvSpPr/>
      </xdr:nvSpPr>
      <xdr:spPr>
        <a:xfrm>
          <a:off x="86360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A2063BF2-1B39-4AD8-BF4E-F88F2AA6E548}"/>
            </a:ext>
          </a:extLst>
        </xdr:cNvPr>
        <xdr:cNvSpPr/>
      </xdr:nvSpPr>
      <xdr:spPr>
        <a:xfrm>
          <a:off x="7842250" y="176896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86F73D04-F8F5-439B-8F79-F5E5127A3325}"/>
            </a:ext>
          </a:extLst>
        </xdr:cNvPr>
        <xdr:cNvSpPr/>
      </xdr:nvSpPr>
      <xdr:spPr>
        <a:xfrm>
          <a:off x="702945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AD690319-274A-4FF0-B15D-4F3FEB0744D1}"/>
            </a:ext>
          </a:extLst>
        </xdr:cNvPr>
        <xdr:cNvSpPr/>
      </xdr:nvSpPr>
      <xdr:spPr>
        <a:xfrm>
          <a:off x="62357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8FD0D5F-9E4D-40F2-A4F5-E55CF06E7ACD}"/>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32E7EA9E-41BC-4E84-B919-6B2539EC04B2}"/>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44357D59-67B7-4958-8BBA-B7CC703B1075}"/>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58EFB495-8ECF-4F67-A45F-1572A0FF9D18}"/>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56851FB-6330-4AF4-8C4F-1462DDAD105A}"/>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160927</xdr:rowOff>
    </xdr:from>
    <xdr:to>
      <xdr:col>55</xdr:col>
      <xdr:colOff>50800</xdr:colOff>
      <xdr:row>108</xdr:row>
      <xdr:rowOff>91077</xdr:rowOff>
    </xdr:to>
    <xdr:sp macro="" textlink="">
      <xdr:nvSpPr>
        <xdr:cNvPr id="471" name="楕円 470">
          <a:extLst>
            <a:ext uri="{FF2B5EF4-FFF2-40B4-BE49-F238E27FC236}">
              <a16:creationId xmlns:a16="http://schemas.microsoft.com/office/drawing/2014/main" id="{944905D1-79FA-482D-B0F6-171577D575BA}"/>
            </a:ext>
          </a:extLst>
        </xdr:cNvPr>
        <xdr:cNvSpPr/>
      </xdr:nvSpPr>
      <xdr:spPr>
        <a:xfrm>
          <a:off x="9398000" y="179345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75854</xdr:rowOff>
    </xdr:from>
    <xdr:ext cx="469744" cy="259045"/>
    <xdr:sp macro="" textlink="">
      <xdr:nvSpPr>
        <xdr:cNvPr id="472" name="【市民会館】&#10;一人当たり面積該当値テキスト">
          <a:extLst>
            <a:ext uri="{FF2B5EF4-FFF2-40B4-BE49-F238E27FC236}">
              <a16:creationId xmlns:a16="http://schemas.microsoft.com/office/drawing/2014/main" id="{2EEA3F57-DF4B-494A-BC8A-F12CCC56A326}"/>
            </a:ext>
          </a:extLst>
        </xdr:cNvPr>
        <xdr:cNvSpPr txBox="1"/>
      </xdr:nvSpPr>
      <xdr:spPr>
        <a:xfrm>
          <a:off x="9467850" y="1784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160927</xdr:rowOff>
    </xdr:from>
    <xdr:to>
      <xdr:col>50</xdr:col>
      <xdr:colOff>165100</xdr:colOff>
      <xdr:row>108</xdr:row>
      <xdr:rowOff>91077</xdr:rowOff>
    </xdr:to>
    <xdr:sp macro="" textlink="">
      <xdr:nvSpPr>
        <xdr:cNvPr id="473" name="楕円 472">
          <a:extLst>
            <a:ext uri="{FF2B5EF4-FFF2-40B4-BE49-F238E27FC236}">
              <a16:creationId xmlns:a16="http://schemas.microsoft.com/office/drawing/2014/main" id="{5F8FFCF0-778C-43A1-9066-1FA0C37A4381}"/>
            </a:ext>
          </a:extLst>
        </xdr:cNvPr>
        <xdr:cNvSpPr/>
      </xdr:nvSpPr>
      <xdr:spPr>
        <a:xfrm>
          <a:off x="86360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40277</xdr:rowOff>
    </xdr:from>
    <xdr:to>
      <xdr:col>55</xdr:col>
      <xdr:colOff>0</xdr:colOff>
      <xdr:row>108</xdr:row>
      <xdr:rowOff>40277</xdr:rowOff>
    </xdr:to>
    <xdr:cxnSp macro="">
      <xdr:nvCxnSpPr>
        <xdr:cNvPr id="474" name="直線コネクタ 473">
          <a:extLst>
            <a:ext uri="{FF2B5EF4-FFF2-40B4-BE49-F238E27FC236}">
              <a16:creationId xmlns:a16="http://schemas.microsoft.com/office/drawing/2014/main" id="{39C60785-FF0F-4AD7-B6DD-EA4EB96AB627}"/>
            </a:ext>
          </a:extLst>
        </xdr:cNvPr>
        <xdr:cNvCxnSpPr/>
      </xdr:nvCxnSpPr>
      <xdr:spPr>
        <a:xfrm>
          <a:off x="8686800" y="1798537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160927</xdr:rowOff>
    </xdr:from>
    <xdr:to>
      <xdr:col>46</xdr:col>
      <xdr:colOff>38100</xdr:colOff>
      <xdr:row>108</xdr:row>
      <xdr:rowOff>91077</xdr:rowOff>
    </xdr:to>
    <xdr:sp macro="" textlink="">
      <xdr:nvSpPr>
        <xdr:cNvPr id="475" name="楕円 474">
          <a:extLst>
            <a:ext uri="{FF2B5EF4-FFF2-40B4-BE49-F238E27FC236}">
              <a16:creationId xmlns:a16="http://schemas.microsoft.com/office/drawing/2014/main" id="{5A8F4537-8F6A-44C1-802D-1FF99A0524E5}"/>
            </a:ext>
          </a:extLst>
        </xdr:cNvPr>
        <xdr:cNvSpPr/>
      </xdr:nvSpPr>
      <xdr:spPr>
        <a:xfrm>
          <a:off x="7842250" y="179345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40277</xdr:rowOff>
    </xdr:from>
    <xdr:to>
      <xdr:col>50</xdr:col>
      <xdr:colOff>114300</xdr:colOff>
      <xdr:row>108</xdr:row>
      <xdr:rowOff>40277</xdr:rowOff>
    </xdr:to>
    <xdr:cxnSp macro="">
      <xdr:nvCxnSpPr>
        <xdr:cNvPr id="476" name="直線コネクタ 475">
          <a:extLst>
            <a:ext uri="{FF2B5EF4-FFF2-40B4-BE49-F238E27FC236}">
              <a16:creationId xmlns:a16="http://schemas.microsoft.com/office/drawing/2014/main" id="{292C2E9C-2018-4DF2-8D38-999778063610}"/>
            </a:ext>
          </a:extLst>
        </xdr:cNvPr>
        <xdr:cNvCxnSpPr/>
      </xdr:nvCxnSpPr>
      <xdr:spPr>
        <a:xfrm>
          <a:off x="7886700" y="1798537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477" name="楕円 476">
          <a:extLst>
            <a:ext uri="{FF2B5EF4-FFF2-40B4-BE49-F238E27FC236}">
              <a16:creationId xmlns:a16="http://schemas.microsoft.com/office/drawing/2014/main" id="{1B02E96A-854B-4DFB-831E-AE0EFC8B9B30}"/>
            </a:ext>
          </a:extLst>
        </xdr:cNvPr>
        <xdr:cNvSpPr/>
      </xdr:nvSpPr>
      <xdr:spPr>
        <a:xfrm>
          <a:off x="702945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41911</xdr:rowOff>
    </xdr:from>
    <xdr:to>
      <xdr:col>45</xdr:col>
      <xdr:colOff>177800</xdr:colOff>
      <xdr:row>108</xdr:row>
      <xdr:rowOff>40277</xdr:rowOff>
    </xdr:to>
    <xdr:cxnSp macro="">
      <xdr:nvCxnSpPr>
        <xdr:cNvPr id="478" name="直線コネクタ 477">
          <a:extLst>
            <a:ext uri="{FF2B5EF4-FFF2-40B4-BE49-F238E27FC236}">
              <a16:creationId xmlns:a16="http://schemas.microsoft.com/office/drawing/2014/main" id="{CD92BAEB-03AA-4CC1-B0DB-425D3DE3CD6E}"/>
            </a:ext>
          </a:extLst>
        </xdr:cNvPr>
        <xdr:cNvCxnSpPr/>
      </xdr:nvCxnSpPr>
      <xdr:spPr>
        <a:xfrm>
          <a:off x="7080250" y="17815561"/>
          <a:ext cx="80645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64588</xdr:rowOff>
    </xdr:from>
    <xdr:to>
      <xdr:col>36</xdr:col>
      <xdr:colOff>165100</xdr:colOff>
      <xdr:row>108</xdr:row>
      <xdr:rowOff>166188</xdr:rowOff>
    </xdr:to>
    <xdr:sp macro="" textlink="">
      <xdr:nvSpPr>
        <xdr:cNvPr id="479" name="楕円 478">
          <a:extLst>
            <a:ext uri="{FF2B5EF4-FFF2-40B4-BE49-F238E27FC236}">
              <a16:creationId xmlns:a16="http://schemas.microsoft.com/office/drawing/2014/main" id="{99A2EE97-4F01-4AEF-86A1-B878690E51AB}"/>
            </a:ext>
          </a:extLst>
        </xdr:cNvPr>
        <xdr:cNvSpPr/>
      </xdr:nvSpPr>
      <xdr:spPr>
        <a:xfrm>
          <a:off x="6235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41911</xdr:rowOff>
    </xdr:from>
    <xdr:to>
      <xdr:col>41</xdr:col>
      <xdr:colOff>50800</xdr:colOff>
      <xdr:row>108</xdr:row>
      <xdr:rowOff>115388</xdr:rowOff>
    </xdr:to>
    <xdr:cxnSp macro="">
      <xdr:nvCxnSpPr>
        <xdr:cNvPr id="480" name="直線コネクタ 479">
          <a:extLst>
            <a:ext uri="{FF2B5EF4-FFF2-40B4-BE49-F238E27FC236}">
              <a16:creationId xmlns:a16="http://schemas.microsoft.com/office/drawing/2014/main" id="{AFE04170-CD7A-4A90-982C-D5EE27E18800}"/>
            </a:ext>
          </a:extLst>
        </xdr:cNvPr>
        <xdr:cNvCxnSpPr/>
      </xdr:nvCxnSpPr>
      <xdr:spPr>
        <a:xfrm flipV="1">
          <a:off x="6286500" y="17815561"/>
          <a:ext cx="793750" cy="24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a:extLst>
            <a:ext uri="{FF2B5EF4-FFF2-40B4-BE49-F238E27FC236}">
              <a16:creationId xmlns:a16="http://schemas.microsoft.com/office/drawing/2014/main" id="{CB51FA17-3EF4-458D-B992-6AC8EDA4171B}"/>
            </a:ext>
          </a:extLst>
        </xdr:cNvPr>
        <xdr:cNvSpPr txBox="1"/>
      </xdr:nvSpPr>
      <xdr:spPr>
        <a:xfrm>
          <a:off x="8458277" y="174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a:extLst>
            <a:ext uri="{FF2B5EF4-FFF2-40B4-BE49-F238E27FC236}">
              <a16:creationId xmlns:a16="http://schemas.microsoft.com/office/drawing/2014/main" id="{33C6BF85-E669-4511-82D2-905080360258}"/>
            </a:ext>
          </a:extLst>
        </xdr:cNvPr>
        <xdr:cNvSpPr txBox="1"/>
      </xdr:nvSpPr>
      <xdr:spPr>
        <a:xfrm>
          <a:off x="7677227" y="174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a:extLst>
            <a:ext uri="{FF2B5EF4-FFF2-40B4-BE49-F238E27FC236}">
              <a16:creationId xmlns:a16="http://schemas.microsoft.com/office/drawing/2014/main" id="{C615DDE6-0957-4685-AC43-71CD07C0BAD6}"/>
            </a:ext>
          </a:extLst>
        </xdr:cNvPr>
        <xdr:cNvSpPr txBox="1"/>
      </xdr:nvSpPr>
      <xdr:spPr>
        <a:xfrm>
          <a:off x="6864427" y="1746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a:extLst>
            <a:ext uri="{FF2B5EF4-FFF2-40B4-BE49-F238E27FC236}">
              <a16:creationId xmlns:a16="http://schemas.microsoft.com/office/drawing/2014/main" id="{7D9FF17F-7501-4DA1-9860-D122D9883160}"/>
            </a:ext>
          </a:extLst>
        </xdr:cNvPr>
        <xdr:cNvSpPr txBox="1"/>
      </xdr:nvSpPr>
      <xdr:spPr>
        <a:xfrm>
          <a:off x="607067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82204</xdr:rowOff>
    </xdr:from>
    <xdr:ext cx="469744" cy="259045"/>
    <xdr:sp macro="" textlink="">
      <xdr:nvSpPr>
        <xdr:cNvPr id="485" name="n_1mainValue【市民会館】&#10;一人当たり面積">
          <a:extLst>
            <a:ext uri="{FF2B5EF4-FFF2-40B4-BE49-F238E27FC236}">
              <a16:creationId xmlns:a16="http://schemas.microsoft.com/office/drawing/2014/main" id="{BA97AC3A-A430-4B30-B8E5-495B3DFCBB5A}"/>
            </a:ext>
          </a:extLst>
        </xdr:cNvPr>
        <xdr:cNvSpPr txBox="1"/>
      </xdr:nvSpPr>
      <xdr:spPr>
        <a:xfrm>
          <a:off x="8458277" y="1802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82204</xdr:rowOff>
    </xdr:from>
    <xdr:ext cx="469744" cy="259045"/>
    <xdr:sp macro="" textlink="">
      <xdr:nvSpPr>
        <xdr:cNvPr id="486" name="n_2mainValue【市民会館】&#10;一人当たり面積">
          <a:extLst>
            <a:ext uri="{FF2B5EF4-FFF2-40B4-BE49-F238E27FC236}">
              <a16:creationId xmlns:a16="http://schemas.microsoft.com/office/drawing/2014/main" id="{C6BBAC05-B617-4524-B2E5-F985403FDAD1}"/>
            </a:ext>
          </a:extLst>
        </xdr:cNvPr>
        <xdr:cNvSpPr txBox="1"/>
      </xdr:nvSpPr>
      <xdr:spPr>
        <a:xfrm>
          <a:off x="7677227" y="1802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487" name="n_3mainValue【市民会館】&#10;一人当たり面積">
          <a:extLst>
            <a:ext uri="{FF2B5EF4-FFF2-40B4-BE49-F238E27FC236}">
              <a16:creationId xmlns:a16="http://schemas.microsoft.com/office/drawing/2014/main" id="{66E2C3B7-559D-4410-A330-98D97C3BF22E}"/>
            </a:ext>
          </a:extLst>
        </xdr:cNvPr>
        <xdr:cNvSpPr txBox="1"/>
      </xdr:nvSpPr>
      <xdr:spPr>
        <a:xfrm>
          <a:off x="6864427"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157315</xdr:rowOff>
    </xdr:from>
    <xdr:ext cx="469744" cy="259045"/>
    <xdr:sp macro="" textlink="">
      <xdr:nvSpPr>
        <xdr:cNvPr id="488" name="n_4mainValue【市民会館】&#10;一人当たり面積">
          <a:extLst>
            <a:ext uri="{FF2B5EF4-FFF2-40B4-BE49-F238E27FC236}">
              <a16:creationId xmlns:a16="http://schemas.microsoft.com/office/drawing/2014/main" id="{5A6DA3FB-5FF8-4D13-9FE2-8D90D5628580}"/>
            </a:ext>
          </a:extLst>
        </xdr:cNvPr>
        <xdr:cNvSpPr txBox="1"/>
      </xdr:nvSpPr>
      <xdr:spPr>
        <a:xfrm>
          <a:off x="607067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D46DAD1E-8209-45C8-89BD-2733DE2D8824}"/>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E644351E-83D9-4627-AE68-ACCA6390952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E9FE8441-060D-4B5D-82C9-A37F82225CA6}"/>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B95B0A61-7EF8-4069-B5A2-73304C7329FB}"/>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407F9714-6BA7-4AD1-AA7C-347E8DD97EA4}"/>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50FB55C9-7807-4F94-809B-5AC327FED96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D152D71C-4B7C-4F90-B864-6105865136EB}"/>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A1FC690B-FAC6-427C-A614-A9564B2487EC}"/>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432A2364-67AC-4C07-B474-5EF689552347}"/>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327BB48B-E4D1-4023-9D50-DCFDDA1BD70F}"/>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2E84AFCC-E408-4E86-A619-576D20679256}"/>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68BB24E9-938A-4A40-BE43-D25144384E03}"/>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5A5C6D54-C714-4205-B71C-52266C815B36}"/>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6AAC7F3C-A001-49CD-A1CF-D5F744412699}"/>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FED816B8-4DAA-4DD6-B51C-73147250DD47}"/>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459EA09B-A168-4299-83E2-BA4F54BD4052}"/>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FF486EB2-66EF-4D5D-9E0A-12D10ECC466B}"/>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2D37F129-1CB1-4E8B-AC38-2485249EA42A}"/>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55B3AFDB-EB23-407B-B6D6-15399119CA59}"/>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514101AC-5C1E-4EEF-B2B4-E46C4DC3D373}"/>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7151D769-FDF9-4B63-8298-4B2AC81BAECD}"/>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6834A40-4E48-4C87-855A-E3ACDE4C89FB}"/>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D175CDDF-3F02-4EDB-B328-79D314C38A0A}"/>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718BE125-FD5C-47FA-AB55-D8344BF0C48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EA2DE0FC-BC31-460D-856A-C5DA63957E88}"/>
            </a:ext>
          </a:extLst>
        </xdr:cNvPr>
        <xdr:cNvCxnSpPr/>
      </xdr:nvCxnSpPr>
      <xdr:spPr>
        <a:xfrm flipV="1">
          <a:off x="14699614" y="545528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F36ECBC5-485A-4159-B20B-1812BEF45DCB}"/>
            </a:ext>
          </a:extLst>
        </xdr:cNvPr>
        <xdr:cNvSpPr txBox="1"/>
      </xdr:nvSpPr>
      <xdr:spPr>
        <a:xfrm>
          <a:off x="14738350"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AC21F97B-87AB-4E34-AFE4-87F7EE4C82B5}"/>
            </a:ext>
          </a:extLst>
        </xdr:cNvPr>
        <xdr:cNvCxnSpPr/>
      </xdr:nvCxnSpPr>
      <xdr:spPr>
        <a:xfrm>
          <a:off x="14611350" y="6878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8B32B585-7A60-4885-8CEF-AE5123ECC7F5}"/>
            </a:ext>
          </a:extLst>
        </xdr:cNvPr>
        <xdr:cNvSpPr txBox="1"/>
      </xdr:nvSpPr>
      <xdr:spPr>
        <a:xfrm>
          <a:off x="14738350" y="523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D1167463-3D66-4740-9BB8-8544FFB6C0C6}"/>
            </a:ext>
          </a:extLst>
        </xdr:cNvPr>
        <xdr:cNvCxnSpPr/>
      </xdr:nvCxnSpPr>
      <xdr:spPr>
        <a:xfrm>
          <a:off x="14611350" y="5455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5C191F3C-CD30-48E3-B385-F86A071345AD}"/>
            </a:ext>
          </a:extLst>
        </xdr:cNvPr>
        <xdr:cNvSpPr txBox="1"/>
      </xdr:nvSpPr>
      <xdr:spPr>
        <a:xfrm>
          <a:off x="14738350" y="6093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625DDEAD-FB23-4C0F-8C6F-59B9890710B9}"/>
            </a:ext>
          </a:extLst>
        </xdr:cNvPr>
        <xdr:cNvSpPr/>
      </xdr:nvSpPr>
      <xdr:spPr>
        <a:xfrm>
          <a:off x="14649450" y="6235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EB4E0E2C-71C4-4CBF-9D20-3A58E872E5B2}"/>
            </a:ext>
          </a:extLst>
        </xdr:cNvPr>
        <xdr:cNvSpPr/>
      </xdr:nvSpPr>
      <xdr:spPr>
        <a:xfrm>
          <a:off x="1388745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AC766986-7A53-44BA-8ADB-775F449BDCFD}"/>
            </a:ext>
          </a:extLst>
        </xdr:cNvPr>
        <xdr:cNvSpPr/>
      </xdr:nvSpPr>
      <xdr:spPr>
        <a:xfrm>
          <a:off x="130937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0608EB81-6EC0-4C67-A995-63EDD2C148B8}"/>
            </a:ext>
          </a:extLst>
        </xdr:cNvPr>
        <xdr:cNvSpPr/>
      </xdr:nvSpPr>
      <xdr:spPr>
        <a:xfrm>
          <a:off x="12299950" y="61804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597DC5BE-00E6-4999-BFD2-29735DF1F51F}"/>
            </a:ext>
          </a:extLst>
        </xdr:cNvPr>
        <xdr:cNvSpPr/>
      </xdr:nvSpPr>
      <xdr:spPr>
        <a:xfrm>
          <a:off x="11487150" y="6195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17840DD-A0CD-46A3-8615-B13565FDA662}"/>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DAA3B1CD-3C25-43D4-AA91-26C33B555413}"/>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5CB9BC4E-2FBA-4A03-AB07-ED62E07960AD}"/>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BE0D232-65D8-49D9-82E3-FBFA69E02B1D}"/>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1A52AD2-2F88-408D-BEB3-D4D1BA0C834D}"/>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80645</xdr:rowOff>
    </xdr:from>
    <xdr:to>
      <xdr:col>85</xdr:col>
      <xdr:colOff>177800</xdr:colOff>
      <xdr:row>40</xdr:row>
      <xdr:rowOff>10795</xdr:rowOff>
    </xdr:to>
    <xdr:sp macro="" textlink="">
      <xdr:nvSpPr>
        <xdr:cNvPr id="529" name="楕円 528">
          <a:extLst>
            <a:ext uri="{FF2B5EF4-FFF2-40B4-BE49-F238E27FC236}">
              <a16:creationId xmlns:a16="http://schemas.microsoft.com/office/drawing/2014/main" id="{0378BA84-EFAB-4EF3-BB73-C3852813453D}"/>
            </a:ext>
          </a:extLst>
        </xdr:cNvPr>
        <xdr:cNvSpPr/>
      </xdr:nvSpPr>
      <xdr:spPr>
        <a:xfrm>
          <a:off x="14649450" y="65258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59072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DA352C2F-B77C-4374-B5FF-5B7A3E818557}"/>
            </a:ext>
          </a:extLst>
        </xdr:cNvPr>
        <xdr:cNvSpPr txBox="1"/>
      </xdr:nvSpPr>
      <xdr:spPr>
        <a:xfrm>
          <a:off x="14738350" y="650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46355</xdr:rowOff>
    </xdr:from>
    <xdr:to>
      <xdr:col>81</xdr:col>
      <xdr:colOff>101600</xdr:colOff>
      <xdr:row>39</xdr:row>
      <xdr:rowOff>147955</xdr:rowOff>
    </xdr:to>
    <xdr:sp macro="" textlink="">
      <xdr:nvSpPr>
        <xdr:cNvPr id="531" name="楕円 530">
          <a:extLst>
            <a:ext uri="{FF2B5EF4-FFF2-40B4-BE49-F238E27FC236}">
              <a16:creationId xmlns:a16="http://schemas.microsoft.com/office/drawing/2014/main" id="{D80C0927-446F-4218-9EF8-88DFEA7B378D}"/>
            </a:ext>
          </a:extLst>
        </xdr:cNvPr>
        <xdr:cNvSpPr/>
      </xdr:nvSpPr>
      <xdr:spPr>
        <a:xfrm>
          <a:off x="1388745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97155</xdr:rowOff>
    </xdr:from>
    <xdr:to>
      <xdr:col>85</xdr:col>
      <xdr:colOff>127000</xdr:colOff>
      <xdr:row>39</xdr:row>
      <xdr:rowOff>131445</xdr:rowOff>
    </xdr:to>
    <xdr:cxnSp macro="">
      <xdr:nvCxnSpPr>
        <xdr:cNvPr id="532" name="直線コネクタ 531">
          <a:extLst>
            <a:ext uri="{FF2B5EF4-FFF2-40B4-BE49-F238E27FC236}">
              <a16:creationId xmlns:a16="http://schemas.microsoft.com/office/drawing/2014/main" id="{C93F8D1C-1FBB-43B9-94B6-DF9E9AB80512}"/>
            </a:ext>
          </a:extLst>
        </xdr:cNvPr>
        <xdr:cNvCxnSpPr/>
      </xdr:nvCxnSpPr>
      <xdr:spPr>
        <a:xfrm>
          <a:off x="13938250" y="6542405"/>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xdr:rowOff>
    </xdr:from>
    <xdr:to>
      <xdr:col>76</xdr:col>
      <xdr:colOff>165100</xdr:colOff>
      <xdr:row>39</xdr:row>
      <xdr:rowOff>111760</xdr:rowOff>
    </xdr:to>
    <xdr:sp macro="" textlink="">
      <xdr:nvSpPr>
        <xdr:cNvPr id="533" name="楕円 532">
          <a:extLst>
            <a:ext uri="{FF2B5EF4-FFF2-40B4-BE49-F238E27FC236}">
              <a16:creationId xmlns:a16="http://schemas.microsoft.com/office/drawing/2014/main" id="{29D9FD7F-6A07-4426-B69A-9E0B076A7C75}"/>
            </a:ext>
          </a:extLst>
        </xdr:cNvPr>
        <xdr:cNvSpPr/>
      </xdr:nvSpPr>
      <xdr:spPr>
        <a:xfrm>
          <a:off x="130937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60960</xdr:rowOff>
    </xdr:from>
    <xdr:to>
      <xdr:col>81</xdr:col>
      <xdr:colOff>50800</xdr:colOff>
      <xdr:row>39</xdr:row>
      <xdr:rowOff>97155</xdr:rowOff>
    </xdr:to>
    <xdr:cxnSp macro="">
      <xdr:nvCxnSpPr>
        <xdr:cNvPr id="534" name="直線コネクタ 533">
          <a:extLst>
            <a:ext uri="{FF2B5EF4-FFF2-40B4-BE49-F238E27FC236}">
              <a16:creationId xmlns:a16="http://schemas.microsoft.com/office/drawing/2014/main" id="{EF907A93-8634-48BE-96FF-C00CCF50DF4A}"/>
            </a:ext>
          </a:extLst>
        </xdr:cNvPr>
        <xdr:cNvCxnSpPr/>
      </xdr:nvCxnSpPr>
      <xdr:spPr>
        <a:xfrm>
          <a:off x="13144500" y="6506210"/>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xdr:rowOff>
    </xdr:from>
    <xdr:to>
      <xdr:col>72</xdr:col>
      <xdr:colOff>38100</xdr:colOff>
      <xdr:row>39</xdr:row>
      <xdr:rowOff>111760</xdr:rowOff>
    </xdr:to>
    <xdr:sp macro="" textlink="">
      <xdr:nvSpPr>
        <xdr:cNvPr id="535" name="楕円 534">
          <a:extLst>
            <a:ext uri="{FF2B5EF4-FFF2-40B4-BE49-F238E27FC236}">
              <a16:creationId xmlns:a16="http://schemas.microsoft.com/office/drawing/2014/main" id="{10B5344A-4FFF-4F65-B1AE-133A5182E54B}"/>
            </a:ext>
          </a:extLst>
        </xdr:cNvPr>
        <xdr:cNvSpPr/>
      </xdr:nvSpPr>
      <xdr:spPr>
        <a:xfrm>
          <a:off x="12299950" y="6455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60960</xdr:rowOff>
    </xdr:from>
    <xdr:to>
      <xdr:col>76</xdr:col>
      <xdr:colOff>114300</xdr:colOff>
      <xdr:row>39</xdr:row>
      <xdr:rowOff>60960</xdr:rowOff>
    </xdr:to>
    <xdr:cxnSp macro="">
      <xdr:nvCxnSpPr>
        <xdr:cNvPr id="536" name="直線コネクタ 535">
          <a:extLst>
            <a:ext uri="{FF2B5EF4-FFF2-40B4-BE49-F238E27FC236}">
              <a16:creationId xmlns:a16="http://schemas.microsoft.com/office/drawing/2014/main" id="{C5F420DB-1E03-44EC-932A-CFC53621B1FF}"/>
            </a:ext>
          </a:extLst>
        </xdr:cNvPr>
        <xdr:cNvCxnSpPr/>
      </xdr:nvCxnSpPr>
      <xdr:spPr>
        <a:xfrm>
          <a:off x="12344400" y="650621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82550</xdr:rowOff>
    </xdr:from>
    <xdr:to>
      <xdr:col>67</xdr:col>
      <xdr:colOff>101600</xdr:colOff>
      <xdr:row>36</xdr:row>
      <xdr:rowOff>12700</xdr:rowOff>
    </xdr:to>
    <xdr:sp macro="" textlink="">
      <xdr:nvSpPr>
        <xdr:cNvPr id="537" name="楕円 536">
          <a:extLst>
            <a:ext uri="{FF2B5EF4-FFF2-40B4-BE49-F238E27FC236}">
              <a16:creationId xmlns:a16="http://schemas.microsoft.com/office/drawing/2014/main" id="{4F70F4EA-1CC6-447A-B2F3-0D1C369EA1FE}"/>
            </a:ext>
          </a:extLst>
        </xdr:cNvPr>
        <xdr:cNvSpPr/>
      </xdr:nvSpPr>
      <xdr:spPr>
        <a:xfrm>
          <a:off x="11487150" y="5867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133350</xdr:rowOff>
    </xdr:from>
    <xdr:to>
      <xdr:col>71</xdr:col>
      <xdr:colOff>177800</xdr:colOff>
      <xdr:row>39</xdr:row>
      <xdr:rowOff>60960</xdr:rowOff>
    </xdr:to>
    <xdr:cxnSp macro="">
      <xdr:nvCxnSpPr>
        <xdr:cNvPr id="538" name="直線コネクタ 537">
          <a:extLst>
            <a:ext uri="{FF2B5EF4-FFF2-40B4-BE49-F238E27FC236}">
              <a16:creationId xmlns:a16="http://schemas.microsoft.com/office/drawing/2014/main" id="{04E5C566-DC76-402F-8B62-9E7CA2C42E4C}"/>
            </a:ext>
          </a:extLst>
        </xdr:cNvPr>
        <xdr:cNvCxnSpPr/>
      </xdr:nvCxnSpPr>
      <xdr:spPr>
        <a:xfrm>
          <a:off x="11537950" y="5918200"/>
          <a:ext cx="806450" cy="5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57798C75-48A3-42B1-9424-1A00393AA62F}"/>
            </a:ext>
          </a:extLst>
        </xdr:cNvPr>
        <xdr:cNvSpPr txBox="1"/>
      </xdr:nvSpPr>
      <xdr:spPr>
        <a:xfrm>
          <a:off x="13742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64A2EB01-CF7E-45B7-BBE3-5923016594A0}"/>
            </a:ext>
          </a:extLst>
        </xdr:cNvPr>
        <xdr:cNvSpPr txBox="1"/>
      </xdr:nvSpPr>
      <xdr:spPr>
        <a:xfrm>
          <a:off x="12960994" y="594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EAAA20F6-C9F8-41C9-A9F9-434E3EBFD766}"/>
            </a:ext>
          </a:extLst>
        </xdr:cNvPr>
        <xdr:cNvSpPr txBox="1"/>
      </xdr:nvSpPr>
      <xdr:spPr>
        <a:xfrm>
          <a:off x="121672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6412666E-A0FB-4B96-B4EF-F19036471301}"/>
            </a:ext>
          </a:extLst>
        </xdr:cNvPr>
        <xdr:cNvSpPr txBox="1"/>
      </xdr:nvSpPr>
      <xdr:spPr>
        <a:xfrm>
          <a:off x="11354444" y="6282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139082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2739C810-FD4D-4F9F-8426-CCC77BA858D7}"/>
            </a:ext>
          </a:extLst>
        </xdr:cNvPr>
        <xdr:cNvSpPr txBox="1"/>
      </xdr:nvSpPr>
      <xdr:spPr>
        <a:xfrm>
          <a:off x="13742044" y="658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102887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C0E69794-9654-41C2-80FA-0BFD3B3B6420}"/>
            </a:ext>
          </a:extLst>
        </xdr:cNvPr>
        <xdr:cNvSpPr txBox="1"/>
      </xdr:nvSpPr>
      <xdr:spPr>
        <a:xfrm>
          <a:off x="12960994" y="654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102887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9AEA0EDF-25B8-4BD1-B14F-2FF3B50E992A}"/>
            </a:ext>
          </a:extLst>
        </xdr:cNvPr>
        <xdr:cNvSpPr txBox="1"/>
      </xdr:nvSpPr>
      <xdr:spPr>
        <a:xfrm>
          <a:off x="12167244" y="654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29227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4142516D-8735-417C-B458-6DEE5BFC6546}"/>
            </a:ext>
          </a:extLst>
        </xdr:cNvPr>
        <xdr:cNvSpPr txBox="1"/>
      </xdr:nvSpPr>
      <xdr:spPr>
        <a:xfrm>
          <a:off x="113544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6E1D39D4-99F3-4AF5-A588-00E717C9AD0D}"/>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A59120B-2282-4C06-8E0C-6FCA56364C63}"/>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BFB2541B-8A56-444C-B459-6C43A4B14573}"/>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B3121A57-071C-455C-8617-34583FCBFAF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E3329A49-4990-478A-8E32-CEA7E4F7626F}"/>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54346F8A-DFD8-4294-8C32-B9B6C5AB8A8B}"/>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53911A02-B505-4CF7-B50E-B5FA189E8141}"/>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F8896F11-F8AE-44DF-B842-1E50806A26C1}"/>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B8F26548-B39B-4CCC-8B89-DEC8D493A2E1}"/>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C13A3037-7888-49A1-9228-4065553CD3A2}"/>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185DD9F2-228D-41E7-8A07-35EFD8C4DB24}"/>
            </a:ext>
          </a:extLst>
        </xdr:cNvPr>
        <xdr:cNvCxnSpPr/>
      </xdr:nvCxnSpPr>
      <xdr:spPr>
        <a:xfrm>
          <a:off x="164592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F1535A18-7B01-472C-B259-B0903E2E99DE}"/>
            </a:ext>
          </a:extLst>
        </xdr:cNvPr>
        <xdr:cNvSpPr txBox="1"/>
      </xdr:nvSpPr>
      <xdr:spPr>
        <a:xfrm>
          <a:off x="16248514" y="6658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E00B9DB6-12EC-4767-ACD1-FD2567A4D1BD}"/>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92FF6BAC-396E-4DF0-B935-2CAEF917F58B}"/>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2E48D53B-B719-456B-B4A2-51EFDF689791}"/>
            </a:ext>
          </a:extLst>
        </xdr:cNvPr>
        <xdr:cNvCxnSpPr/>
      </xdr:nvCxnSpPr>
      <xdr:spPr>
        <a:xfrm>
          <a:off x="164592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F7EEDC9D-528E-4A01-95CE-62FB75BA28EE}"/>
            </a:ext>
          </a:extLst>
        </xdr:cNvPr>
        <xdr:cNvSpPr txBox="1"/>
      </xdr:nvSpPr>
      <xdr:spPr>
        <a:xfrm>
          <a:off x="15939981" y="556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E4929F6-3322-4FE4-BCB0-EC91BC537916}"/>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ED8B0B8-404B-4A8E-A7D6-1153FB82889C}"/>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245033B-FB4A-4C7C-9C4F-135C78871EB8}"/>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EE67EDD9-7724-4D1B-9ECE-2115E24BFFCF}"/>
            </a:ext>
          </a:extLst>
        </xdr:cNvPr>
        <xdr:cNvCxnSpPr/>
      </xdr:nvCxnSpPr>
      <xdr:spPr>
        <a:xfrm flipV="1">
          <a:off x="19951064" y="5640886"/>
          <a:ext cx="0" cy="1153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246C94F6-5029-4066-A547-303B143259CF}"/>
            </a:ext>
          </a:extLst>
        </xdr:cNvPr>
        <xdr:cNvSpPr txBox="1"/>
      </xdr:nvSpPr>
      <xdr:spPr>
        <a:xfrm>
          <a:off x="19989800" y="6797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85ACC604-5759-44B8-BD33-E7E60ABD893C}"/>
            </a:ext>
          </a:extLst>
        </xdr:cNvPr>
        <xdr:cNvCxnSpPr/>
      </xdr:nvCxnSpPr>
      <xdr:spPr>
        <a:xfrm>
          <a:off x="19881850" y="67940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C0856BEB-7050-4EF4-BAC2-CDD0A904DBCF}"/>
            </a:ext>
          </a:extLst>
        </xdr:cNvPr>
        <xdr:cNvSpPr txBox="1"/>
      </xdr:nvSpPr>
      <xdr:spPr>
        <a:xfrm>
          <a:off x="19989800" y="542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CC8C27A4-9FAF-477D-9AFE-4C35546B98FF}"/>
            </a:ext>
          </a:extLst>
        </xdr:cNvPr>
        <xdr:cNvCxnSpPr/>
      </xdr:nvCxnSpPr>
      <xdr:spPr>
        <a:xfrm>
          <a:off x="19881850" y="5640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459A1571-B221-4B5F-8E78-BBAFE4097C8F}"/>
            </a:ext>
          </a:extLst>
        </xdr:cNvPr>
        <xdr:cNvSpPr txBox="1"/>
      </xdr:nvSpPr>
      <xdr:spPr>
        <a:xfrm>
          <a:off x="19989800" y="62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299DF6D2-3ECD-42CE-9C1D-4D717B1245B2}"/>
            </a:ext>
          </a:extLst>
        </xdr:cNvPr>
        <xdr:cNvSpPr/>
      </xdr:nvSpPr>
      <xdr:spPr>
        <a:xfrm>
          <a:off x="19900900" y="63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0998F7F3-12A1-458D-B6AE-972F5E054306}"/>
            </a:ext>
          </a:extLst>
        </xdr:cNvPr>
        <xdr:cNvSpPr/>
      </xdr:nvSpPr>
      <xdr:spPr>
        <a:xfrm>
          <a:off x="19157950" y="63503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F3DE6446-7AD0-4166-A1C3-7E37BDA22D05}"/>
            </a:ext>
          </a:extLst>
        </xdr:cNvPr>
        <xdr:cNvSpPr/>
      </xdr:nvSpPr>
      <xdr:spPr>
        <a:xfrm>
          <a:off x="18345150" y="63646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13C036BC-EC77-484F-B40C-C07391129C50}"/>
            </a:ext>
          </a:extLst>
        </xdr:cNvPr>
        <xdr:cNvSpPr/>
      </xdr:nvSpPr>
      <xdr:spPr>
        <a:xfrm>
          <a:off x="17551400" y="6380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011CDACB-C52C-449D-BDA6-6D817E90732B}"/>
            </a:ext>
          </a:extLst>
        </xdr:cNvPr>
        <xdr:cNvSpPr/>
      </xdr:nvSpPr>
      <xdr:spPr>
        <a:xfrm>
          <a:off x="16757650" y="63863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22D27D6B-B577-453E-92D3-94F96815D04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B8B44922-A733-4F13-B5F4-93BE9D5A006B}"/>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4A887C87-3F8A-45FD-BB50-DA50B4CDB44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4D44245C-B0D4-457F-9684-33646E55DF0A}"/>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4ADF719B-A17C-4605-A8E2-7F5FE2830122}"/>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14456</xdr:rowOff>
    </xdr:from>
    <xdr:to>
      <xdr:col>116</xdr:col>
      <xdr:colOff>114300</xdr:colOff>
      <xdr:row>39</xdr:row>
      <xdr:rowOff>116056</xdr:rowOff>
    </xdr:to>
    <xdr:sp macro="" textlink="">
      <xdr:nvSpPr>
        <xdr:cNvPr id="582" name="楕円 581">
          <a:extLst>
            <a:ext uri="{FF2B5EF4-FFF2-40B4-BE49-F238E27FC236}">
              <a16:creationId xmlns:a16="http://schemas.microsoft.com/office/drawing/2014/main" id="{B3D2BA0E-F221-422B-98B5-BF7C8075BC9B}"/>
            </a:ext>
          </a:extLst>
        </xdr:cNvPr>
        <xdr:cNvSpPr/>
      </xdr:nvSpPr>
      <xdr:spPr>
        <a:xfrm>
          <a:off x="19900900" y="645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164333</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3C38B8DC-9838-4B22-A8D4-D23A6E0DDBE9}"/>
            </a:ext>
          </a:extLst>
        </xdr:cNvPr>
        <xdr:cNvSpPr txBox="1"/>
      </xdr:nvSpPr>
      <xdr:spPr>
        <a:xfrm>
          <a:off x="19989800" y="644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15867</xdr:rowOff>
    </xdr:from>
    <xdr:to>
      <xdr:col>112</xdr:col>
      <xdr:colOff>38100</xdr:colOff>
      <xdr:row>39</xdr:row>
      <xdr:rowOff>117467</xdr:rowOff>
    </xdr:to>
    <xdr:sp macro="" textlink="">
      <xdr:nvSpPr>
        <xdr:cNvPr id="584" name="楕円 583">
          <a:extLst>
            <a:ext uri="{FF2B5EF4-FFF2-40B4-BE49-F238E27FC236}">
              <a16:creationId xmlns:a16="http://schemas.microsoft.com/office/drawing/2014/main" id="{2CF8B389-8630-4C31-BD93-82948D1B23AC}"/>
            </a:ext>
          </a:extLst>
        </xdr:cNvPr>
        <xdr:cNvSpPr/>
      </xdr:nvSpPr>
      <xdr:spPr>
        <a:xfrm>
          <a:off x="19157950" y="64611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65256</xdr:rowOff>
    </xdr:from>
    <xdr:to>
      <xdr:col>116</xdr:col>
      <xdr:colOff>63500</xdr:colOff>
      <xdr:row>39</xdr:row>
      <xdr:rowOff>66667</xdr:rowOff>
    </xdr:to>
    <xdr:cxnSp macro="">
      <xdr:nvCxnSpPr>
        <xdr:cNvPr id="585" name="直線コネクタ 584">
          <a:extLst>
            <a:ext uri="{FF2B5EF4-FFF2-40B4-BE49-F238E27FC236}">
              <a16:creationId xmlns:a16="http://schemas.microsoft.com/office/drawing/2014/main" id="{D2E24C94-7354-4441-B45C-818305FBCB00}"/>
            </a:ext>
          </a:extLst>
        </xdr:cNvPr>
        <xdr:cNvCxnSpPr/>
      </xdr:nvCxnSpPr>
      <xdr:spPr>
        <a:xfrm flipV="1">
          <a:off x="19202400" y="6510506"/>
          <a:ext cx="7493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17633</xdr:rowOff>
    </xdr:from>
    <xdr:to>
      <xdr:col>107</xdr:col>
      <xdr:colOff>101600</xdr:colOff>
      <xdr:row>39</xdr:row>
      <xdr:rowOff>119233</xdr:rowOff>
    </xdr:to>
    <xdr:sp macro="" textlink="">
      <xdr:nvSpPr>
        <xdr:cNvPr id="586" name="楕円 585">
          <a:extLst>
            <a:ext uri="{FF2B5EF4-FFF2-40B4-BE49-F238E27FC236}">
              <a16:creationId xmlns:a16="http://schemas.microsoft.com/office/drawing/2014/main" id="{51C34AB4-E1FE-46C7-9C5E-C81AEE39ACD5}"/>
            </a:ext>
          </a:extLst>
        </xdr:cNvPr>
        <xdr:cNvSpPr/>
      </xdr:nvSpPr>
      <xdr:spPr>
        <a:xfrm>
          <a:off x="18345150" y="64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66667</xdr:rowOff>
    </xdr:from>
    <xdr:to>
      <xdr:col>111</xdr:col>
      <xdr:colOff>177800</xdr:colOff>
      <xdr:row>39</xdr:row>
      <xdr:rowOff>68433</xdr:rowOff>
    </xdr:to>
    <xdr:cxnSp macro="">
      <xdr:nvCxnSpPr>
        <xdr:cNvPr id="587" name="直線コネクタ 586">
          <a:extLst>
            <a:ext uri="{FF2B5EF4-FFF2-40B4-BE49-F238E27FC236}">
              <a16:creationId xmlns:a16="http://schemas.microsoft.com/office/drawing/2014/main" id="{C71D4278-B634-4EAC-905A-D61193AA1A8D}"/>
            </a:ext>
          </a:extLst>
        </xdr:cNvPr>
        <xdr:cNvCxnSpPr/>
      </xdr:nvCxnSpPr>
      <xdr:spPr>
        <a:xfrm flipV="1">
          <a:off x="18395950" y="6511917"/>
          <a:ext cx="80645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25669</xdr:rowOff>
    </xdr:from>
    <xdr:to>
      <xdr:col>102</xdr:col>
      <xdr:colOff>165100</xdr:colOff>
      <xdr:row>39</xdr:row>
      <xdr:rowOff>127269</xdr:rowOff>
    </xdr:to>
    <xdr:sp macro="" textlink="">
      <xdr:nvSpPr>
        <xdr:cNvPr id="588" name="楕円 587">
          <a:extLst>
            <a:ext uri="{FF2B5EF4-FFF2-40B4-BE49-F238E27FC236}">
              <a16:creationId xmlns:a16="http://schemas.microsoft.com/office/drawing/2014/main" id="{A3A3EB76-F5FF-4523-9212-07BB51BFCAD3}"/>
            </a:ext>
          </a:extLst>
        </xdr:cNvPr>
        <xdr:cNvSpPr/>
      </xdr:nvSpPr>
      <xdr:spPr>
        <a:xfrm>
          <a:off x="17551400" y="64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68433</xdr:rowOff>
    </xdr:from>
    <xdr:to>
      <xdr:col>107</xdr:col>
      <xdr:colOff>50800</xdr:colOff>
      <xdr:row>39</xdr:row>
      <xdr:rowOff>76469</xdr:rowOff>
    </xdr:to>
    <xdr:cxnSp macro="">
      <xdr:nvCxnSpPr>
        <xdr:cNvPr id="589" name="直線コネクタ 588">
          <a:extLst>
            <a:ext uri="{FF2B5EF4-FFF2-40B4-BE49-F238E27FC236}">
              <a16:creationId xmlns:a16="http://schemas.microsoft.com/office/drawing/2014/main" id="{4FC794FA-0077-40CF-BE7F-F2FA144F9F7F}"/>
            </a:ext>
          </a:extLst>
        </xdr:cNvPr>
        <xdr:cNvCxnSpPr/>
      </xdr:nvCxnSpPr>
      <xdr:spPr>
        <a:xfrm flipV="1">
          <a:off x="17602200" y="6513683"/>
          <a:ext cx="793750" cy="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139203</xdr:rowOff>
    </xdr:from>
    <xdr:to>
      <xdr:col>98</xdr:col>
      <xdr:colOff>38100</xdr:colOff>
      <xdr:row>41</xdr:row>
      <xdr:rowOff>69353</xdr:rowOff>
    </xdr:to>
    <xdr:sp macro="" textlink="">
      <xdr:nvSpPr>
        <xdr:cNvPr id="590" name="楕円 589">
          <a:extLst>
            <a:ext uri="{FF2B5EF4-FFF2-40B4-BE49-F238E27FC236}">
              <a16:creationId xmlns:a16="http://schemas.microsoft.com/office/drawing/2014/main" id="{AE975E2F-0354-4AAC-B2C5-3B349C588AAA}"/>
            </a:ext>
          </a:extLst>
        </xdr:cNvPr>
        <xdr:cNvSpPr/>
      </xdr:nvSpPr>
      <xdr:spPr>
        <a:xfrm>
          <a:off x="16757650" y="67495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76469</xdr:rowOff>
    </xdr:from>
    <xdr:to>
      <xdr:col>102</xdr:col>
      <xdr:colOff>114300</xdr:colOff>
      <xdr:row>41</xdr:row>
      <xdr:rowOff>18553</xdr:rowOff>
    </xdr:to>
    <xdr:cxnSp macro="">
      <xdr:nvCxnSpPr>
        <xdr:cNvPr id="591" name="直線コネクタ 590">
          <a:extLst>
            <a:ext uri="{FF2B5EF4-FFF2-40B4-BE49-F238E27FC236}">
              <a16:creationId xmlns:a16="http://schemas.microsoft.com/office/drawing/2014/main" id="{E1036A17-43C0-4519-B332-BEEFAA7F5BE3}"/>
            </a:ext>
          </a:extLst>
        </xdr:cNvPr>
        <xdr:cNvCxnSpPr/>
      </xdr:nvCxnSpPr>
      <xdr:spPr>
        <a:xfrm flipV="1">
          <a:off x="16802100" y="6521719"/>
          <a:ext cx="800100" cy="27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7E58029F-404A-4CFC-924C-ACD6333B92F1}"/>
            </a:ext>
          </a:extLst>
        </xdr:cNvPr>
        <xdr:cNvSpPr txBox="1"/>
      </xdr:nvSpPr>
      <xdr:spPr>
        <a:xfrm>
          <a:off x="18947911" y="61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792920EA-B8C4-47A3-B530-301046A13C1F}"/>
            </a:ext>
          </a:extLst>
        </xdr:cNvPr>
        <xdr:cNvSpPr txBox="1"/>
      </xdr:nvSpPr>
      <xdr:spPr>
        <a:xfrm>
          <a:off x="18166861" y="614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5064EA03-3B20-4C1F-B01E-3BAF4FECBF86}"/>
            </a:ext>
          </a:extLst>
        </xdr:cNvPr>
        <xdr:cNvSpPr txBox="1"/>
      </xdr:nvSpPr>
      <xdr:spPr>
        <a:xfrm>
          <a:off x="17354061" y="616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B3B46CB6-F75F-4445-BC88-5748EBFEDF30}"/>
            </a:ext>
          </a:extLst>
        </xdr:cNvPr>
        <xdr:cNvSpPr txBox="1"/>
      </xdr:nvSpPr>
      <xdr:spPr>
        <a:xfrm>
          <a:off x="16560311" y="616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108594</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D48087CC-7AC4-4396-A277-C2DF195D8BC8}"/>
            </a:ext>
          </a:extLst>
        </xdr:cNvPr>
        <xdr:cNvSpPr txBox="1"/>
      </xdr:nvSpPr>
      <xdr:spPr>
        <a:xfrm>
          <a:off x="18947911" y="655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110360</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77A3109-5F66-41EB-84F8-9F4C3AFA8293}"/>
            </a:ext>
          </a:extLst>
        </xdr:cNvPr>
        <xdr:cNvSpPr txBox="1"/>
      </xdr:nvSpPr>
      <xdr:spPr>
        <a:xfrm>
          <a:off x="18166861" y="65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118396</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327D4612-B744-4BBA-848E-C56589F85289}"/>
            </a:ext>
          </a:extLst>
        </xdr:cNvPr>
        <xdr:cNvSpPr txBox="1"/>
      </xdr:nvSpPr>
      <xdr:spPr>
        <a:xfrm>
          <a:off x="17354061" y="65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97</xdr:col>
      <xdr:colOff>20833</xdr:colOff>
      <xdr:row>41</xdr:row>
      <xdr:rowOff>60480</xdr:rowOff>
    </xdr:from>
    <xdr:ext cx="313932" cy="259045"/>
    <xdr:sp macro="" textlink="">
      <xdr:nvSpPr>
        <xdr:cNvPr id="599" name="n_4mainValue【一般廃棄物処理施設】&#10;一人当たり有形固定資産（償却資産）額">
          <a:extLst>
            <a:ext uri="{FF2B5EF4-FFF2-40B4-BE49-F238E27FC236}">
              <a16:creationId xmlns:a16="http://schemas.microsoft.com/office/drawing/2014/main" id="{B0CC1BBA-D698-4527-96BF-80B37E955BE1}"/>
            </a:ext>
          </a:extLst>
        </xdr:cNvPr>
        <xdr:cNvSpPr txBox="1"/>
      </xdr:nvSpPr>
      <xdr:spPr>
        <a:xfrm>
          <a:off x="16651483" y="68359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42AD3C0A-64CF-4B6F-9148-2A8AACC800A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55CF8767-55A5-4D53-AEB7-177BE8EBBF06}"/>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CE056095-5048-43AD-A1C2-2FDFBDDD61E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F15D0187-724B-4BB7-844C-F064986DE0E9}"/>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65341656-2857-41FD-833B-6FE389FD23E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64024E7E-C2DD-4DA2-A292-349A4D42273A}"/>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4E48370F-FD28-4EBA-B588-9BFA138BEB27}"/>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FA709385-C8CB-44C9-BF10-2E8B117CEFCF}"/>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3174745-0587-4A9E-BD0C-B98CC4ADCF36}"/>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272F094A-AF84-4B58-AD04-269CBFE52FAF}"/>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F18C2B8A-3527-4AC8-B3D2-E62E7E58D6C2}"/>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64C94F81-3F30-4328-8252-D933A40E4083}"/>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9EE1B307-C7AC-498F-9F58-F25BAE213489}"/>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66BCAC1D-6501-4A9D-B93C-A93747D9D65C}"/>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DBD08EA0-BED6-452A-B5E6-255DF79A6CC9}"/>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88A10E22-9ADE-4D5B-A606-A4100924B3AB}"/>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6B0D6CA5-1436-40DB-A400-21C4113B27EB}"/>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8F3DD739-1C03-4F4C-B0FA-1F78296ABAB2}"/>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DC16AA42-E6CD-43E9-BD7B-8A1B8E0DA024}"/>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E9CE8CA9-E827-4692-B293-56C0C3C0D7E9}"/>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B0D1856B-C286-49FC-98EC-39C4258CF6F6}"/>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68B7F3A6-77EA-496C-945F-8DF8162090C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A02152DD-0AC5-4763-AC40-FAB96EE32DEE}"/>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2555FBD1-6690-4648-B866-FD064A4CEE78}"/>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C229C54F-416F-4746-82D5-738791F1A68F}"/>
            </a:ext>
          </a:extLst>
        </xdr:cNvPr>
        <xdr:cNvCxnSpPr/>
      </xdr:nvCxnSpPr>
      <xdr:spPr>
        <a:xfrm flipV="1">
          <a:off x="14699614" y="9098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D983A752-2A4D-4369-8D54-DB5609CFF843}"/>
            </a:ext>
          </a:extLst>
        </xdr:cNvPr>
        <xdr:cNvSpPr txBox="1"/>
      </xdr:nvSpPr>
      <xdr:spPr>
        <a:xfrm>
          <a:off x="1473835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0F75CCE3-4790-4840-B7F7-4390D280D1F3}"/>
            </a:ext>
          </a:extLst>
        </xdr:cNvPr>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5B8526C2-0BA1-4C2E-8AFC-7D68CDAC703D}"/>
            </a:ext>
          </a:extLst>
        </xdr:cNvPr>
        <xdr:cNvSpPr txBox="1"/>
      </xdr:nvSpPr>
      <xdr:spPr>
        <a:xfrm>
          <a:off x="14738350" y="888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4BEF64AB-B8FA-469D-9144-23E43B01EE10}"/>
            </a:ext>
          </a:extLst>
        </xdr:cNvPr>
        <xdr:cNvCxnSpPr/>
      </xdr:nvCxnSpPr>
      <xdr:spPr>
        <a:xfrm>
          <a:off x="14611350" y="9098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712D2B37-2B66-44D0-8646-CB2648DF364C}"/>
            </a:ext>
          </a:extLst>
        </xdr:cNvPr>
        <xdr:cNvSpPr txBox="1"/>
      </xdr:nvSpPr>
      <xdr:spPr>
        <a:xfrm>
          <a:off x="14738350" y="9545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0C220DDD-F59A-4FCB-ABCD-AE1D3602BF9E}"/>
            </a:ext>
          </a:extLst>
        </xdr:cNvPr>
        <xdr:cNvSpPr/>
      </xdr:nvSpPr>
      <xdr:spPr>
        <a:xfrm>
          <a:off x="14649450" y="96875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CA011EFC-A789-4056-B210-81D22E503195}"/>
            </a:ext>
          </a:extLst>
        </xdr:cNvPr>
        <xdr:cNvSpPr/>
      </xdr:nvSpPr>
      <xdr:spPr>
        <a:xfrm>
          <a:off x="1388745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D5E2F59F-0A61-4C74-A15A-57C73CD16D60}"/>
            </a:ext>
          </a:extLst>
        </xdr:cNvPr>
        <xdr:cNvSpPr/>
      </xdr:nvSpPr>
      <xdr:spPr>
        <a:xfrm>
          <a:off x="13093700" y="9501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DD75693F-E054-4E04-A817-EF9DDC99AAB8}"/>
            </a:ext>
          </a:extLst>
        </xdr:cNvPr>
        <xdr:cNvSpPr/>
      </xdr:nvSpPr>
      <xdr:spPr>
        <a:xfrm>
          <a:off x="12299950" y="9476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616F0594-5736-4D17-9289-DED65F11342C}"/>
            </a:ext>
          </a:extLst>
        </xdr:cNvPr>
        <xdr:cNvSpPr/>
      </xdr:nvSpPr>
      <xdr:spPr>
        <a:xfrm>
          <a:off x="11487150" y="94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365E33EC-F171-4E9F-B1DE-2B89DC9DDA41}"/>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C6A84C86-797F-4587-9337-363DA9CE88A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61E06315-20AD-4E7C-B529-4E3D9C64A6B4}"/>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C35609AC-3DA7-41D5-9378-EF0229BE713F}"/>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91CA103C-0515-434A-B4B3-595061444FFC}"/>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640" name="楕円 639">
          <a:extLst>
            <a:ext uri="{FF2B5EF4-FFF2-40B4-BE49-F238E27FC236}">
              <a16:creationId xmlns:a16="http://schemas.microsoft.com/office/drawing/2014/main" id="{0F4F314C-51A3-46F1-A1FF-A2F35F9E7B03}"/>
            </a:ext>
          </a:extLst>
        </xdr:cNvPr>
        <xdr:cNvSpPr/>
      </xdr:nvSpPr>
      <xdr:spPr>
        <a:xfrm>
          <a:off x="14649450" y="101219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BD55ACC7-CE27-4A37-9CB3-D1D7DA6BB6D2}"/>
            </a:ext>
          </a:extLst>
        </xdr:cNvPr>
        <xdr:cNvSpPr txBox="1"/>
      </xdr:nvSpPr>
      <xdr:spPr>
        <a:xfrm>
          <a:off x="1473835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642" name="楕円 641">
          <a:extLst>
            <a:ext uri="{FF2B5EF4-FFF2-40B4-BE49-F238E27FC236}">
              <a16:creationId xmlns:a16="http://schemas.microsoft.com/office/drawing/2014/main" id="{EA216447-711C-40F8-B5A4-4E5FA7AD5149}"/>
            </a:ext>
          </a:extLst>
        </xdr:cNvPr>
        <xdr:cNvSpPr/>
      </xdr:nvSpPr>
      <xdr:spPr>
        <a:xfrm>
          <a:off x="1388745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95250</xdr:rowOff>
    </xdr:to>
    <xdr:cxnSp macro="">
      <xdr:nvCxnSpPr>
        <xdr:cNvPr id="643" name="直線コネクタ 642">
          <a:extLst>
            <a:ext uri="{FF2B5EF4-FFF2-40B4-BE49-F238E27FC236}">
              <a16:creationId xmlns:a16="http://schemas.microsoft.com/office/drawing/2014/main" id="{D472E06F-74EF-4B31-899A-2FA18AC0D739}"/>
            </a:ext>
          </a:extLst>
        </xdr:cNvPr>
        <xdr:cNvCxnSpPr/>
      </xdr:nvCxnSpPr>
      <xdr:spPr>
        <a:xfrm>
          <a:off x="13938250" y="1013460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644" name="楕円 643">
          <a:extLst>
            <a:ext uri="{FF2B5EF4-FFF2-40B4-BE49-F238E27FC236}">
              <a16:creationId xmlns:a16="http://schemas.microsoft.com/office/drawing/2014/main" id="{4D797761-B475-4A89-A1A0-BD16EA882329}"/>
            </a:ext>
          </a:extLst>
        </xdr:cNvPr>
        <xdr:cNvSpPr/>
      </xdr:nvSpPr>
      <xdr:spPr>
        <a:xfrm>
          <a:off x="13093700" y="10055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57150</xdr:rowOff>
    </xdr:to>
    <xdr:cxnSp macro="">
      <xdr:nvCxnSpPr>
        <xdr:cNvPr id="645" name="直線コネクタ 644">
          <a:extLst>
            <a:ext uri="{FF2B5EF4-FFF2-40B4-BE49-F238E27FC236}">
              <a16:creationId xmlns:a16="http://schemas.microsoft.com/office/drawing/2014/main" id="{E37AD397-7517-4832-99DC-3369AC9C37C4}"/>
            </a:ext>
          </a:extLst>
        </xdr:cNvPr>
        <xdr:cNvCxnSpPr/>
      </xdr:nvCxnSpPr>
      <xdr:spPr>
        <a:xfrm>
          <a:off x="13144500" y="1010031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67310</xdr:rowOff>
    </xdr:from>
    <xdr:to>
      <xdr:col>72</xdr:col>
      <xdr:colOff>38100</xdr:colOff>
      <xdr:row>60</xdr:row>
      <xdr:rowOff>168910</xdr:rowOff>
    </xdr:to>
    <xdr:sp macro="" textlink="">
      <xdr:nvSpPr>
        <xdr:cNvPr id="646" name="楕円 645">
          <a:extLst>
            <a:ext uri="{FF2B5EF4-FFF2-40B4-BE49-F238E27FC236}">
              <a16:creationId xmlns:a16="http://schemas.microsoft.com/office/drawing/2014/main" id="{BB8AE2A3-D126-4948-8DCB-7584C073DAD1}"/>
            </a:ext>
          </a:extLst>
        </xdr:cNvPr>
        <xdr:cNvSpPr/>
      </xdr:nvSpPr>
      <xdr:spPr>
        <a:xfrm>
          <a:off x="12299950" y="9979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118110</xdr:rowOff>
    </xdr:from>
    <xdr:to>
      <xdr:col>76</xdr:col>
      <xdr:colOff>114300</xdr:colOff>
      <xdr:row>61</xdr:row>
      <xdr:rowOff>22860</xdr:rowOff>
    </xdr:to>
    <xdr:cxnSp macro="">
      <xdr:nvCxnSpPr>
        <xdr:cNvPr id="647" name="直線コネクタ 646">
          <a:extLst>
            <a:ext uri="{FF2B5EF4-FFF2-40B4-BE49-F238E27FC236}">
              <a16:creationId xmlns:a16="http://schemas.microsoft.com/office/drawing/2014/main" id="{8212AA51-96A0-4776-844F-5E3BDCE9B7F2}"/>
            </a:ext>
          </a:extLst>
        </xdr:cNvPr>
        <xdr:cNvCxnSpPr/>
      </xdr:nvCxnSpPr>
      <xdr:spPr>
        <a:xfrm>
          <a:off x="12344400" y="10030460"/>
          <a:ext cx="8001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67310</xdr:rowOff>
    </xdr:from>
    <xdr:to>
      <xdr:col>67</xdr:col>
      <xdr:colOff>101600</xdr:colOff>
      <xdr:row>60</xdr:row>
      <xdr:rowOff>168910</xdr:rowOff>
    </xdr:to>
    <xdr:sp macro="" textlink="">
      <xdr:nvSpPr>
        <xdr:cNvPr id="648" name="楕円 647">
          <a:extLst>
            <a:ext uri="{FF2B5EF4-FFF2-40B4-BE49-F238E27FC236}">
              <a16:creationId xmlns:a16="http://schemas.microsoft.com/office/drawing/2014/main" id="{1A4F21A1-D757-4343-9E20-E8FC8271240A}"/>
            </a:ext>
          </a:extLst>
        </xdr:cNvPr>
        <xdr:cNvSpPr/>
      </xdr:nvSpPr>
      <xdr:spPr>
        <a:xfrm>
          <a:off x="11487150" y="9979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118110</xdr:rowOff>
    </xdr:from>
    <xdr:to>
      <xdr:col>71</xdr:col>
      <xdr:colOff>177800</xdr:colOff>
      <xdr:row>60</xdr:row>
      <xdr:rowOff>118110</xdr:rowOff>
    </xdr:to>
    <xdr:cxnSp macro="">
      <xdr:nvCxnSpPr>
        <xdr:cNvPr id="649" name="直線コネクタ 648">
          <a:extLst>
            <a:ext uri="{FF2B5EF4-FFF2-40B4-BE49-F238E27FC236}">
              <a16:creationId xmlns:a16="http://schemas.microsoft.com/office/drawing/2014/main" id="{A59BEE58-BBF2-4113-B4EB-E76BBA5BD2F3}"/>
            </a:ext>
          </a:extLst>
        </xdr:cNvPr>
        <xdr:cNvCxnSpPr/>
      </xdr:nvCxnSpPr>
      <xdr:spPr>
        <a:xfrm>
          <a:off x="11537950" y="1003046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C6A6A1BB-FE89-4561-8740-D508FFCED7C9}"/>
            </a:ext>
          </a:extLst>
        </xdr:cNvPr>
        <xdr:cNvSpPr txBox="1"/>
      </xdr:nvSpPr>
      <xdr:spPr>
        <a:xfrm>
          <a:off x="13742044"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6C59F0CA-F02C-4DEA-8EB6-3CA9FA6B6DB9}"/>
            </a:ext>
          </a:extLst>
        </xdr:cNvPr>
        <xdr:cNvSpPr txBox="1"/>
      </xdr:nvSpPr>
      <xdr:spPr>
        <a:xfrm>
          <a:off x="12960994" y="928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4C8A68B6-D930-4ACE-BAEB-088298CCD86A}"/>
            </a:ext>
          </a:extLst>
        </xdr:cNvPr>
        <xdr:cNvSpPr txBox="1"/>
      </xdr:nvSpPr>
      <xdr:spPr>
        <a:xfrm>
          <a:off x="1216724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43A5DA3A-73DF-4AF4-8896-0FC54E41F865}"/>
            </a:ext>
          </a:extLst>
        </xdr:cNvPr>
        <xdr:cNvSpPr txBox="1"/>
      </xdr:nvSpPr>
      <xdr:spPr>
        <a:xfrm>
          <a:off x="11354444"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CAFFB514-7830-439A-AE82-E8E77866C8A5}"/>
            </a:ext>
          </a:extLst>
        </xdr:cNvPr>
        <xdr:cNvSpPr txBox="1"/>
      </xdr:nvSpPr>
      <xdr:spPr>
        <a:xfrm>
          <a:off x="1374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6C2872F6-C7CD-4D08-89B1-265EAF3C573E}"/>
            </a:ext>
          </a:extLst>
        </xdr:cNvPr>
        <xdr:cNvSpPr txBox="1"/>
      </xdr:nvSpPr>
      <xdr:spPr>
        <a:xfrm>
          <a:off x="1296099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160037</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8A115E00-1B2E-4390-B9B9-F63E62025713}"/>
            </a:ext>
          </a:extLst>
        </xdr:cNvPr>
        <xdr:cNvSpPr txBox="1"/>
      </xdr:nvSpPr>
      <xdr:spPr>
        <a:xfrm>
          <a:off x="121672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160037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26BAFA00-9F71-42AB-8094-142752D499FF}"/>
            </a:ext>
          </a:extLst>
        </xdr:cNvPr>
        <xdr:cNvSpPr txBox="1"/>
      </xdr:nvSpPr>
      <xdr:spPr>
        <a:xfrm>
          <a:off x="113544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87177590-A9F5-4D21-BA44-8166B39386D3}"/>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3FA3D199-FDFE-4864-96F9-04EE636801CA}"/>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AACB4395-8DE2-4414-A706-F9C5B9D1500D}"/>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D946E0DC-5C52-449F-84A2-16C29AB11C09}"/>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6F182B20-90F9-47C0-9307-38725477335B}"/>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2A394D80-1486-41E4-92CC-9791C8125336}"/>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EF582B8-3A49-47FD-A2ED-5ADD57029E94}"/>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5F1F6061-9112-4000-B202-47E1DD98CCBD}"/>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6779F8E9-B779-47CD-B2EA-D1F522E7421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5021120-3E04-470E-B05B-E97C233FA9F4}"/>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54FF6975-E43B-42D4-A093-601982152931}"/>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CCD3B28C-E854-4E78-8D64-A31F19EA9C20}"/>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F68BB5A2-0143-455E-AAE1-58E447853EE0}"/>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03A0B909-4251-498E-8E1B-3CC3AAEC2E03}"/>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8F23FC13-A77D-4747-B756-3FA42B4B713F}"/>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46066D4D-DA16-4D16-B2C6-3857105E3916}"/>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566DCD18-E3F2-46AC-8DA5-3CAD68102C7D}"/>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0986D173-FF7E-468C-83FE-4BD84B2CABF5}"/>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169A595D-B923-4168-9410-575E48B1B242}"/>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7C1CE13E-366D-4014-9762-0561468A638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F6584C6F-A206-473C-94FF-B840D778530E}"/>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6A2B2794-375D-434F-8182-0CD852D101EF}"/>
            </a:ext>
          </a:extLst>
        </xdr:cNvPr>
        <xdr:cNvCxnSpPr/>
      </xdr:nvCxnSpPr>
      <xdr:spPr>
        <a:xfrm flipV="1">
          <a:off x="19951064" y="9230868"/>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5AAA569A-1CA4-421D-8C3A-B5BD4CAA0C33}"/>
            </a:ext>
          </a:extLst>
        </xdr:cNvPr>
        <xdr:cNvSpPr txBox="1"/>
      </xdr:nvSpPr>
      <xdr:spPr>
        <a:xfrm>
          <a:off x="19989800" y="1055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F4A8953D-8C41-4064-99A4-290009DBE538}"/>
            </a:ext>
          </a:extLst>
        </xdr:cNvPr>
        <xdr:cNvCxnSpPr/>
      </xdr:nvCxnSpPr>
      <xdr:spPr>
        <a:xfrm>
          <a:off x="19881850" y="10551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9AA6A449-6EDD-4D31-AFFF-FFF68DADE7DF}"/>
            </a:ext>
          </a:extLst>
        </xdr:cNvPr>
        <xdr:cNvSpPr txBox="1"/>
      </xdr:nvSpPr>
      <xdr:spPr>
        <a:xfrm>
          <a:off x="19989800" y="9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7649C8D7-1E8C-49E4-8E2B-C0BF2B2447C2}"/>
            </a:ext>
          </a:extLst>
        </xdr:cNvPr>
        <xdr:cNvCxnSpPr/>
      </xdr:nvCxnSpPr>
      <xdr:spPr>
        <a:xfrm>
          <a:off x="19881850" y="9230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85079DED-FF76-45A6-8405-D8B6E04EB0B3}"/>
            </a:ext>
          </a:extLst>
        </xdr:cNvPr>
        <xdr:cNvSpPr txBox="1"/>
      </xdr:nvSpPr>
      <xdr:spPr>
        <a:xfrm>
          <a:off x="19989800" y="10227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DD8074F0-305F-4EA6-98DA-57819B5C1755}"/>
            </a:ext>
          </a:extLst>
        </xdr:cNvPr>
        <xdr:cNvSpPr/>
      </xdr:nvSpPr>
      <xdr:spPr>
        <a:xfrm>
          <a:off x="1990090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AE53F297-5C37-48F6-9277-0B261F5178C5}"/>
            </a:ext>
          </a:extLst>
        </xdr:cNvPr>
        <xdr:cNvSpPr/>
      </xdr:nvSpPr>
      <xdr:spPr>
        <a:xfrm>
          <a:off x="19157950" y="103746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CC59E42B-5D58-43F3-9AC6-41A3ECFE2400}"/>
            </a:ext>
          </a:extLst>
        </xdr:cNvPr>
        <xdr:cNvSpPr/>
      </xdr:nvSpPr>
      <xdr:spPr>
        <a:xfrm>
          <a:off x="1834515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BC115CE4-DB02-41FA-BDA9-2F124D16434B}"/>
            </a:ext>
          </a:extLst>
        </xdr:cNvPr>
        <xdr:cNvSpPr/>
      </xdr:nvSpPr>
      <xdr:spPr>
        <a:xfrm>
          <a:off x="1755140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a16="http://schemas.microsoft.com/office/drawing/2014/main" id="{58D50D9E-C24D-4C4A-B459-F3C115E5BB8E}"/>
            </a:ext>
          </a:extLst>
        </xdr:cNvPr>
        <xdr:cNvSpPr/>
      </xdr:nvSpPr>
      <xdr:spPr>
        <a:xfrm>
          <a:off x="16757650" y="103700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83DC32C6-342F-4E53-8187-65B936AFEDD6}"/>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4BA8801A-B478-4094-A290-E9CB6136DC4B}"/>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F7AFE53E-E437-4185-B50C-0AEBD9348F84}"/>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3B0D5CCB-0AE6-46EC-8A7C-C18246770C1A}"/>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3B913136-8C62-4861-B4D4-42BF959B3B2B}"/>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61214</xdr:rowOff>
    </xdr:from>
    <xdr:to>
      <xdr:col>116</xdr:col>
      <xdr:colOff>114300</xdr:colOff>
      <xdr:row>63</xdr:row>
      <xdr:rowOff>162814</xdr:rowOff>
    </xdr:to>
    <xdr:sp macro="" textlink="">
      <xdr:nvSpPr>
        <xdr:cNvPr id="695" name="楕円 694">
          <a:extLst>
            <a:ext uri="{FF2B5EF4-FFF2-40B4-BE49-F238E27FC236}">
              <a16:creationId xmlns:a16="http://schemas.microsoft.com/office/drawing/2014/main" id="{DBB44CE8-97BD-4EA2-AE49-E4AAA8A0043C}"/>
            </a:ext>
          </a:extLst>
        </xdr:cNvPr>
        <xdr:cNvSpPr/>
      </xdr:nvSpPr>
      <xdr:spPr>
        <a:xfrm>
          <a:off x="19900900" y="104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147591</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E478DA52-5CE2-4529-A295-FF3EBEE36943}"/>
            </a:ext>
          </a:extLst>
        </xdr:cNvPr>
        <xdr:cNvSpPr txBox="1"/>
      </xdr:nvSpPr>
      <xdr:spPr>
        <a:xfrm>
          <a:off x="19989800" y="1039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xdr:nvSpPr>
        <xdr:cNvPr id="697" name="楕円 696">
          <a:extLst>
            <a:ext uri="{FF2B5EF4-FFF2-40B4-BE49-F238E27FC236}">
              <a16:creationId xmlns:a16="http://schemas.microsoft.com/office/drawing/2014/main" id="{C74C81F6-EF2A-408A-8E44-11973984E898}"/>
            </a:ext>
          </a:extLst>
        </xdr:cNvPr>
        <xdr:cNvSpPr/>
      </xdr:nvSpPr>
      <xdr:spPr>
        <a:xfrm>
          <a:off x="19157950" y="10468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112014</xdr:rowOff>
    </xdr:from>
    <xdr:to>
      <xdr:col>116</xdr:col>
      <xdr:colOff>63500</xdr:colOff>
      <xdr:row>63</xdr:row>
      <xdr:rowOff>112014</xdr:rowOff>
    </xdr:to>
    <xdr:cxnSp macro="">
      <xdr:nvCxnSpPr>
        <xdr:cNvPr id="698" name="直線コネクタ 697">
          <a:extLst>
            <a:ext uri="{FF2B5EF4-FFF2-40B4-BE49-F238E27FC236}">
              <a16:creationId xmlns:a16="http://schemas.microsoft.com/office/drawing/2014/main" id="{54D57C88-2B4C-425B-A091-EFFAF233ADE9}"/>
            </a:ext>
          </a:extLst>
        </xdr:cNvPr>
        <xdr:cNvCxnSpPr/>
      </xdr:nvCxnSpPr>
      <xdr:spPr>
        <a:xfrm>
          <a:off x="19202400" y="1051966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61214</xdr:rowOff>
    </xdr:from>
    <xdr:to>
      <xdr:col>107</xdr:col>
      <xdr:colOff>101600</xdr:colOff>
      <xdr:row>63</xdr:row>
      <xdr:rowOff>162814</xdr:rowOff>
    </xdr:to>
    <xdr:sp macro="" textlink="">
      <xdr:nvSpPr>
        <xdr:cNvPr id="699" name="楕円 698">
          <a:extLst>
            <a:ext uri="{FF2B5EF4-FFF2-40B4-BE49-F238E27FC236}">
              <a16:creationId xmlns:a16="http://schemas.microsoft.com/office/drawing/2014/main" id="{8A4BCCA3-A8C8-4BC1-936B-B7615278E588}"/>
            </a:ext>
          </a:extLst>
        </xdr:cNvPr>
        <xdr:cNvSpPr/>
      </xdr:nvSpPr>
      <xdr:spPr>
        <a:xfrm>
          <a:off x="18345150" y="104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112014</xdr:rowOff>
    </xdr:from>
    <xdr:to>
      <xdr:col>111</xdr:col>
      <xdr:colOff>177800</xdr:colOff>
      <xdr:row>63</xdr:row>
      <xdr:rowOff>112014</xdr:rowOff>
    </xdr:to>
    <xdr:cxnSp macro="">
      <xdr:nvCxnSpPr>
        <xdr:cNvPr id="700" name="直線コネクタ 699">
          <a:extLst>
            <a:ext uri="{FF2B5EF4-FFF2-40B4-BE49-F238E27FC236}">
              <a16:creationId xmlns:a16="http://schemas.microsoft.com/office/drawing/2014/main" id="{1399F17A-A602-4E2C-83D4-151FCC6190F1}"/>
            </a:ext>
          </a:extLst>
        </xdr:cNvPr>
        <xdr:cNvCxnSpPr/>
      </xdr:nvCxnSpPr>
      <xdr:spPr>
        <a:xfrm>
          <a:off x="18395950" y="1051966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701" name="楕円 700">
          <a:extLst>
            <a:ext uri="{FF2B5EF4-FFF2-40B4-BE49-F238E27FC236}">
              <a16:creationId xmlns:a16="http://schemas.microsoft.com/office/drawing/2014/main" id="{F9D246CF-62FD-4260-B9D8-A4C4F488BE8C}"/>
            </a:ext>
          </a:extLst>
        </xdr:cNvPr>
        <xdr:cNvSpPr/>
      </xdr:nvSpPr>
      <xdr:spPr>
        <a:xfrm>
          <a:off x="17551400" y="104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112014</xdr:rowOff>
    </xdr:to>
    <xdr:cxnSp macro="">
      <xdr:nvCxnSpPr>
        <xdr:cNvPr id="702" name="直線コネクタ 701">
          <a:extLst>
            <a:ext uri="{FF2B5EF4-FFF2-40B4-BE49-F238E27FC236}">
              <a16:creationId xmlns:a16="http://schemas.microsoft.com/office/drawing/2014/main" id="{FF40FC39-F313-4B4C-9FFA-858C6696A111}"/>
            </a:ext>
          </a:extLst>
        </xdr:cNvPr>
        <xdr:cNvCxnSpPr/>
      </xdr:nvCxnSpPr>
      <xdr:spPr>
        <a:xfrm>
          <a:off x="17602200" y="10455656"/>
          <a:ext cx="79375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56642</xdr:rowOff>
    </xdr:from>
    <xdr:to>
      <xdr:col>98</xdr:col>
      <xdr:colOff>38100</xdr:colOff>
      <xdr:row>63</xdr:row>
      <xdr:rowOff>158242</xdr:rowOff>
    </xdr:to>
    <xdr:sp macro="" textlink="">
      <xdr:nvSpPr>
        <xdr:cNvPr id="703" name="楕円 702">
          <a:extLst>
            <a:ext uri="{FF2B5EF4-FFF2-40B4-BE49-F238E27FC236}">
              <a16:creationId xmlns:a16="http://schemas.microsoft.com/office/drawing/2014/main" id="{6390E1AD-491A-4061-B27F-2C346C0C0E02}"/>
            </a:ext>
          </a:extLst>
        </xdr:cNvPr>
        <xdr:cNvSpPr/>
      </xdr:nvSpPr>
      <xdr:spPr>
        <a:xfrm>
          <a:off x="16757650" y="104642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107442</xdr:rowOff>
    </xdr:to>
    <xdr:cxnSp macro="">
      <xdr:nvCxnSpPr>
        <xdr:cNvPr id="704" name="直線コネクタ 703">
          <a:extLst>
            <a:ext uri="{FF2B5EF4-FFF2-40B4-BE49-F238E27FC236}">
              <a16:creationId xmlns:a16="http://schemas.microsoft.com/office/drawing/2014/main" id="{3D97DBCD-294E-4957-97DB-D9154599629E}"/>
            </a:ext>
          </a:extLst>
        </xdr:cNvPr>
        <xdr:cNvCxnSpPr/>
      </xdr:nvCxnSpPr>
      <xdr:spPr>
        <a:xfrm flipV="1">
          <a:off x="16802100" y="10455656"/>
          <a:ext cx="8001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a:extLst>
            <a:ext uri="{FF2B5EF4-FFF2-40B4-BE49-F238E27FC236}">
              <a16:creationId xmlns:a16="http://schemas.microsoft.com/office/drawing/2014/main" id="{24B85D7D-1F58-4D2E-806C-60987E72358C}"/>
            </a:ext>
          </a:extLst>
        </xdr:cNvPr>
        <xdr:cNvSpPr txBox="1"/>
      </xdr:nvSpPr>
      <xdr:spPr>
        <a:xfrm>
          <a:off x="189802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a:extLst>
            <a:ext uri="{FF2B5EF4-FFF2-40B4-BE49-F238E27FC236}">
              <a16:creationId xmlns:a16="http://schemas.microsoft.com/office/drawing/2014/main" id="{A9559F26-6379-4686-AD99-C67FF4BAF3F8}"/>
            </a:ext>
          </a:extLst>
        </xdr:cNvPr>
        <xdr:cNvSpPr txBox="1"/>
      </xdr:nvSpPr>
      <xdr:spPr>
        <a:xfrm>
          <a:off x="181801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a:extLst>
            <a:ext uri="{FF2B5EF4-FFF2-40B4-BE49-F238E27FC236}">
              <a16:creationId xmlns:a16="http://schemas.microsoft.com/office/drawing/2014/main" id="{58EED575-6664-4FCA-8325-FE8F93321E26}"/>
            </a:ext>
          </a:extLst>
        </xdr:cNvPr>
        <xdr:cNvSpPr txBox="1"/>
      </xdr:nvSpPr>
      <xdr:spPr>
        <a:xfrm>
          <a:off x="1738637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a:extLst>
            <a:ext uri="{FF2B5EF4-FFF2-40B4-BE49-F238E27FC236}">
              <a16:creationId xmlns:a16="http://schemas.microsoft.com/office/drawing/2014/main" id="{5223B852-31FF-4F86-BCB8-F4C343855C9E}"/>
            </a:ext>
          </a:extLst>
        </xdr:cNvPr>
        <xdr:cNvSpPr txBox="1"/>
      </xdr:nvSpPr>
      <xdr:spPr>
        <a:xfrm>
          <a:off x="165926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153941</xdr:rowOff>
    </xdr:from>
    <xdr:ext cx="469744" cy="259045"/>
    <xdr:sp macro="" textlink="">
      <xdr:nvSpPr>
        <xdr:cNvPr id="709" name="n_1mainValue【保健センター・保健所】&#10;一人当たり面積">
          <a:extLst>
            <a:ext uri="{FF2B5EF4-FFF2-40B4-BE49-F238E27FC236}">
              <a16:creationId xmlns:a16="http://schemas.microsoft.com/office/drawing/2014/main" id="{D3BFAA92-6062-479E-B1DA-59CFB987FBE4}"/>
            </a:ext>
          </a:extLst>
        </xdr:cNvPr>
        <xdr:cNvSpPr txBox="1"/>
      </xdr:nvSpPr>
      <xdr:spPr>
        <a:xfrm>
          <a:off x="18980227" y="1056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710" name="n_2mainValue【保健センター・保健所】&#10;一人当たり面積">
          <a:extLst>
            <a:ext uri="{FF2B5EF4-FFF2-40B4-BE49-F238E27FC236}">
              <a16:creationId xmlns:a16="http://schemas.microsoft.com/office/drawing/2014/main" id="{94E35B37-5AE5-4F2D-989A-888177D2424D}"/>
            </a:ext>
          </a:extLst>
        </xdr:cNvPr>
        <xdr:cNvSpPr txBox="1"/>
      </xdr:nvSpPr>
      <xdr:spPr>
        <a:xfrm>
          <a:off x="18180127" y="1056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711" name="n_3mainValue【保健センター・保健所】&#10;一人当たり面積">
          <a:extLst>
            <a:ext uri="{FF2B5EF4-FFF2-40B4-BE49-F238E27FC236}">
              <a16:creationId xmlns:a16="http://schemas.microsoft.com/office/drawing/2014/main" id="{419223DA-F0F3-40CB-844F-80ED92228DAE}"/>
            </a:ext>
          </a:extLst>
        </xdr:cNvPr>
        <xdr:cNvSpPr txBox="1"/>
      </xdr:nvSpPr>
      <xdr:spPr>
        <a:xfrm>
          <a:off x="17386377" y="1049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149369</xdr:rowOff>
    </xdr:from>
    <xdr:ext cx="469744" cy="259045"/>
    <xdr:sp macro="" textlink="">
      <xdr:nvSpPr>
        <xdr:cNvPr id="712" name="n_4mainValue【保健センター・保健所】&#10;一人当たり面積">
          <a:extLst>
            <a:ext uri="{FF2B5EF4-FFF2-40B4-BE49-F238E27FC236}">
              <a16:creationId xmlns:a16="http://schemas.microsoft.com/office/drawing/2014/main" id="{91D40BCB-8D55-4F11-838C-040F9EA32C6E}"/>
            </a:ext>
          </a:extLst>
        </xdr:cNvPr>
        <xdr:cNvSpPr txBox="1"/>
      </xdr:nvSpPr>
      <xdr:spPr>
        <a:xfrm>
          <a:off x="16592627" y="105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6736677F-64B3-44F5-81E0-20ACA907284F}"/>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5CEB87B2-D6F0-4EA9-95D6-D62E92CFDDCD}"/>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E6A6435A-34E8-415A-8EAC-4362FE7CB5BB}"/>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CB89CA94-849B-4134-8A2E-7EEB8EC0324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8E488274-114F-45DD-AB2B-ABBFA85F4AA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986E543A-77F6-4AA7-9B9E-D15A9A82191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77FD89A9-60C9-4695-B216-7FFD9A13F057}"/>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5B31F351-24B8-4442-B671-5DB88D514DB6}"/>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703CACB-5D73-4223-BD7F-A17A630D8B5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47230D1B-5B38-406F-9EE0-2912C2124BC8}"/>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2B187611-90E4-45A6-9F8A-A789C8738544}"/>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E7275D3B-48E6-41BC-8FAB-71E4687E719E}"/>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2DA2BF26-22DD-470A-83F0-F837C1082901}"/>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4962DDE4-2B64-47CF-A02A-B525A589FA8A}"/>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D0BF5492-ABFA-4EEF-BA0B-5BC1407FC326}"/>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71093772-E4CD-453C-96D0-E4FACCC26584}"/>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F9F1CDA0-5E9B-4E25-AC3B-7FD1A4E39646}"/>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B10D1834-F3A4-495A-A975-A70AEC550B2A}"/>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6FFDA384-9931-476F-85D5-8251F2A64E54}"/>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8BE8B467-2DE1-443C-A9A9-9664C2A417B2}"/>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1EE4617B-C243-4B30-B16A-2267C6043D67}"/>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2E6C235C-D7A1-4DD2-95E8-0DAEA3B85AFB}"/>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388FCDBE-C51B-48FF-9B46-C4B4249AB1DD}"/>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4662DC06-54B7-405B-9B4F-6863CA84B597}"/>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82AB6AB6-E206-4E81-9F09-85C607E729D4}"/>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896F341A-A88E-47AC-A039-36847A9A1177}"/>
            </a:ext>
          </a:extLst>
        </xdr:cNvPr>
        <xdr:cNvCxnSpPr/>
      </xdr:nvCxnSpPr>
      <xdr:spPr>
        <a:xfrm flipV="1">
          <a:off x="14699614" y="128863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39C91315-7A92-4706-9780-88D5A5D4EED2}"/>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B20A904A-AB20-4CD0-A9CF-1DA9505282C6}"/>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615EC897-BCF7-4E2C-ABFA-328F08CCFC5D}"/>
            </a:ext>
          </a:extLst>
        </xdr:cNvPr>
        <xdr:cNvSpPr txBox="1"/>
      </xdr:nvSpPr>
      <xdr:spPr>
        <a:xfrm>
          <a:off x="14738350" y="126742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BF03DF42-85C6-4EEB-BFE1-BC49561518B4}"/>
            </a:ext>
          </a:extLst>
        </xdr:cNvPr>
        <xdr:cNvCxnSpPr/>
      </xdr:nvCxnSpPr>
      <xdr:spPr>
        <a:xfrm>
          <a:off x="14611350" y="128863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D38B6943-E62A-417B-B604-9318005F7FB0}"/>
            </a:ext>
          </a:extLst>
        </xdr:cNvPr>
        <xdr:cNvSpPr txBox="1"/>
      </xdr:nvSpPr>
      <xdr:spPr>
        <a:xfrm>
          <a:off x="14738350" y="13783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C69508C2-A50A-48EA-BBA5-D55DCF3DE95F}"/>
            </a:ext>
          </a:extLst>
        </xdr:cNvPr>
        <xdr:cNvSpPr/>
      </xdr:nvSpPr>
      <xdr:spPr>
        <a:xfrm>
          <a:off x="14649450" y="138047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43CDC1E7-8AD0-4E75-B6F5-F6327F02FC2D}"/>
            </a:ext>
          </a:extLst>
        </xdr:cNvPr>
        <xdr:cNvSpPr/>
      </xdr:nvSpPr>
      <xdr:spPr>
        <a:xfrm>
          <a:off x="13887450" y="137949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a16="http://schemas.microsoft.com/office/drawing/2014/main" id="{026F2DFB-88B9-468C-80BA-41F0D9C8E579}"/>
            </a:ext>
          </a:extLst>
        </xdr:cNvPr>
        <xdr:cNvSpPr/>
      </xdr:nvSpPr>
      <xdr:spPr>
        <a:xfrm>
          <a:off x="1309370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a16="http://schemas.microsoft.com/office/drawing/2014/main" id="{D841FD93-F506-4CD5-9CA6-6CE762ACBA4E}"/>
            </a:ext>
          </a:extLst>
        </xdr:cNvPr>
        <xdr:cNvSpPr/>
      </xdr:nvSpPr>
      <xdr:spPr>
        <a:xfrm>
          <a:off x="12299950" y="137671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A99B4681-3FCA-438F-8AC1-498498DD1336}"/>
            </a:ext>
          </a:extLst>
        </xdr:cNvPr>
        <xdr:cNvSpPr/>
      </xdr:nvSpPr>
      <xdr:spPr>
        <a:xfrm>
          <a:off x="11487150" y="1376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B741BD8A-3225-46E5-9739-C04B9F8B7AE9}"/>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B945916C-6B81-49DD-BC97-4DDA1AD19B6B}"/>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F4A4D32A-0B87-49F7-90D9-2E95C7E17B3D}"/>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E6311863-1B29-41BA-8806-1391A0F58822}"/>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AAE3BF00-9C1D-4FA0-9200-28923832861A}"/>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117929</xdr:rowOff>
    </xdr:from>
    <xdr:to>
      <xdr:col>85</xdr:col>
      <xdr:colOff>177800</xdr:colOff>
      <xdr:row>82</xdr:row>
      <xdr:rowOff>48079</xdr:rowOff>
    </xdr:to>
    <xdr:sp macro="" textlink="">
      <xdr:nvSpPr>
        <xdr:cNvPr id="754" name="楕円 753">
          <a:extLst>
            <a:ext uri="{FF2B5EF4-FFF2-40B4-BE49-F238E27FC236}">
              <a16:creationId xmlns:a16="http://schemas.microsoft.com/office/drawing/2014/main" id="{408CDA4F-5C3E-4123-A2E4-A43F141A9597}"/>
            </a:ext>
          </a:extLst>
        </xdr:cNvPr>
        <xdr:cNvSpPr/>
      </xdr:nvSpPr>
      <xdr:spPr>
        <a:xfrm>
          <a:off x="14649450" y="134973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140806</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9E192AC8-B1CF-4873-AFB3-E4329D29E36D}"/>
            </a:ext>
          </a:extLst>
        </xdr:cNvPr>
        <xdr:cNvSpPr txBox="1"/>
      </xdr:nvSpPr>
      <xdr:spPr>
        <a:xfrm>
          <a:off x="14738350" y="1335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82006</xdr:rowOff>
    </xdr:from>
    <xdr:to>
      <xdr:col>81</xdr:col>
      <xdr:colOff>101600</xdr:colOff>
      <xdr:row>82</xdr:row>
      <xdr:rowOff>12156</xdr:rowOff>
    </xdr:to>
    <xdr:sp macro="" textlink="">
      <xdr:nvSpPr>
        <xdr:cNvPr id="756" name="楕円 755">
          <a:extLst>
            <a:ext uri="{FF2B5EF4-FFF2-40B4-BE49-F238E27FC236}">
              <a16:creationId xmlns:a16="http://schemas.microsoft.com/office/drawing/2014/main" id="{1A9EBA92-2D98-493D-A173-CB105F0C6132}"/>
            </a:ext>
          </a:extLst>
        </xdr:cNvPr>
        <xdr:cNvSpPr/>
      </xdr:nvSpPr>
      <xdr:spPr>
        <a:xfrm>
          <a:off x="13887450" y="134614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132806</xdr:rowOff>
    </xdr:from>
    <xdr:to>
      <xdr:col>85</xdr:col>
      <xdr:colOff>127000</xdr:colOff>
      <xdr:row>81</xdr:row>
      <xdr:rowOff>168729</xdr:rowOff>
    </xdr:to>
    <xdr:cxnSp macro="">
      <xdr:nvCxnSpPr>
        <xdr:cNvPr id="757" name="直線コネクタ 756">
          <a:extLst>
            <a:ext uri="{FF2B5EF4-FFF2-40B4-BE49-F238E27FC236}">
              <a16:creationId xmlns:a16="http://schemas.microsoft.com/office/drawing/2014/main" id="{62C3786E-6981-4751-9C5F-2BDE595C0956}"/>
            </a:ext>
          </a:extLst>
        </xdr:cNvPr>
        <xdr:cNvCxnSpPr/>
      </xdr:nvCxnSpPr>
      <xdr:spPr>
        <a:xfrm>
          <a:off x="13938250" y="13512256"/>
          <a:ext cx="7620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82006</xdr:rowOff>
    </xdr:from>
    <xdr:to>
      <xdr:col>76</xdr:col>
      <xdr:colOff>165100</xdr:colOff>
      <xdr:row>82</xdr:row>
      <xdr:rowOff>12156</xdr:rowOff>
    </xdr:to>
    <xdr:sp macro="" textlink="">
      <xdr:nvSpPr>
        <xdr:cNvPr id="758" name="楕円 757">
          <a:extLst>
            <a:ext uri="{FF2B5EF4-FFF2-40B4-BE49-F238E27FC236}">
              <a16:creationId xmlns:a16="http://schemas.microsoft.com/office/drawing/2014/main" id="{FECC8198-101D-445B-8209-073AF00B81A2}"/>
            </a:ext>
          </a:extLst>
        </xdr:cNvPr>
        <xdr:cNvSpPr/>
      </xdr:nvSpPr>
      <xdr:spPr>
        <a:xfrm>
          <a:off x="13093700" y="134614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132806</xdr:rowOff>
    </xdr:from>
    <xdr:to>
      <xdr:col>81</xdr:col>
      <xdr:colOff>50800</xdr:colOff>
      <xdr:row>81</xdr:row>
      <xdr:rowOff>132806</xdr:rowOff>
    </xdr:to>
    <xdr:cxnSp macro="">
      <xdr:nvCxnSpPr>
        <xdr:cNvPr id="759" name="直線コネクタ 758">
          <a:extLst>
            <a:ext uri="{FF2B5EF4-FFF2-40B4-BE49-F238E27FC236}">
              <a16:creationId xmlns:a16="http://schemas.microsoft.com/office/drawing/2014/main" id="{594CFCC4-E140-4ED0-80D8-61A179A8B6B7}"/>
            </a:ext>
          </a:extLst>
        </xdr:cNvPr>
        <xdr:cNvCxnSpPr/>
      </xdr:nvCxnSpPr>
      <xdr:spPr>
        <a:xfrm>
          <a:off x="13144500" y="1351225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59145</xdr:rowOff>
    </xdr:from>
    <xdr:to>
      <xdr:col>72</xdr:col>
      <xdr:colOff>38100</xdr:colOff>
      <xdr:row>81</xdr:row>
      <xdr:rowOff>160745</xdr:rowOff>
    </xdr:to>
    <xdr:sp macro="" textlink="">
      <xdr:nvSpPr>
        <xdr:cNvPr id="760" name="楕円 759">
          <a:extLst>
            <a:ext uri="{FF2B5EF4-FFF2-40B4-BE49-F238E27FC236}">
              <a16:creationId xmlns:a16="http://schemas.microsoft.com/office/drawing/2014/main" id="{6FF95DF2-FA15-447F-B53E-A81E1B212D27}"/>
            </a:ext>
          </a:extLst>
        </xdr:cNvPr>
        <xdr:cNvSpPr/>
      </xdr:nvSpPr>
      <xdr:spPr>
        <a:xfrm>
          <a:off x="12299950" y="134385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109945</xdr:rowOff>
    </xdr:from>
    <xdr:to>
      <xdr:col>76</xdr:col>
      <xdr:colOff>114300</xdr:colOff>
      <xdr:row>81</xdr:row>
      <xdr:rowOff>132806</xdr:rowOff>
    </xdr:to>
    <xdr:cxnSp macro="">
      <xdr:nvCxnSpPr>
        <xdr:cNvPr id="761" name="直線コネクタ 760">
          <a:extLst>
            <a:ext uri="{FF2B5EF4-FFF2-40B4-BE49-F238E27FC236}">
              <a16:creationId xmlns:a16="http://schemas.microsoft.com/office/drawing/2014/main" id="{3F600075-E56F-421C-A3A6-A0C3A66395A7}"/>
            </a:ext>
          </a:extLst>
        </xdr:cNvPr>
        <xdr:cNvCxnSpPr/>
      </xdr:nvCxnSpPr>
      <xdr:spPr>
        <a:xfrm>
          <a:off x="12344400" y="13489395"/>
          <a:ext cx="8001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2" name="n_1aveValue【消防施設】&#10;有形固定資産減価償却率">
          <a:extLst>
            <a:ext uri="{FF2B5EF4-FFF2-40B4-BE49-F238E27FC236}">
              <a16:creationId xmlns:a16="http://schemas.microsoft.com/office/drawing/2014/main" id="{3B5FED37-6B88-426B-B412-E8EEB1BDAA10}"/>
            </a:ext>
          </a:extLst>
        </xdr:cNvPr>
        <xdr:cNvSpPr txBox="1"/>
      </xdr:nvSpPr>
      <xdr:spPr>
        <a:xfrm>
          <a:off x="13742044"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3" name="n_2aveValue【消防施設】&#10;有形固定資産減価償却率">
          <a:extLst>
            <a:ext uri="{FF2B5EF4-FFF2-40B4-BE49-F238E27FC236}">
              <a16:creationId xmlns:a16="http://schemas.microsoft.com/office/drawing/2014/main" id="{E11B1B8D-1E91-41B9-8FA4-713AF5FACC97}"/>
            </a:ext>
          </a:extLst>
        </xdr:cNvPr>
        <xdr:cNvSpPr txBox="1"/>
      </xdr:nvSpPr>
      <xdr:spPr>
        <a:xfrm>
          <a:off x="12960994"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4" name="n_3aveValue【消防施設】&#10;有形固定資産減価償却率">
          <a:extLst>
            <a:ext uri="{FF2B5EF4-FFF2-40B4-BE49-F238E27FC236}">
              <a16:creationId xmlns:a16="http://schemas.microsoft.com/office/drawing/2014/main" id="{E0CD9BAD-99AB-42DD-8FAE-3E3E089D3834}"/>
            </a:ext>
          </a:extLst>
        </xdr:cNvPr>
        <xdr:cNvSpPr txBox="1"/>
      </xdr:nvSpPr>
      <xdr:spPr>
        <a:xfrm>
          <a:off x="12167244" y="1385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65" name="n_4aveValue【消防施設】&#10;有形固定資産減価償却率">
          <a:extLst>
            <a:ext uri="{FF2B5EF4-FFF2-40B4-BE49-F238E27FC236}">
              <a16:creationId xmlns:a16="http://schemas.microsoft.com/office/drawing/2014/main" id="{F1DCE3A7-8554-482B-AA54-D96CC319EFE4}"/>
            </a:ext>
          </a:extLst>
        </xdr:cNvPr>
        <xdr:cNvSpPr txBox="1"/>
      </xdr:nvSpPr>
      <xdr:spPr>
        <a:xfrm>
          <a:off x="113544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28683</xdr:rowOff>
    </xdr:from>
    <xdr:ext cx="405111" cy="259045"/>
    <xdr:sp macro="" textlink="">
      <xdr:nvSpPr>
        <xdr:cNvPr id="766" name="n_1mainValue【消防施設】&#10;有形固定資産減価償却率">
          <a:extLst>
            <a:ext uri="{FF2B5EF4-FFF2-40B4-BE49-F238E27FC236}">
              <a16:creationId xmlns:a16="http://schemas.microsoft.com/office/drawing/2014/main" id="{27C8B519-0E39-4017-94B0-0C91E999EA68}"/>
            </a:ext>
          </a:extLst>
        </xdr:cNvPr>
        <xdr:cNvSpPr txBox="1"/>
      </xdr:nvSpPr>
      <xdr:spPr>
        <a:xfrm>
          <a:off x="13742044" y="1324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28683</xdr:rowOff>
    </xdr:from>
    <xdr:ext cx="405111" cy="259045"/>
    <xdr:sp macro="" textlink="">
      <xdr:nvSpPr>
        <xdr:cNvPr id="767" name="n_2mainValue【消防施設】&#10;有形固定資産減価償却率">
          <a:extLst>
            <a:ext uri="{FF2B5EF4-FFF2-40B4-BE49-F238E27FC236}">
              <a16:creationId xmlns:a16="http://schemas.microsoft.com/office/drawing/2014/main" id="{6BA17360-E680-488B-8A04-D847B9BCBD35}"/>
            </a:ext>
          </a:extLst>
        </xdr:cNvPr>
        <xdr:cNvSpPr txBox="1"/>
      </xdr:nvSpPr>
      <xdr:spPr>
        <a:xfrm>
          <a:off x="12960994" y="1324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5822</xdr:rowOff>
    </xdr:from>
    <xdr:ext cx="405111" cy="259045"/>
    <xdr:sp macro="" textlink="">
      <xdr:nvSpPr>
        <xdr:cNvPr id="768" name="n_3mainValue【消防施設】&#10;有形固定資産減価償却率">
          <a:extLst>
            <a:ext uri="{FF2B5EF4-FFF2-40B4-BE49-F238E27FC236}">
              <a16:creationId xmlns:a16="http://schemas.microsoft.com/office/drawing/2014/main" id="{0D4FD304-8EC8-45A9-AAD3-2A54F40D0F12}"/>
            </a:ext>
          </a:extLst>
        </xdr:cNvPr>
        <xdr:cNvSpPr txBox="1"/>
      </xdr:nvSpPr>
      <xdr:spPr>
        <a:xfrm>
          <a:off x="12167244" y="1322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F68AE1BC-DD00-4663-B26F-020344D5AD79}"/>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76D52165-126E-47AE-B0B7-63FA2AF1A176}"/>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F744B2BF-21CF-4AB3-A709-6D865753042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D5055371-0438-4505-B9E6-B899FD813B7C}"/>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C6DE35FC-6373-4ABD-A9BF-ED12EB190136}"/>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05693A85-94D5-4201-8D44-D6972D64F46A}"/>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C678DCB3-C45E-4DFF-A69A-1655D0E529D7}"/>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3CBC3727-64BD-4F2A-BBA0-0FAE290383B6}"/>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03935283-6B31-417C-9E85-8E4F08EF2128}"/>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3D72D437-7E61-4AC2-8E7B-4FE62DF2BF1C}"/>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9" name="直線コネクタ 778">
          <a:extLst>
            <a:ext uri="{FF2B5EF4-FFF2-40B4-BE49-F238E27FC236}">
              <a16:creationId xmlns:a16="http://schemas.microsoft.com/office/drawing/2014/main" id="{A38F2965-A92A-4D08-A445-F258E67CAE04}"/>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0" name="テキスト ボックス 779">
          <a:extLst>
            <a:ext uri="{FF2B5EF4-FFF2-40B4-BE49-F238E27FC236}">
              <a16:creationId xmlns:a16="http://schemas.microsoft.com/office/drawing/2014/main" id="{8F75F8F4-11B0-430F-95A7-7D9A3DCE06D2}"/>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1" name="直線コネクタ 780">
          <a:extLst>
            <a:ext uri="{FF2B5EF4-FFF2-40B4-BE49-F238E27FC236}">
              <a16:creationId xmlns:a16="http://schemas.microsoft.com/office/drawing/2014/main" id="{86A5FA5C-5D02-4B4E-9F6A-AAED849D7746}"/>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2" name="テキスト ボックス 781">
          <a:extLst>
            <a:ext uri="{FF2B5EF4-FFF2-40B4-BE49-F238E27FC236}">
              <a16:creationId xmlns:a16="http://schemas.microsoft.com/office/drawing/2014/main" id="{7E392B11-F88E-4F63-95DD-9ECCB8FE81EE}"/>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3" name="直線コネクタ 782">
          <a:extLst>
            <a:ext uri="{FF2B5EF4-FFF2-40B4-BE49-F238E27FC236}">
              <a16:creationId xmlns:a16="http://schemas.microsoft.com/office/drawing/2014/main" id="{53F3C35F-3BF0-40CA-8658-C1184488D97A}"/>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4" name="テキスト ボックス 783">
          <a:extLst>
            <a:ext uri="{FF2B5EF4-FFF2-40B4-BE49-F238E27FC236}">
              <a16:creationId xmlns:a16="http://schemas.microsoft.com/office/drawing/2014/main" id="{00537BB5-2868-47F5-AAA4-DEE7BEA6CEBA}"/>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5" name="直線コネクタ 784">
          <a:extLst>
            <a:ext uri="{FF2B5EF4-FFF2-40B4-BE49-F238E27FC236}">
              <a16:creationId xmlns:a16="http://schemas.microsoft.com/office/drawing/2014/main" id="{394937E5-9C8B-4F54-A65F-FC49F2B02FC5}"/>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6" name="テキスト ボックス 785">
          <a:extLst>
            <a:ext uri="{FF2B5EF4-FFF2-40B4-BE49-F238E27FC236}">
              <a16:creationId xmlns:a16="http://schemas.microsoft.com/office/drawing/2014/main" id="{0BE975B9-06D3-42CB-8CF1-CEC1EFABC3AD}"/>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a:extLst>
            <a:ext uri="{FF2B5EF4-FFF2-40B4-BE49-F238E27FC236}">
              <a16:creationId xmlns:a16="http://schemas.microsoft.com/office/drawing/2014/main" id="{774398F5-5CEB-4D8C-97C0-715C15A0F3E5}"/>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a:extLst>
            <a:ext uri="{FF2B5EF4-FFF2-40B4-BE49-F238E27FC236}">
              <a16:creationId xmlns:a16="http://schemas.microsoft.com/office/drawing/2014/main" id="{BB47E513-E7FE-4FF1-917C-C24C840C7A93}"/>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消防施設】&#10;一人当たり面積グラフ枠">
          <a:extLst>
            <a:ext uri="{FF2B5EF4-FFF2-40B4-BE49-F238E27FC236}">
              <a16:creationId xmlns:a16="http://schemas.microsoft.com/office/drawing/2014/main" id="{4BFC581C-5145-43A7-AA30-D73BD23A81D8}"/>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0" name="直線コネクタ 789">
          <a:extLst>
            <a:ext uri="{FF2B5EF4-FFF2-40B4-BE49-F238E27FC236}">
              <a16:creationId xmlns:a16="http://schemas.microsoft.com/office/drawing/2014/main" id="{DE98959F-4458-4D7A-BEE2-9E51AD05D238}"/>
            </a:ext>
          </a:extLst>
        </xdr:cNvPr>
        <xdr:cNvCxnSpPr/>
      </xdr:nvCxnSpPr>
      <xdr:spPr>
        <a:xfrm flipV="1">
          <a:off x="19951064" y="13162787"/>
          <a:ext cx="0" cy="106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1" name="【消防施設】&#10;一人当たり面積最小値テキスト">
          <a:extLst>
            <a:ext uri="{FF2B5EF4-FFF2-40B4-BE49-F238E27FC236}">
              <a16:creationId xmlns:a16="http://schemas.microsoft.com/office/drawing/2014/main" id="{5BCFD2FE-633D-4ECD-9A47-627B0919CCA6}"/>
            </a:ext>
          </a:extLst>
        </xdr:cNvPr>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2" name="直線コネクタ 791">
          <a:extLst>
            <a:ext uri="{FF2B5EF4-FFF2-40B4-BE49-F238E27FC236}">
              <a16:creationId xmlns:a16="http://schemas.microsoft.com/office/drawing/2014/main" id="{607F893D-879C-4853-9575-EDF3789351B5}"/>
            </a:ext>
          </a:extLst>
        </xdr:cNvPr>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3" name="【消防施設】&#10;一人当たり面積最大値テキスト">
          <a:extLst>
            <a:ext uri="{FF2B5EF4-FFF2-40B4-BE49-F238E27FC236}">
              <a16:creationId xmlns:a16="http://schemas.microsoft.com/office/drawing/2014/main" id="{1AA9E6B0-AFDF-4358-8DC4-6DAD24085D47}"/>
            </a:ext>
          </a:extLst>
        </xdr:cNvPr>
        <xdr:cNvSpPr txBox="1"/>
      </xdr:nvSpPr>
      <xdr:spPr>
        <a:xfrm>
          <a:off x="19989800" y="1294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4" name="直線コネクタ 793">
          <a:extLst>
            <a:ext uri="{FF2B5EF4-FFF2-40B4-BE49-F238E27FC236}">
              <a16:creationId xmlns:a16="http://schemas.microsoft.com/office/drawing/2014/main" id="{73910377-8A91-41E5-AB90-CC4FC4D0573B}"/>
            </a:ext>
          </a:extLst>
        </xdr:cNvPr>
        <xdr:cNvCxnSpPr/>
      </xdr:nvCxnSpPr>
      <xdr:spPr>
        <a:xfrm>
          <a:off x="19881850" y="13162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5" name="【消防施設】&#10;一人当たり面積平均値テキスト">
          <a:extLst>
            <a:ext uri="{FF2B5EF4-FFF2-40B4-BE49-F238E27FC236}">
              <a16:creationId xmlns:a16="http://schemas.microsoft.com/office/drawing/2014/main" id="{3E448ED8-107B-4F53-9798-B8EDD99B6B40}"/>
            </a:ext>
          </a:extLst>
        </xdr:cNvPr>
        <xdr:cNvSpPr txBox="1"/>
      </xdr:nvSpPr>
      <xdr:spPr>
        <a:xfrm>
          <a:off x="19989800" y="1377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6" name="フローチャート: 判断 795">
          <a:extLst>
            <a:ext uri="{FF2B5EF4-FFF2-40B4-BE49-F238E27FC236}">
              <a16:creationId xmlns:a16="http://schemas.microsoft.com/office/drawing/2014/main" id="{E45B5DCB-92EA-4D57-AA5C-D901FE8155D0}"/>
            </a:ext>
          </a:extLst>
        </xdr:cNvPr>
        <xdr:cNvSpPr/>
      </xdr:nvSpPr>
      <xdr:spPr>
        <a:xfrm>
          <a:off x="19900900" y="1391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97" name="フローチャート: 判断 796">
          <a:extLst>
            <a:ext uri="{FF2B5EF4-FFF2-40B4-BE49-F238E27FC236}">
              <a16:creationId xmlns:a16="http://schemas.microsoft.com/office/drawing/2014/main" id="{06EF78EF-1607-499C-8C87-F51653C8C605}"/>
            </a:ext>
          </a:extLst>
        </xdr:cNvPr>
        <xdr:cNvSpPr/>
      </xdr:nvSpPr>
      <xdr:spPr>
        <a:xfrm>
          <a:off x="19157950" y="139260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98" name="フローチャート: 判断 797">
          <a:extLst>
            <a:ext uri="{FF2B5EF4-FFF2-40B4-BE49-F238E27FC236}">
              <a16:creationId xmlns:a16="http://schemas.microsoft.com/office/drawing/2014/main" id="{268741A1-2E18-4050-AEF1-1264B4C8C3D3}"/>
            </a:ext>
          </a:extLst>
        </xdr:cNvPr>
        <xdr:cNvSpPr/>
      </xdr:nvSpPr>
      <xdr:spPr>
        <a:xfrm>
          <a:off x="18345150" y="1392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99" name="フローチャート: 判断 798">
          <a:extLst>
            <a:ext uri="{FF2B5EF4-FFF2-40B4-BE49-F238E27FC236}">
              <a16:creationId xmlns:a16="http://schemas.microsoft.com/office/drawing/2014/main" id="{DE9F099E-FD7E-4E47-BA17-811C2A278E3E}"/>
            </a:ext>
          </a:extLst>
        </xdr:cNvPr>
        <xdr:cNvSpPr/>
      </xdr:nvSpPr>
      <xdr:spPr>
        <a:xfrm>
          <a:off x="17551400" y="139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0" name="フローチャート: 判断 799">
          <a:extLst>
            <a:ext uri="{FF2B5EF4-FFF2-40B4-BE49-F238E27FC236}">
              <a16:creationId xmlns:a16="http://schemas.microsoft.com/office/drawing/2014/main" id="{4EBBF378-B6F3-496D-95F7-953B4C130691}"/>
            </a:ext>
          </a:extLst>
        </xdr:cNvPr>
        <xdr:cNvSpPr/>
      </xdr:nvSpPr>
      <xdr:spPr>
        <a:xfrm>
          <a:off x="16757650" y="139443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76B7085B-2896-471A-BFA3-8646A98A5E28}"/>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22854DA1-E2D6-4201-BE30-BB8419B57168}"/>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AA01877-2BA2-4FAF-8E0A-1A65BB7D3A2A}"/>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C12BE799-DF91-4081-91D4-0286E0530158}"/>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82668325-CDF7-45B9-B670-38A8352EB993}"/>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06" name="楕円 805">
          <a:extLst>
            <a:ext uri="{FF2B5EF4-FFF2-40B4-BE49-F238E27FC236}">
              <a16:creationId xmlns:a16="http://schemas.microsoft.com/office/drawing/2014/main" id="{6B0C4BE9-7498-4C32-BE70-FFDE0D716BA4}"/>
            </a:ext>
          </a:extLst>
        </xdr:cNvPr>
        <xdr:cNvSpPr/>
      </xdr:nvSpPr>
      <xdr:spPr>
        <a:xfrm>
          <a:off x="199009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07" name="【消防施設】&#10;一人当たり面積該当値テキスト">
          <a:extLst>
            <a:ext uri="{FF2B5EF4-FFF2-40B4-BE49-F238E27FC236}">
              <a16:creationId xmlns:a16="http://schemas.microsoft.com/office/drawing/2014/main" id="{9C2E4E36-7B11-417F-99C1-2F52D63F4D69}"/>
            </a:ext>
          </a:extLst>
        </xdr:cNvPr>
        <xdr:cNvSpPr txBox="1"/>
      </xdr:nvSpPr>
      <xdr:spPr>
        <a:xfrm>
          <a:off x="199898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08" name="楕円 807">
          <a:extLst>
            <a:ext uri="{FF2B5EF4-FFF2-40B4-BE49-F238E27FC236}">
              <a16:creationId xmlns:a16="http://schemas.microsoft.com/office/drawing/2014/main" id="{F18F63F4-C1C4-485F-B627-A1DCC5D422B3}"/>
            </a:ext>
          </a:extLst>
        </xdr:cNvPr>
        <xdr:cNvSpPr/>
      </xdr:nvSpPr>
      <xdr:spPr>
        <a:xfrm>
          <a:off x="191579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09" name="直線コネクタ 808">
          <a:extLst>
            <a:ext uri="{FF2B5EF4-FFF2-40B4-BE49-F238E27FC236}">
              <a16:creationId xmlns:a16="http://schemas.microsoft.com/office/drawing/2014/main" id="{9F3030AC-9F96-4AAC-9C42-BFAAA61FF67A}"/>
            </a:ext>
          </a:extLst>
        </xdr:cNvPr>
        <xdr:cNvCxnSpPr/>
      </xdr:nvCxnSpPr>
      <xdr:spPr>
        <a:xfrm>
          <a:off x="19202400" y="14027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10" name="楕円 809">
          <a:extLst>
            <a:ext uri="{FF2B5EF4-FFF2-40B4-BE49-F238E27FC236}">
              <a16:creationId xmlns:a16="http://schemas.microsoft.com/office/drawing/2014/main" id="{2DBD99EB-F0C7-4642-B6C6-8352D80DD640}"/>
            </a:ext>
          </a:extLst>
        </xdr:cNvPr>
        <xdr:cNvSpPr/>
      </xdr:nvSpPr>
      <xdr:spPr>
        <a:xfrm>
          <a:off x="1834515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11" name="直線コネクタ 810">
          <a:extLst>
            <a:ext uri="{FF2B5EF4-FFF2-40B4-BE49-F238E27FC236}">
              <a16:creationId xmlns:a16="http://schemas.microsoft.com/office/drawing/2014/main" id="{41B83552-31AB-4C84-8821-AB10BD35271E}"/>
            </a:ext>
          </a:extLst>
        </xdr:cNvPr>
        <xdr:cNvCxnSpPr/>
      </xdr:nvCxnSpPr>
      <xdr:spPr>
        <a:xfrm>
          <a:off x="18395950" y="14027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812" name="楕円 811">
          <a:extLst>
            <a:ext uri="{FF2B5EF4-FFF2-40B4-BE49-F238E27FC236}">
              <a16:creationId xmlns:a16="http://schemas.microsoft.com/office/drawing/2014/main" id="{2C04BD31-F2BD-434A-9715-B5D10B0FB346}"/>
            </a:ext>
          </a:extLst>
        </xdr:cNvPr>
        <xdr:cNvSpPr/>
      </xdr:nvSpPr>
      <xdr:spPr>
        <a:xfrm>
          <a:off x="17551400" y="139489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152400</xdr:rowOff>
    </xdr:to>
    <xdr:cxnSp macro="">
      <xdr:nvCxnSpPr>
        <xdr:cNvPr id="813" name="直線コネクタ 812">
          <a:extLst>
            <a:ext uri="{FF2B5EF4-FFF2-40B4-BE49-F238E27FC236}">
              <a16:creationId xmlns:a16="http://schemas.microsoft.com/office/drawing/2014/main" id="{F1770483-9619-4899-B906-BCC2D516B1B7}"/>
            </a:ext>
          </a:extLst>
        </xdr:cNvPr>
        <xdr:cNvCxnSpPr/>
      </xdr:nvCxnSpPr>
      <xdr:spPr>
        <a:xfrm>
          <a:off x="17602200" y="13999718"/>
          <a:ext cx="7937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4" name="n_1aveValue【消防施設】&#10;一人当たり面積">
          <a:extLst>
            <a:ext uri="{FF2B5EF4-FFF2-40B4-BE49-F238E27FC236}">
              <a16:creationId xmlns:a16="http://schemas.microsoft.com/office/drawing/2014/main" id="{3BD83E89-70C7-4329-B348-C105D7308957}"/>
            </a:ext>
          </a:extLst>
        </xdr:cNvPr>
        <xdr:cNvSpPr txBox="1"/>
      </xdr:nvSpPr>
      <xdr:spPr>
        <a:xfrm>
          <a:off x="18980227" y="137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15" name="n_2aveValue【消防施設】&#10;一人当たり面積">
          <a:extLst>
            <a:ext uri="{FF2B5EF4-FFF2-40B4-BE49-F238E27FC236}">
              <a16:creationId xmlns:a16="http://schemas.microsoft.com/office/drawing/2014/main" id="{062658F2-B477-425B-A640-A3790B189EEC}"/>
            </a:ext>
          </a:extLst>
        </xdr:cNvPr>
        <xdr:cNvSpPr txBox="1"/>
      </xdr:nvSpPr>
      <xdr:spPr>
        <a:xfrm>
          <a:off x="18180127" y="1370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16" name="n_3aveValue【消防施設】&#10;一人当たり面積">
          <a:extLst>
            <a:ext uri="{FF2B5EF4-FFF2-40B4-BE49-F238E27FC236}">
              <a16:creationId xmlns:a16="http://schemas.microsoft.com/office/drawing/2014/main" id="{F319FBA6-0618-431E-8496-BCA57FE5E7DA}"/>
            </a:ext>
          </a:extLst>
        </xdr:cNvPr>
        <xdr:cNvSpPr txBox="1"/>
      </xdr:nvSpPr>
      <xdr:spPr>
        <a:xfrm>
          <a:off x="17386377" y="137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17" name="n_4aveValue【消防施設】&#10;一人当たり面積">
          <a:extLst>
            <a:ext uri="{FF2B5EF4-FFF2-40B4-BE49-F238E27FC236}">
              <a16:creationId xmlns:a16="http://schemas.microsoft.com/office/drawing/2014/main" id="{B93EE3CA-BB89-4AAF-AB3F-139997B6E9C5}"/>
            </a:ext>
          </a:extLst>
        </xdr:cNvPr>
        <xdr:cNvSpPr txBox="1"/>
      </xdr:nvSpPr>
      <xdr:spPr>
        <a:xfrm>
          <a:off x="16592627" y="137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18" name="n_1mainValue【消防施設】&#10;一人当たり面積">
          <a:extLst>
            <a:ext uri="{FF2B5EF4-FFF2-40B4-BE49-F238E27FC236}">
              <a16:creationId xmlns:a16="http://schemas.microsoft.com/office/drawing/2014/main" id="{82B10172-F648-4BDC-8F4D-0D448605BDCB}"/>
            </a:ext>
          </a:extLst>
        </xdr:cNvPr>
        <xdr:cNvSpPr txBox="1"/>
      </xdr:nvSpPr>
      <xdr:spPr>
        <a:xfrm>
          <a:off x="189802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19" name="n_2mainValue【消防施設】&#10;一人当たり面積">
          <a:extLst>
            <a:ext uri="{FF2B5EF4-FFF2-40B4-BE49-F238E27FC236}">
              <a16:creationId xmlns:a16="http://schemas.microsoft.com/office/drawing/2014/main" id="{2FC5B494-DD52-458A-ACA3-21B95228A358}"/>
            </a:ext>
          </a:extLst>
        </xdr:cNvPr>
        <xdr:cNvSpPr txBox="1"/>
      </xdr:nvSpPr>
      <xdr:spPr>
        <a:xfrm>
          <a:off x="181801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820" name="n_3mainValue【消防施設】&#10;一人当たり面積">
          <a:extLst>
            <a:ext uri="{FF2B5EF4-FFF2-40B4-BE49-F238E27FC236}">
              <a16:creationId xmlns:a16="http://schemas.microsoft.com/office/drawing/2014/main" id="{8D67581B-0C62-48E3-BCFE-598095F78E34}"/>
            </a:ext>
          </a:extLst>
        </xdr:cNvPr>
        <xdr:cNvSpPr txBox="1"/>
      </xdr:nvSpPr>
      <xdr:spPr>
        <a:xfrm>
          <a:off x="17386377" y="1404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a:extLst>
            <a:ext uri="{FF2B5EF4-FFF2-40B4-BE49-F238E27FC236}">
              <a16:creationId xmlns:a16="http://schemas.microsoft.com/office/drawing/2014/main" id="{21E3B242-5737-4F55-B217-3B76E3E48E41}"/>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a:extLst>
            <a:ext uri="{FF2B5EF4-FFF2-40B4-BE49-F238E27FC236}">
              <a16:creationId xmlns:a16="http://schemas.microsoft.com/office/drawing/2014/main" id="{FA8DD0B3-9B25-49B0-A9FE-395861BB12D3}"/>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a:extLst>
            <a:ext uri="{FF2B5EF4-FFF2-40B4-BE49-F238E27FC236}">
              <a16:creationId xmlns:a16="http://schemas.microsoft.com/office/drawing/2014/main" id="{041300BE-1833-4E91-B9E0-54C392B8EE21}"/>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a:extLst>
            <a:ext uri="{FF2B5EF4-FFF2-40B4-BE49-F238E27FC236}">
              <a16:creationId xmlns:a16="http://schemas.microsoft.com/office/drawing/2014/main" id="{342BB16B-4510-41AE-8355-478DD4BFCD66}"/>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a:extLst>
            <a:ext uri="{FF2B5EF4-FFF2-40B4-BE49-F238E27FC236}">
              <a16:creationId xmlns:a16="http://schemas.microsoft.com/office/drawing/2014/main" id="{FB950462-F95A-4864-AD92-B3ACBF8870D8}"/>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a:extLst>
            <a:ext uri="{FF2B5EF4-FFF2-40B4-BE49-F238E27FC236}">
              <a16:creationId xmlns:a16="http://schemas.microsoft.com/office/drawing/2014/main" id="{052C3F63-BD04-482A-BDD2-8A120140312A}"/>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a:extLst>
            <a:ext uri="{FF2B5EF4-FFF2-40B4-BE49-F238E27FC236}">
              <a16:creationId xmlns:a16="http://schemas.microsoft.com/office/drawing/2014/main" id="{CCCB85E2-6BEB-4470-A5DA-789812571E89}"/>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a:extLst>
            <a:ext uri="{FF2B5EF4-FFF2-40B4-BE49-F238E27FC236}">
              <a16:creationId xmlns:a16="http://schemas.microsoft.com/office/drawing/2014/main" id="{5E81F4CF-05DF-46B3-96E4-11EE8F37B347}"/>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a:extLst>
            <a:ext uri="{FF2B5EF4-FFF2-40B4-BE49-F238E27FC236}">
              <a16:creationId xmlns:a16="http://schemas.microsoft.com/office/drawing/2014/main" id="{CD1D3F9B-13EC-41B2-B4BF-F6D72E264D5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a:extLst>
            <a:ext uri="{FF2B5EF4-FFF2-40B4-BE49-F238E27FC236}">
              <a16:creationId xmlns:a16="http://schemas.microsoft.com/office/drawing/2014/main" id="{0A1A699B-D6CF-4569-9210-733F12D2C993}"/>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a:extLst>
            <a:ext uri="{FF2B5EF4-FFF2-40B4-BE49-F238E27FC236}">
              <a16:creationId xmlns:a16="http://schemas.microsoft.com/office/drawing/2014/main" id="{82C88CFF-DF58-401E-BA0E-DBA37FC37848}"/>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2" name="直線コネクタ 831">
          <a:extLst>
            <a:ext uri="{FF2B5EF4-FFF2-40B4-BE49-F238E27FC236}">
              <a16:creationId xmlns:a16="http://schemas.microsoft.com/office/drawing/2014/main" id="{42954EFF-3C44-494F-A784-482F34021148}"/>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3" name="テキスト ボックス 832">
          <a:extLst>
            <a:ext uri="{FF2B5EF4-FFF2-40B4-BE49-F238E27FC236}">
              <a16:creationId xmlns:a16="http://schemas.microsoft.com/office/drawing/2014/main" id="{229E9A46-E1F7-499A-9534-94166CAFA9CB}"/>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4" name="直線コネクタ 833">
          <a:extLst>
            <a:ext uri="{FF2B5EF4-FFF2-40B4-BE49-F238E27FC236}">
              <a16:creationId xmlns:a16="http://schemas.microsoft.com/office/drawing/2014/main" id="{528DC7B3-B9CC-4190-AD8C-43C174D3285B}"/>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5" name="テキスト ボックス 834">
          <a:extLst>
            <a:ext uri="{FF2B5EF4-FFF2-40B4-BE49-F238E27FC236}">
              <a16:creationId xmlns:a16="http://schemas.microsoft.com/office/drawing/2014/main" id="{A27377FF-7FEF-4F4D-BC70-F77C33679C6E}"/>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6" name="直線コネクタ 835">
          <a:extLst>
            <a:ext uri="{FF2B5EF4-FFF2-40B4-BE49-F238E27FC236}">
              <a16:creationId xmlns:a16="http://schemas.microsoft.com/office/drawing/2014/main" id="{586391AF-C962-4E7D-8867-898EBD390177}"/>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7" name="テキスト ボックス 836">
          <a:extLst>
            <a:ext uri="{FF2B5EF4-FFF2-40B4-BE49-F238E27FC236}">
              <a16:creationId xmlns:a16="http://schemas.microsoft.com/office/drawing/2014/main" id="{7A0C92B3-E3F3-4E88-8125-DA3DC5AB60AA}"/>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8" name="直線コネクタ 837">
          <a:extLst>
            <a:ext uri="{FF2B5EF4-FFF2-40B4-BE49-F238E27FC236}">
              <a16:creationId xmlns:a16="http://schemas.microsoft.com/office/drawing/2014/main" id="{A413F169-A812-4718-8848-5C320405D42A}"/>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9" name="テキスト ボックス 838">
          <a:extLst>
            <a:ext uri="{FF2B5EF4-FFF2-40B4-BE49-F238E27FC236}">
              <a16:creationId xmlns:a16="http://schemas.microsoft.com/office/drawing/2014/main" id="{6CC8DCFC-81DA-4E5B-9267-C7E81244CC46}"/>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0" name="直線コネクタ 839">
          <a:extLst>
            <a:ext uri="{FF2B5EF4-FFF2-40B4-BE49-F238E27FC236}">
              <a16:creationId xmlns:a16="http://schemas.microsoft.com/office/drawing/2014/main" id="{30B39BE2-1331-4B54-B4C4-49C5CFE979BF}"/>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1" name="テキスト ボックス 840">
          <a:extLst>
            <a:ext uri="{FF2B5EF4-FFF2-40B4-BE49-F238E27FC236}">
              <a16:creationId xmlns:a16="http://schemas.microsoft.com/office/drawing/2014/main" id="{7A9AC08E-C049-41F8-9D20-7D5E75509ABB}"/>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2" name="直線コネクタ 841">
          <a:extLst>
            <a:ext uri="{FF2B5EF4-FFF2-40B4-BE49-F238E27FC236}">
              <a16:creationId xmlns:a16="http://schemas.microsoft.com/office/drawing/2014/main" id="{76BA0343-8021-486B-B093-23E200A2A10A}"/>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3" name="テキスト ボックス 842">
          <a:extLst>
            <a:ext uri="{FF2B5EF4-FFF2-40B4-BE49-F238E27FC236}">
              <a16:creationId xmlns:a16="http://schemas.microsoft.com/office/drawing/2014/main" id="{BA090D6B-D456-4F46-909F-C09998B4738E}"/>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a:extLst>
            <a:ext uri="{FF2B5EF4-FFF2-40B4-BE49-F238E27FC236}">
              <a16:creationId xmlns:a16="http://schemas.microsoft.com/office/drawing/2014/main" id="{108A3EE7-4769-4A7E-AA35-064E347BF9FE}"/>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a:extLst>
            <a:ext uri="{FF2B5EF4-FFF2-40B4-BE49-F238E27FC236}">
              <a16:creationId xmlns:a16="http://schemas.microsoft.com/office/drawing/2014/main" id="{584EF5B0-09B2-4447-84A6-D845D5383DB5}"/>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46" name="直線コネクタ 845">
          <a:extLst>
            <a:ext uri="{FF2B5EF4-FFF2-40B4-BE49-F238E27FC236}">
              <a16:creationId xmlns:a16="http://schemas.microsoft.com/office/drawing/2014/main" id="{502253D2-53D4-4FDD-8EB1-E620405C4EEA}"/>
            </a:ext>
          </a:extLst>
        </xdr:cNvPr>
        <xdr:cNvCxnSpPr/>
      </xdr:nvCxnSpPr>
      <xdr:spPr>
        <a:xfrm flipV="1">
          <a:off x="14699614" y="166839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47" name="【庁舎】&#10;有形固定資産減価償却率最小値テキスト">
          <a:extLst>
            <a:ext uri="{FF2B5EF4-FFF2-40B4-BE49-F238E27FC236}">
              <a16:creationId xmlns:a16="http://schemas.microsoft.com/office/drawing/2014/main" id="{B7AB69A9-2D97-42E3-B06F-46121E9C7A19}"/>
            </a:ext>
          </a:extLst>
        </xdr:cNvPr>
        <xdr:cNvSpPr txBox="1"/>
      </xdr:nvSpPr>
      <xdr:spPr>
        <a:xfrm>
          <a:off x="14738350" y="18118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48" name="直線コネクタ 847">
          <a:extLst>
            <a:ext uri="{FF2B5EF4-FFF2-40B4-BE49-F238E27FC236}">
              <a16:creationId xmlns:a16="http://schemas.microsoft.com/office/drawing/2014/main" id="{A28BD8BF-1F43-491C-9E20-5110222838DE}"/>
            </a:ext>
          </a:extLst>
        </xdr:cNvPr>
        <xdr:cNvCxnSpPr/>
      </xdr:nvCxnSpPr>
      <xdr:spPr>
        <a:xfrm>
          <a:off x="14611350" y="181143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49" name="【庁舎】&#10;有形固定資産減価償却率最大値テキスト">
          <a:extLst>
            <a:ext uri="{FF2B5EF4-FFF2-40B4-BE49-F238E27FC236}">
              <a16:creationId xmlns:a16="http://schemas.microsoft.com/office/drawing/2014/main" id="{C03EFA3E-CA02-4C70-AD8B-092F676489FF}"/>
            </a:ext>
          </a:extLst>
        </xdr:cNvPr>
        <xdr:cNvSpPr txBox="1"/>
      </xdr:nvSpPr>
      <xdr:spPr>
        <a:xfrm>
          <a:off x="14738350" y="1645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0" name="直線コネクタ 849">
          <a:extLst>
            <a:ext uri="{FF2B5EF4-FFF2-40B4-BE49-F238E27FC236}">
              <a16:creationId xmlns:a16="http://schemas.microsoft.com/office/drawing/2014/main" id="{A1A78FDD-793D-4FBF-AB72-68872CBAD876}"/>
            </a:ext>
          </a:extLst>
        </xdr:cNvPr>
        <xdr:cNvCxnSpPr/>
      </xdr:nvCxnSpPr>
      <xdr:spPr>
        <a:xfrm>
          <a:off x="14611350" y="16683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1" name="【庁舎】&#10;有形固定資産減価償却率平均値テキスト">
          <a:extLst>
            <a:ext uri="{FF2B5EF4-FFF2-40B4-BE49-F238E27FC236}">
              <a16:creationId xmlns:a16="http://schemas.microsoft.com/office/drawing/2014/main" id="{9E7D6D51-0C3D-4CBC-9D3B-F8064F6C306A}"/>
            </a:ext>
          </a:extLst>
        </xdr:cNvPr>
        <xdr:cNvSpPr txBox="1"/>
      </xdr:nvSpPr>
      <xdr:spPr>
        <a:xfrm>
          <a:off x="14738350" y="172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2" name="フローチャート: 判断 851">
          <a:extLst>
            <a:ext uri="{FF2B5EF4-FFF2-40B4-BE49-F238E27FC236}">
              <a16:creationId xmlns:a16="http://schemas.microsoft.com/office/drawing/2014/main" id="{0B6EBF7F-BBDD-4ED9-9AE1-325A699B6A06}"/>
            </a:ext>
          </a:extLst>
        </xdr:cNvPr>
        <xdr:cNvSpPr/>
      </xdr:nvSpPr>
      <xdr:spPr>
        <a:xfrm>
          <a:off x="14649450" y="173565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3" name="フローチャート: 判断 852">
          <a:extLst>
            <a:ext uri="{FF2B5EF4-FFF2-40B4-BE49-F238E27FC236}">
              <a16:creationId xmlns:a16="http://schemas.microsoft.com/office/drawing/2014/main" id="{E7649B1E-9344-4074-AB7B-51961A060958}"/>
            </a:ext>
          </a:extLst>
        </xdr:cNvPr>
        <xdr:cNvSpPr/>
      </xdr:nvSpPr>
      <xdr:spPr>
        <a:xfrm>
          <a:off x="138874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54" name="フローチャート: 判断 853">
          <a:extLst>
            <a:ext uri="{FF2B5EF4-FFF2-40B4-BE49-F238E27FC236}">
              <a16:creationId xmlns:a16="http://schemas.microsoft.com/office/drawing/2014/main" id="{72FF241E-677F-4142-84C6-A554C0C653F9}"/>
            </a:ext>
          </a:extLst>
        </xdr:cNvPr>
        <xdr:cNvSpPr/>
      </xdr:nvSpPr>
      <xdr:spPr>
        <a:xfrm>
          <a:off x="1309370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55" name="フローチャート: 判断 854">
          <a:extLst>
            <a:ext uri="{FF2B5EF4-FFF2-40B4-BE49-F238E27FC236}">
              <a16:creationId xmlns:a16="http://schemas.microsoft.com/office/drawing/2014/main" id="{E7DAA1DC-E782-4854-8D0D-AD42BA4B1DEC}"/>
            </a:ext>
          </a:extLst>
        </xdr:cNvPr>
        <xdr:cNvSpPr/>
      </xdr:nvSpPr>
      <xdr:spPr>
        <a:xfrm>
          <a:off x="12299950" y="173434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56" name="フローチャート: 判断 855">
          <a:extLst>
            <a:ext uri="{FF2B5EF4-FFF2-40B4-BE49-F238E27FC236}">
              <a16:creationId xmlns:a16="http://schemas.microsoft.com/office/drawing/2014/main" id="{E0167810-D09D-465B-8590-4468AB1A59C4}"/>
            </a:ext>
          </a:extLst>
        </xdr:cNvPr>
        <xdr:cNvSpPr/>
      </xdr:nvSpPr>
      <xdr:spPr>
        <a:xfrm>
          <a:off x="114871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60DAEFF3-4D46-471D-A48D-EB956993B7C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CFF521E5-1DE0-4856-9A2E-19B2268BE092}"/>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B8ED765C-E6AB-4C4E-A7C5-2C08BE17AAB4}"/>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85C19276-D169-4426-8F32-7437831F5D92}"/>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A042F1BE-B76A-4A3D-BF8A-92095029ABE6}"/>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7438</xdr:rowOff>
    </xdr:from>
    <xdr:to>
      <xdr:col>85</xdr:col>
      <xdr:colOff>177800</xdr:colOff>
      <xdr:row>107</xdr:row>
      <xdr:rowOff>109038</xdr:rowOff>
    </xdr:to>
    <xdr:sp macro="" textlink="">
      <xdr:nvSpPr>
        <xdr:cNvPr id="862" name="楕円 861">
          <a:extLst>
            <a:ext uri="{FF2B5EF4-FFF2-40B4-BE49-F238E27FC236}">
              <a16:creationId xmlns:a16="http://schemas.microsoft.com/office/drawing/2014/main" id="{2AF2E907-6FF0-4005-88F1-3B43CE256383}"/>
            </a:ext>
          </a:extLst>
        </xdr:cNvPr>
        <xdr:cNvSpPr/>
      </xdr:nvSpPr>
      <xdr:spPr>
        <a:xfrm>
          <a:off x="14649450" y="1778108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157315</xdr:rowOff>
    </xdr:from>
    <xdr:ext cx="405111" cy="259045"/>
    <xdr:sp macro="" textlink="">
      <xdr:nvSpPr>
        <xdr:cNvPr id="863" name="【庁舎】&#10;有形固定資産減価償却率該当値テキスト">
          <a:extLst>
            <a:ext uri="{FF2B5EF4-FFF2-40B4-BE49-F238E27FC236}">
              <a16:creationId xmlns:a16="http://schemas.microsoft.com/office/drawing/2014/main" id="{8601FB2A-07DC-408F-B34A-B51B33606F20}"/>
            </a:ext>
          </a:extLst>
        </xdr:cNvPr>
        <xdr:cNvSpPr txBox="1"/>
      </xdr:nvSpPr>
      <xdr:spPr>
        <a:xfrm>
          <a:off x="14738350"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144599</xdr:rowOff>
    </xdr:from>
    <xdr:to>
      <xdr:col>81</xdr:col>
      <xdr:colOff>101600</xdr:colOff>
      <xdr:row>107</xdr:row>
      <xdr:rowOff>74749</xdr:rowOff>
    </xdr:to>
    <xdr:sp macro="" textlink="">
      <xdr:nvSpPr>
        <xdr:cNvPr id="864" name="楕円 863">
          <a:extLst>
            <a:ext uri="{FF2B5EF4-FFF2-40B4-BE49-F238E27FC236}">
              <a16:creationId xmlns:a16="http://schemas.microsoft.com/office/drawing/2014/main" id="{94CEBB5C-36DD-48F2-A15C-F5C70B43086E}"/>
            </a:ext>
          </a:extLst>
        </xdr:cNvPr>
        <xdr:cNvSpPr/>
      </xdr:nvSpPr>
      <xdr:spPr>
        <a:xfrm>
          <a:off x="1388745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23949</xdr:rowOff>
    </xdr:from>
    <xdr:to>
      <xdr:col>85</xdr:col>
      <xdr:colOff>127000</xdr:colOff>
      <xdr:row>107</xdr:row>
      <xdr:rowOff>58238</xdr:rowOff>
    </xdr:to>
    <xdr:cxnSp macro="">
      <xdr:nvCxnSpPr>
        <xdr:cNvPr id="865" name="直線コネクタ 864">
          <a:extLst>
            <a:ext uri="{FF2B5EF4-FFF2-40B4-BE49-F238E27FC236}">
              <a16:creationId xmlns:a16="http://schemas.microsoft.com/office/drawing/2014/main" id="{B3420167-CB34-466B-8A6E-D62CCB34FB76}"/>
            </a:ext>
          </a:extLst>
        </xdr:cNvPr>
        <xdr:cNvCxnSpPr/>
      </xdr:nvCxnSpPr>
      <xdr:spPr>
        <a:xfrm>
          <a:off x="13938250" y="17797599"/>
          <a:ext cx="762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113574</xdr:rowOff>
    </xdr:from>
    <xdr:to>
      <xdr:col>76</xdr:col>
      <xdr:colOff>165100</xdr:colOff>
      <xdr:row>107</xdr:row>
      <xdr:rowOff>43724</xdr:rowOff>
    </xdr:to>
    <xdr:sp macro="" textlink="">
      <xdr:nvSpPr>
        <xdr:cNvPr id="866" name="楕円 865">
          <a:extLst>
            <a:ext uri="{FF2B5EF4-FFF2-40B4-BE49-F238E27FC236}">
              <a16:creationId xmlns:a16="http://schemas.microsoft.com/office/drawing/2014/main" id="{1432617C-D17F-4016-A38E-FB516DCDD894}"/>
            </a:ext>
          </a:extLst>
        </xdr:cNvPr>
        <xdr:cNvSpPr/>
      </xdr:nvSpPr>
      <xdr:spPr>
        <a:xfrm>
          <a:off x="130937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164374</xdr:rowOff>
    </xdr:from>
    <xdr:to>
      <xdr:col>81</xdr:col>
      <xdr:colOff>50800</xdr:colOff>
      <xdr:row>107</xdr:row>
      <xdr:rowOff>23949</xdr:rowOff>
    </xdr:to>
    <xdr:cxnSp macro="">
      <xdr:nvCxnSpPr>
        <xdr:cNvPr id="867" name="直線コネクタ 866">
          <a:extLst>
            <a:ext uri="{FF2B5EF4-FFF2-40B4-BE49-F238E27FC236}">
              <a16:creationId xmlns:a16="http://schemas.microsoft.com/office/drawing/2014/main" id="{5943CDB1-26B7-4956-B167-44727D03DB43}"/>
            </a:ext>
          </a:extLst>
        </xdr:cNvPr>
        <xdr:cNvCxnSpPr/>
      </xdr:nvCxnSpPr>
      <xdr:spPr>
        <a:xfrm>
          <a:off x="13144500" y="17766574"/>
          <a:ext cx="7937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43362</xdr:rowOff>
    </xdr:from>
    <xdr:to>
      <xdr:col>72</xdr:col>
      <xdr:colOff>38100</xdr:colOff>
      <xdr:row>106</xdr:row>
      <xdr:rowOff>144962</xdr:rowOff>
    </xdr:to>
    <xdr:sp macro="" textlink="">
      <xdr:nvSpPr>
        <xdr:cNvPr id="868" name="楕円 867">
          <a:extLst>
            <a:ext uri="{FF2B5EF4-FFF2-40B4-BE49-F238E27FC236}">
              <a16:creationId xmlns:a16="http://schemas.microsoft.com/office/drawing/2014/main" id="{02B5AEF5-B930-40C3-8F87-FDEE63F2FDFB}"/>
            </a:ext>
          </a:extLst>
        </xdr:cNvPr>
        <xdr:cNvSpPr/>
      </xdr:nvSpPr>
      <xdr:spPr>
        <a:xfrm>
          <a:off x="12299950" y="176455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94162</xdr:rowOff>
    </xdr:from>
    <xdr:to>
      <xdr:col>76</xdr:col>
      <xdr:colOff>114300</xdr:colOff>
      <xdr:row>106</xdr:row>
      <xdr:rowOff>164374</xdr:rowOff>
    </xdr:to>
    <xdr:cxnSp macro="">
      <xdr:nvCxnSpPr>
        <xdr:cNvPr id="869" name="直線コネクタ 868">
          <a:extLst>
            <a:ext uri="{FF2B5EF4-FFF2-40B4-BE49-F238E27FC236}">
              <a16:creationId xmlns:a16="http://schemas.microsoft.com/office/drawing/2014/main" id="{07268E51-92BF-4BF9-AF3A-F8A7125BD9A6}"/>
            </a:ext>
          </a:extLst>
        </xdr:cNvPr>
        <xdr:cNvCxnSpPr/>
      </xdr:nvCxnSpPr>
      <xdr:spPr>
        <a:xfrm>
          <a:off x="12344400" y="17696362"/>
          <a:ext cx="8001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43362</xdr:rowOff>
    </xdr:from>
    <xdr:to>
      <xdr:col>67</xdr:col>
      <xdr:colOff>101600</xdr:colOff>
      <xdr:row>106</xdr:row>
      <xdr:rowOff>144962</xdr:rowOff>
    </xdr:to>
    <xdr:sp macro="" textlink="">
      <xdr:nvSpPr>
        <xdr:cNvPr id="870" name="楕円 869">
          <a:extLst>
            <a:ext uri="{FF2B5EF4-FFF2-40B4-BE49-F238E27FC236}">
              <a16:creationId xmlns:a16="http://schemas.microsoft.com/office/drawing/2014/main" id="{C1E5E0FC-FF99-4FC3-BD0C-43F53A2872E7}"/>
            </a:ext>
          </a:extLst>
        </xdr:cNvPr>
        <xdr:cNvSpPr/>
      </xdr:nvSpPr>
      <xdr:spPr>
        <a:xfrm>
          <a:off x="1148715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94162</xdr:rowOff>
    </xdr:from>
    <xdr:to>
      <xdr:col>71</xdr:col>
      <xdr:colOff>177800</xdr:colOff>
      <xdr:row>106</xdr:row>
      <xdr:rowOff>94162</xdr:rowOff>
    </xdr:to>
    <xdr:cxnSp macro="">
      <xdr:nvCxnSpPr>
        <xdr:cNvPr id="871" name="直線コネクタ 870">
          <a:extLst>
            <a:ext uri="{FF2B5EF4-FFF2-40B4-BE49-F238E27FC236}">
              <a16:creationId xmlns:a16="http://schemas.microsoft.com/office/drawing/2014/main" id="{419CFE42-FAE4-4911-9256-1F4F1378D168}"/>
            </a:ext>
          </a:extLst>
        </xdr:cNvPr>
        <xdr:cNvCxnSpPr/>
      </xdr:nvCxnSpPr>
      <xdr:spPr>
        <a:xfrm>
          <a:off x="11537950" y="1769636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2" name="n_1aveValue【庁舎】&#10;有形固定資産減価償却率">
          <a:extLst>
            <a:ext uri="{FF2B5EF4-FFF2-40B4-BE49-F238E27FC236}">
              <a16:creationId xmlns:a16="http://schemas.microsoft.com/office/drawing/2014/main" id="{31D0469A-8724-4CD4-BB22-26750EE70C2C}"/>
            </a:ext>
          </a:extLst>
        </xdr:cNvPr>
        <xdr:cNvSpPr txBox="1"/>
      </xdr:nvSpPr>
      <xdr:spPr>
        <a:xfrm>
          <a:off x="137420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3" name="n_2aveValue【庁舎】&#10;有形固定資産減価償却率">
          <a:extLst>
            <a:ext uri="{FF2B5EF4-FFF2-40B4-BE49-F238E27FC236}">
              <a16:creationId xmlns:a16="http://schemas.microsoft.com/office/drawing/2014/main" id="{E2C690DD-9C98-4127-991D-2A70A06BAA48}"/>
            </a:ext>
          </a:extLst>
        </xdr:cNvPr>
        <xdr:cNvSpPr txBox="1"/>
      </xdr:nvSpPr>
      <xdr:spPr>
        <a:xfrm>
          <a:off x="1296099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74" name="n_3aveValue【庁舎】&#10;有形固定資産減価償却率">
          <a:extLst>
            <a:ext uri="{FF2B5EF4-FFF2-40B4-BE49-F238E27FC236}">
              <a16:creationId xmlns:a16="http://schemas.microsoft.com/office/drawing/2014/main" id="{38B0B480-549B-4CE4-9EB7-4C4F38CE1EC1}"/>
            </a:ext>
          </a:extLst>
        </xdr:cNvPr>
        <xdr:cNvSpPr txBox="1"/>
      </xdr:nvSpPr>
      <xdr:spPr>
        <a:xfrm>
          <a:off x="121672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75" name="n_4aveValue【庁舎】&#10;有形固定資産減価償却率">
          <a:extLst>
            <a:ext uri="{FF2B5EF4-FFF2-40B4-BE49-F238E27FC236}">
              <a16:creationId xmlns:a16="http://schemas.microsoft.com/office/drawing/2014/main" id="{0B67012D-6482-4703-8E21-6E8A53B6443D}"/>
            </a:ext>
          </a:extLst>
        </xdr:cNvPr>
        <xdr:cNvSpPr txBox="1"/>
      </xdr:nvSpPr>
      <xdr:spPr>
        <a:xfrm>
          <a:off x="113544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65876</xdr:rowOff>
    </xdr:from>
    <xdr:ext cx="405111" cy="259045"/>
    <xdr:sp macro="" textlink="">
      <xdr:nvSpPr>
        <xdr:cNvPr id="876" name="n_1mainValue【庁舎】&#10;有形固定資産減価償却率">
          <a:extLst>
            <a:ext uri="{FF2B5EF4-FFF2-40B4-BE49-F238E27FC236}">
              <a16:creationId xmlns:a16="http://schemas.microsoft.com/office/drawing/2014/main" id="{66BD4102-CD47-4B02-8FEA-54E4198198FB}"/>
            </a:ext>
          </a:extLst>
        </xdr:cNvPr>
        <xdr:cNvSpPr txBox="1"/>
      </xdr:nvSpPr>
      <xdr:spPr>
        <a:xfrm>
          <a:off x="13742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34851</xdr:rowOff>
    </xdr:from>
    <xdr:ext cx="405111" cy="259045"/>
    <xdr:sp macro="" textlink="">
      <xdr:nvSpPr>
        <xdr:cNvPr id="877" name="n_2mainValue【庁舎】&#10;有形固定資産減価償却率">
          <a:extLst>
            <a:ext uri="{FF2B5EF4-FFF2-40B4-BE49-F238E27FC236}">
              <a16:creationId xmlns:a16="http://schemas.microsoft.com/office/drawing/2014/main" id="{575CA84E-914A-4CF1-AB57-1DDCD88B9185}"/>
            </a:ext>
          </a:extLst>
        </xdr:cNvPr>
        <xdr:cNvSpPr txBox="1"/>
      </xdr:nvSpPr>
      <xdr:spPr>
        <a:xfrm>
          <a:off x="1296099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136089</xdr:rowOff>
    </xdr:from>
    <xdr:ext cx="405111" cy="259045"/>
    <xdr:sp macro="" textlink="">
      <xdr:nvSpPr>
        <xdr:cNvPr id="878" name="n_3mainValue【庁舎】&#10;有形固定資産減価償却率">
          <a:extLst>
            <a:ext uri="{FF2B5EF4-FFF2-40B4-BE49-F238E27FC236}">
              <a16:creationId xmlns:a16="http://schemas.microsoft.com/office/drawing/2014/main" id="{2B384680-D761-4DCF-875C-FC56C116A095}"/>
            </a:ext>
          </a:extLst>
        </xdr:cNvPr>
        <xdr:cNvSpPr txBox="1"/>
      </xdr:nvSpPr>
      <xdr:spPr>
        <a:xfrm>
          <a:off x="12167244" y="1773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136089</xdr:rowOff>
    </xdr:from>
    <xdr:ext cx="405111" cy="259045"/>
    <xdr:sp macro="" textlink="">
      <xdr:nvSpPr>
        <xdr:cNvPr id="879" name="n_4mainValue【庁舎】&#10;有形固定資産減価償却率">
          <a:extLst>
            <a:ext uri="{FF2B5EF4-FFF2-40B4-BE49-F238E27FC236}">
              <a16:creationId xmlns:a16="http://schemas.microsoft.com/office/drawing/2014/main" id="{E509000C-F086-4132-9C62-A46955AE8FAA}"/>
            </a:ext>
          </a:extLst>
        </xdr:cNvPr>
        <xdr:cNvSpPr txBox="1"/>
      </xdr:nvSpPr>
      <xdr:spPr>
        <a:xfrm>
          <a:off x="11354444" y="1773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a:extLst>
            <a:ext uri="{FF2B5EF4-FFF2-40B4-BE49-F238E27FC236}">
              <a16:creationId xmlns:a16="http://schemas.microsoft.com/office/drawing/2014/main" id="{EC60F926-C01D-437A-A130-A545D5242076}"/>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a:extLst>
            <a:ext uri="{FF2B5EF4-FFF2-40B4-BE49-F238E27FC236}">
              <a16:creationId xmlns:a16="http://schemas.microsoft.com/office/drawing/2014/main" id="{253237AB-D97F-4576-AA80-C90DE4EA8C7E}"/>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a:extLst>
            <a:ext uri="{FF2B5EF4-FFF2-40B4-BE49-F238E27FC236}">
              <a16:creationId xmlns:a16="http://schemas.microsoft.com/office/drawing/2014/main" id="{D29B75E7-5E86-4713-977F-B43CFAB62845}"/>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a:extLst>
            <a:ext uri="{FF2B5EF4-FFF2-40B4-BE49-F238E27FC236}">
              <a16:creationId xmlns:a16="http://schemas.microsoft.com/office/drawing/2014/main" id="{D186F73B-C66E-4252-986B-46A6398F510A}"/>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a:extLst>
            <a:ext uri="{FF2B5EF4-FFF2-40B4-BE49-F238E27FC236}">
              <a16:creationId xmlns:a16="http://schemas.microsoft.com/office/drawing/2014/main" id="{5EFE7998-6A69-40C4-984F-8550DEEA289D}"/>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a:extLst>
            <a:ext uri="{FF2B5EF4-FFF2-40B4-BE49-F238E27FC236}">
              <a16:creationId xmlns:a16="http://schemas.microsoft.com/office/drawing/2014/main" id="{267FBF08-B05D-4E09-B15F-135FC5ECA6D6}"/>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a:extLst>
            <a:ext uri="{FF2B5EF4-FFF2-40B4-BE49-F238E27FC236}">
              <a16:creationId xmlns:a16="http://schemas.microsoft.com/office/drawing/2014/main" id="{8B71684B-C08D-47E8-8E5E-053E3E334821}"/>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a:extLst>
            <a:ext uri="{FF2B5EF4-FFF2-40B4-BE49-F238E27FC236}">
              <a16:creationId xmlns:a16="http://schemas.microsoft.com/office/drawing/2014/main" id="{0A881D93-7D77-4139-8DB9-AD481D9D87DD}"/>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a:extLst>
            <a:ext uri="{FF2B5EF4-FFF2-40B4-BE49-F238E27FC236}">
              <a16:creationId xmlns:a16="http://schemas.microsoft.com/office/drawing/2014/main" id="{99167EBA-2849-4335-ACD2-A81146750F7D}"/>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a:extLst>
            <a:ext uri="{FF2B5EF4-FFF2-40B4-BE49-F238E27FC236}">
              <a16:creationId xmlns:a16="http://schemas.microsoft.com/office/drawing/2014/main" id="{419618E7-C19A-49F7-B3CF-B642120E04C6}"/>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0" name="直線コネクタ 889">
          <a:extLst>
            <a:ext uri="{FF2B5EF4-FFF2-40B4-BE49-F238E27FC236}">
              <a16:creationId xmlns:a16="http://schemas.microsoft.com/office/drawing/2014/main" id="{91CE8BB6-E026-405E-BCA0-DCC87D571120}"/>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1" name="テキスト ボックス 890">
          <a:extLst>
            <a:ext uri="{FF2B5EF4-FFF2-40B4-BE49-F238E27FC236}">
              <a16:creationId xmlns:a16="http://schemas.microsoft.com/office/drawing/2014/main" id="{DC5A40D5-8C6E-4323-A56C-C1EDE7A3650C}"/>
            </a:ext>
          </a:extLst>
        </xdr:cNvPr>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2" name="直線コネクタ 891">
          <a:extLst>
            <a:ext uri="{FF2B5EF4-FFF2-40B4-BE49-F238E27FC236}">
              <a16:creationId xmlns:a16="http://schemas.microsoft.com/office/drawing/2014/main" id="{EF9F7DBB-3CED-4027-B225-951A74CC29A7}"/>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3" name="テキスト ボックス 892">
          <a:extLst>
            <a:ext uri="{FF2B5EF4-FFF2-40B4-BE49-F238E27FC236}">
              <a16:creationId xmlns:a16="http://schemas.microsoft.com/office/drawing/2014/main" id="{4E21862B-AC70-4DFD-B449-08FF87A3B845}"/>
            </a:ext>
          </a:extLst>
        </xdr:cNvPr>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94" name="直線コネクタ 893">
          <a:extLst>
            <a:ext uri="{FF2B5EF4-FFF2-40B4-BE49-F238E27FC236}">
              <a16:creationId xmlns:a16="http://schemas.microsoft.com/office/drawing/2014/main" id="{78B6C385-9734-4226-9A2F-53E5F8EBA855}"/>
            </a:ext>
          </a:extLst>
        </xdr:cNvPr>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95" name="テキスト ボックス 894">
          <a:extLst>
            <a:ext uri="{FF2B5EF4-FFF2-40B4-BE49-F238E27FC236}">
              <a16:creationId xmlns:a16="http://schemas.microsoft.com/office/drawing/2014/main" id="{6EDDE7F2-7779-419C-8B7D-1B616F784244}"/>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6" name="直線コネクタ 895">
          <a:extLst>
            <a:ext uri="{FF2B5EF4-FFF2-40B4-BE49-F238E27FC236}">
              <a16:creationId xmlns:a16="http://schemas.microsoft.com/office/drawing/2014/main" id="{4A7D6B8E-FF74-413B-97F4-42600359C3CF}"/>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7" name="テキスト ボックス 896">
          <a:extLst>
            <a:ext uri="{FF2B5EF4-FFF2-40B4-BE49-F238E27FC236}">
              <a16:creationId xmlns:a16="http://schemas.microsoft.com/office/drawing/2014/main" id="{038BD53D-CBCD-42FD-948D-E0F7362C830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98" name="直線コネクタ 897">
          <a:extLst>
            <a:ext uri="{FF2B5EF4-FFF2-40B4-BE49-F238E27FC236}">
              <a16:creationId xmlns:a16="http://schemas.microsoft.com/office/drawing/2014/main" id="{AFA42482-A592-4962-8E3D-FA7EBC7960D1}"/>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99" name="テキスト ボックス 898">
          <a:extLst>
            <a:ext uri="{FF2B5EF4-FFF2-40B4-BE49-F238E27FC236}">
              <a16:creationId xmlns:a16="http://schemas.microsoft.com/office/drawing/2014/main" id="{4730CB62-4F01-4F29-B23A-2B4E2C18D0E0}"/>
            </a:ext>
          </a:extLst>
        </xdr:cNvPr>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0" name="直線コネクタ 899">
          <a:extLst>
            <a:ext uri="{FF2B5EF4-FFF2-40B4-BE49-F238E27FC236}">
              <a16:creationId xmlns:a16="http://schemas.microsoft.com/office/drawing/2014/main" id="{581F595D-2C01-4566-8AC5-70C30521AF62}"/>
            </a:ext>
          </a:extLst>
        </xdr:cNvPr>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1" name="テキスト ボックス 900">
          <a:extLst>
            <a:ext uri="{FF2B5EF4-FFF2-40B4-BE49-F238E27FC236}">
              <a16:creationId xmlns:a16="http://schemas.microsoft.com/office/drawing/2014/main" id="{F2A157F7-F52B-49DA-A2BD-5C8A9AC61AB9}"/>
            </a:ext>
          </a:extLst>
        </xdr:cNvPr>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2" name="直線コネクタ 901">
          <a:extLst>
            <a:ext uri="{FF2B5EF4-FFF2-40B4-BE49-F238E27FC236}">
              <a16:creationId xmlns:a16="http://schemas.microsoft.com/office/drawing/2014/main" id="{B9C7F38D-8CCC-4DB6-947D-91ED899BBF89}"/>
            </a:ext>
          </a:extLst>
        </xdr:cNvPr>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3" name="テキスト ボックス 902">
          <a:extLst>
            <a:ext uri="{FF2B5EF4-FFF2-40B4-BE49-F238E27FC236}">
              <a16:creationId xmlns:a16="http://schemas.microsoft.com/office/drawing/2014/main" id="{CFFDF266-EAF4-4668-BF89-34DD77A5DDD9}"/>
            </a:ext>
          </a:extLst>
        </xdr:cNvPr>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47F5CDB1-36F6-411D-AFF2-AFB7EFE0B364}"/>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8D4E8F6-4CBB-4670-90D2-CB2FA7DC58F5}"/>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326CAD44-8D43-4222-B267-088B078F9D69}"/>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07" name="直線コネクタ 906">
          <a:extLst>
            <a:ext uri="{FF2B5EF4-FFF2-40B4-BE49-F238E27FC236}">
              <a16:creationId xmlns:a16="http://schemas.microsoft.com/office/drawing/2014/main" id="{BFFAB898-D163-4EAC-973E-7D55CEC2A5A7}"/>
            </a:ext>
          </a:extLst>
        </xdr:cNvPr>
        <xdr:cNvCxnSpPr/>
      </xdr:nvCxnSpPr>
      <xdr:spPr>
        <a:xfrm flipV="1">
          <a:off x="19951064" y="166011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08" name="【庁舎】&#10;一人当たり面積最小値テキスト">
          <a:extLst>
            <a:ext uri="{FF2B5EF4-FFF2-40B4-BE49-F238E27FC236}">
              <a16:creationId xmlns:a16="http://schemas.microsoft.com/office/drawing/2014/main" id="{EAAC2469-7A50-4D4B-876F-8388B05EADBD}"/>
            </a:ext>
          </a:extLst>
        </xdr:cNvPr>
        <xdr:cNvSpPr txBox="1"/>
      </xdr:nvSpPr>
      <xdr:spPr>
        <a:xfrm>
          <a:off x="19989800" y="1799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09" name="直線コネクタ 908">
          <a:extLst>
            <a:ext uri="{FF2B5EF4-FFF2-40B4-BE49-F238E27FC236}">
              <a16:creationId xmlns:a16="http://schemas.microsoft.com/office/drawing/2014/main" id="{FD32E069-C644-4E6F-A092-4F41C11AD126}"/>
            </a:ext>
          </a:extLst>
        </xdr:cNvPr>
        <xdr:cNvCxnSpPr/>
      </xdr:nvCxnSpPr>
      <xdr:spPr>
        <a:xfrm>
          <a:off x="19881850" y="17989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0" name="【庁舎】&#10;一人当たり面積最大値テキスト">
          <a:extLst>
            <a:ext uri="{FF2B5EF4-FFF2-40B4-BE49-F238E27FC236}">
              <a16:creationId xmlns:a16="http://schemas.microsoft.com/office/drawing/2014/main" id="{0885A522-8222-448D-93B8-1364DCA65480}"/>
            </a:ext>
          </a:extLst>
        </xdr:cNvPr>
        <xdr:cNvSpPr txBox="1"/>
      </xdr:nvSpPr>
      <xdr:spPr>
        <a:xfrm>
          <a:off x="19989800" y="1637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1" name="直線コネクタ 910">
          <a:extLst>
            <a:ext uri="{FF2B5EF4-FFF2-40B4-BE49-F238E27FC236}">
              <a16:creationId xmlns:a16="http://schemas.microsoft.com/office/drawing/2014/main" id="{60CF86A0-1AF3-4492-8AC6-3853CB8EA556}"/>
            </a:ext>
          </a:extLst>
        </xdr:cNvPr>
        <xdr:cNvCxnSpPr/>
      </xdr:nvCxnSpPr>
      <xdr:spPr>
        <a:xfrm>
          <a:off x="19881850" y="16601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2" name="【庁舎】&#10;一人当たり面積平均値テキスト">
          <a:extLst>
            <a:ext uri="{FF2B5EF4-FFF2-40B4-BE49-F238E27FC236}">
              <a16:creationId xmlns:a16="http://schemas.microsoft.com/office/drawing/2014/main" id="{A4C6B1AC-7474-4A9F-A8B9-E32C2099716E}"/>
            </a:ext>
          </a:extLst>
        </xdr:cNvPr>
        <xdr:cNvSpPr txBox="1"/>
      </xdr:nvSpPr>
      <xdr:spPr>
        <a:xfrm>
          <a:off x="19989800" y="17464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3" name="フローチャート: 判断 912">
          <a:extLst>
            <a:ext uri="{FF2B5EF4-FFF2-40B4-BE49-F238E27FC236}">
              <a16:creationId xmlns:a16="http://schemas.microsoft.com/office/drawing/2014/main" id="{86AC4965-D142-44E9-B68B-6E74AFC60F86}"/>
            </a:ext>
          </a:extLst>
        </xdr:cNvPr>
        <xdr:cNvSpPr/>
      </xdr:nvSpPr>
      <xdr:spPr>
        <a:xfrm>
          <a:off x="19900900" y="1761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4" name="フローチャート: 判断 913">
          <a:extLst>
            <a:ext uri="{FF2B5EF4-FFF2-40B4-BE49-F238E27FC236}">
              <a16:creationId xmlns:a16="http://schemas.microsoft.com/office/drawing/2014/main" id="{4A924D90-9FFB-4C70-BD5D-E46AB4BDB168}"/>
            </a:ext>
          </a:extLst>
        </xdr:cNvPr>
        <xdr:cNvSpPr/>
      </xdr:nvSpPr>
      <xdr:spPr>
        <a:xfrm>
          <a:off x="19157950" y="17639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15" name="フローチャート: 判断 914">
          <a:extLst>
            <a:ext uri="{FF2B5EF4-FFF2-40B4-BE49-F238E27FC236}">
              <a16:creationId xmlns:a16="http://schemas.microsoft.com/office/drawing/2014/main" id="{97E96CBD-F9D1-477C-9492-8D1EECAEFDD8}"/>
            </a:ext>
          </a:extLst>
        </xdr:cNvPr>
        <xdr:cNvSpPr/>
      </xdr:nvSpPr>
      <xdr:spPr>
        <a:xfrm>
          <a:off x="1834515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16" name="フローチャート: 判断 915">
          <a:extLst>
            <a:ext uri="{FF2B5EF4-FFF2-40B4-BE49-F238E27FC236}">
              <a16:creationId xmlns:a16="http://schemas.microsoft.com/office/drawing/2014/main" id="{08DAE0BD-62C9-4A40-90E7-05881991C723}"/>
            </a:ext>
          </a:extLst>
        </xdr:cNvPr>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17" name="フローチャート: 判断 916">
          <a:extLst>
            <a:ext uri="{FF2B5EF4-FFF2-40B4-BE49-F238E27FC236}">
              <a16:creationId xmlns:a16="http://schemas.microsoft.com/office/drawing/2014/main" id="{911F9867-B484-4EBC-B7DC-61B3BA214AB8}"/>
            </a:ext>
          </a:extLst>
        </xdr:cNvPr>
        <xdr:cNvSpPr/>
      </xdr:nvSpPr>
      <xdr:spPr>
        <a:xfrm>
          <a:off x="16757650" y="17656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5BC19DD7-49EF-45F3-8B95-C314C48D123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E9AF07DE-7FF9-4BAF-AE41-ED1742665A5E}"/>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7716EDC3-6F24-4534-874B-0E462047660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677FE846-5FD0-492C-B30E-7BCE31E78B44}"/>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6DC875DF-5660-49C8-874A-3859859F67DE}"/>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923" name="楕円 922">
          <a:extLst>
            <a:ext uri="{FF2B5EF4-FFF2-40B4-BE49-F238E27FC236}">
              <a16:creationId xmlns:a16="http://schemas.microsoft.com/office/drawing/2014/main" id="{5CDECD53-E683-456E-9A57-8A6F8313F1D4}"/>
            </a:ext>
          </a:extLst>
        </xdr:cNvPr>
        <xdr:cNvSpPr/>
      </xdr:nvSpPr>
      <xdr:spPr>
        <a:xfrm>
          <a:off x="199009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924" name="【庁舎】&#10;一人当たり面積該当値テキスト">
          <a:extLst>
            <a:ext uri="{FF2B5EF4-FFF2-40B4-BE49-F238E27FC236}">
              <a16:creationId xmlns:a16="http://schemas.microsoft.com/office/drawing/2014/main" id="{289FD180-BB6D-4AE8-A32B-9C92D857880A}"/>
            </a:ext>
          </a:extLst>
        </xdr:cNvPr>
        <xdr:cNvSpPr txBox="1"/>
      </xdr:nvSpPr>
      <xdr:spPr>
        <a:xfrm>
          <a:off x="19989800" y="177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925" name="楕円 924">
          <a:extLst>
            <a:ext uri="{FF2B5EF4-FFF2-40B4-BE49-F238E27FC236}">
              <a16:creationId xmlns:a16="http://schemas.microsoft.com/office/drawing/2014/main" id="{B2CAC727-D661-409B-B632-A17A27DB710A}"/>
            </a:ext>
          </a:extLst>
        </xdr:cNvPr>
        <xdr:cNvSpPr/>
      </xdr:nvSpPr>
      <xdr:spPr>
        <a:xfrm>
          <a:off x="19157950" y="178790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156211</xdr:rowOff>
    </xdr:to>
    <xdr:cxnSp macro="">
      <xdr:nvCxnSpPr>
        <xdr:cNvPr id="926" name="直線コネクタ 925">
          <a:extLst>
            <a:ext uri="{FF2B5EF4-FFF2-40B4-BE49-F238E27FC236}">
              <a16:creationId xmlns:a16="http://schemas.microsoft.com/office/drawing/2014/main" id="{8B403EC2-1D69-482E-AF31-B94A13A015DB}"/>
            </a:ext>
          </a:extLst>
        </xdr:cNvPr>
        <xdr:cNvCxnSpPr/>
      </xdr:nvCxnSpPr>
      <xdr:spPr>
        <a:xfrm>
          <a:off x="19202400" y="179298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927" name="楕円 926">
          <a:extLst>
            <a:ext uri="{FF2B5EF4-FFF2-40B4-BE49-F238E27FC236}">
              <a16:creationId xmlns:a16="http://schemas.microsoft.com/office/drawing/2014/main" id="{62CEF31C-8401-4136-8E5A-0BE063AE67C6}"/>
            </a:ext>
          </a:extLst>
        </xdr:cNvPr>
        <xdr:cNvSpPr/>
      </xdr:nvSpPr>
      <xdr:spPr>
        <a:xfrm>
          <a:off x="1834515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156211</xdr:rowOff>
    </xdr:to>
    <xdr:cxnSp macro="">
      <xdr:nvCxnSpPr>
        <xdr:cNvPr id="928" name="直線コネクタ 927">
          <a:extLst>
            <a:ext uri="{FF2B5EF4-FFF2-40B4-BE49-F238E27FC236}">
              <a16:creationId xmlns:a16="http://schemas.microsoft.com/office/drawing/2014/main" id="{0820EA65-9DC4-4729-A54A-A29606A34AEE}"/>
            </a:ext>
          </a:extLst>
        </xdr:cNvPr>
        <xdr:cNvCxnSpPr/>
      </xdr:nvCxnSpPr>
      <xdr:spPr>
        <a:xfrm>
          <a:off x="18395950" y="179298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142557</xdr:rowOff>
    </xdr:from>
    <xdr:to>
      <xdr:col>102</xdr:col>
      <xdr:colOff>165100</xdr:colOff>
      <xdr:row>108</xdr:row>
      <xdr:rowOff>72707</xdr:rowOff>
    </xdr:to>
    <xdr:sp macro="" textlink="">
      <xdr:nvSpPr>
        <xdr:cNvPr id="929" name="楕円 928">
          <a:extLst>
            <a:ext uri="{FF2B5EF4-FFF2-40B4-BE49-F238E27FC236}">
              <a16:creationId xmlns:a16="http://schemas.microsoft.com/office/drawing/2014/main" id="{5602FFCD-2090-4C03-8A8E-173F1EC4D961}"/>
            </a:ext>
          </a:extLst>
        </xdr:cNvPr>
        <xdr:cNvSpPr/>
      </xdr:nvSpPr>
      <xdr:spPr>
        <a:xfrm>
          <a:off x="17551400" y="1791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108</xdr:row>
      <xdr:rowOff>21907</xdr:rowOff>
    </xdr:to>
    <xdr:cxnSp macro="">
      <xdr:nvCxnSpPr>
        <xdr:cNvPr id="930" name="直線コネクタ 929">
          <a:extLst>
            <a:ext uri="{FF2B5EF4-FFF2-40B4-BE49-F238E27FC236}">
              <a16:creationId xmlns:a16="http://schemas.microsoft.com/office/drawing/2014/main" id="{F32D6508-3DF5-4AD6-9B89-B39A0ADBE46B}"/>
            </a:ext>
          </a:extLst>
        </xdr:cNvPr>
        <xdr:cNvCxnSpPr/>
      </xdr:nvCxnSpPr>
      <xdr:spPr>
        <a:xfrm flipV="1">
          <a:off x="17602200" y="17929861"/>
          <a:ext cx="79375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91123</xdr:rowOff>
    </xdr:from>
    <xdr:to>
      <xdr:col>98</xdr:col>
      <xdr:colOff>38100</xdr:colOff>
      <xdr:row>108</xdr:row>
      <xdr:rowOff>21273</xdr:rowOff>
    </xdr:to>
    <xdr:sp macro="" textlink="">
      <xdr:nvSpPr>
        <xdr:cNvPr id="931" name="楕円 930">
          <a:extLst>
            <a:ext uri="{FF2B5EF4-FFF2-40B4-BE49-F238E27FC236}">
              <a16:creationId xmlns:a16="http://schemas.microsoft.com/office/drawing/2014/main" id="{424C7D0C-D5D5-49D6-8A88-5EBB7A76A450}"/>
            </a:ext>
          </a:extLst>
        </xdr:cNvPr>
        <xdr:cNvSpPr/>
      </xdr:nvSpPr>
      <xdr:spPr>
        <a:xfrm>
          <a:off x="16757650" y="178647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141923</xdr:rowOff>
    </xdr:from>
    <xdr:to>
      <xdr:col>102</xdr:col>
      <xdr:colOff>114300</xdr:colOff>
      <xdr:row>108</xdr:row>
      <xdr:rowOff>21907</xdr:rowOff>
    </xdr:to>
    <xdr:cxnSp macro="">
      <xdr:nvCxnSpPr>
        <xdr:cNvPr id="932" name="直線コネクタ 931">
          <a:extLst>
            <a:ext uri="{FF2B5EF4-FFF2-40B4-BE49-F238E27FC236}">
              <a16:creationId xmlns:a16="http://schemas.microsoft.com/office/drawing/2014/main" id="{D0169637-029D-43FA-8722-5B8DB4A5F5AC}"/>
            </a:ext>
          </a:extLst>
        </xdr:cNvPr>
        <xdr:cNvCxnSpPr/>
      </xdr:nvCxnSpPr>
      <xdr:spPr>
        <a:xfrm>
          <a:off x="16802100" y="17915573"/>
          <a:ext cx="8001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3" name="n_1aveValue【庁舎】&#10;一人当たり面積">
          <a:extLst>
            <a:ext uri="{FF2B5EF4-FFF2-40B4-BE49-F238E27FC236}">
              <a16:creationId xmlns:a16="http://schemas.microsoft.com/office/drawing/2014/main" id="{7DEB2D48-3BD4-42DB-B188-FCE5EA042CF1}"/>
            </a:ext>
          </a:extLst>
        </xdr:cNvPr>
        <xdr:cNvSpPr txBox="1"/>
      </xdr:nvSpPr>
      <xdr:spPr>
        <a:xfrm>
          <a:off x="189802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34" name="n_2aveValue【庁舎】&#10;一人当たり面積">
          <a:extLst>
            <a:ext uri="{FF2B5EF4-FFF2-40B4-BE49-F238E27FC236}">
              <a16:creationId xmlns:a16="http://schemas.microsoft.com/office/drawing/2014/main" id="{27954D9A-9C5F-4ADF-B686-9E9C85E2393B}"/>
            </a:ext>
          </a:extLst>
        </xdr:cNvPr>
        <xdr:cNvSpPr txBox="1"/>
      </xdr:nvSpPr>
      <xdr:spPr>
        <a:xfrm>
          <a:off x="181801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35" name="n_3aveValue【庁舎】&#10;一人当たり面積">
          <a:extLst>
            <a:ext uri="{FF2B5EF4-FFF2-40B4-BE49-F238E27FC236}">
              <a16:creationId xmlns:a16="http://schemas.microsoft.com/office/drawing/2014/main" id="{0FEC81E1-2F92-4EC0-87E2-C7901DA40F53}"/>
            </a:ext>
          </a:extLst>
        </xdr:cNvPr>
        <xdr:cNvSpPr txBox="1"/>
      </xdr:nvSpPr>
      <xdr:spPr>
        <a:xfrm>
          <a:off x="173863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36" name="n_4aveValue【庁舎】&#10;一人当たり面積">
          <a:extLst>
            <a:ext uri="{FF2B5EF4-FFF2-40B4-BE49-F238E27FC236}">
              <a16:creationId xmlns:a16="http://schemas.microsoft.com/office/drawing/2014/main" id="{E7342BA3-E6EF-4689-AB05-35216C112280}"/>
            </a:ext>
          </a:extLst>
        </xdr:cNvPr>
        <xdr:cNvSpPr txBox="1"/>
      </xdr:nvSpPr>
      <xdr:spPr>
        <a:xfrm>
          <a:off x="1659262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937" name="n_1mainValue【庁舎】&#10;一人当たり面積">
          <a:extLst>
            <a:ext uri="{FF2B5EF4-FFF2-40B4-BE49-F238E27FC236}">
              <a16:creationId xmlns:a16="http://schemas.microsoft.com/office/drawing/2014/main" id="{3D29DE07-EA04-4AFB-B4DE-9B37553CB645}"/>
            </a:ext>
          </a:extLst>
        </xdr:cNvPr>
        <xdr:cNvSpPr txBox="1"/>
      </xdr:nvSpPr>
      <xdr:spPr>
        <a:xfrm>
          <a:off x="189802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938" name="n_2mainValue【庁舎】&#10;一人当たり面積">
          <a:extLst>
            <a:ext uri="{FF2B5EF4-FFF2-40B4-BE49-F238E27FC236}">
              <a16:creationId xmlns:a16="http://schemas.microsoft.com/office/drawing/2014/main" id="{95E77821-3506-4F55-BC59-24C5339B8BE7}"/>
            </a:ext>
          </a:extLst>
        </xdr:cNvPr>
        <xdr:cNvSpPr txBox="1"/>
      </xdr:nvSpPr>
      <xdr:spPr>
        <a:xfrm>
          <a:off x="181801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63834</xdr:rowOff>
    </xdr:from>
    <xdr:ext cx="469744" cy="259045"/>
    <xdr:sp macro="" textlink="">
      <xdr:nvSpPr>
        <xdr:cNvPr id="939" name="n_3mainValue【庁舎】&#10;一人当たり面積">
          <a:extLst>
            <a:ext uri="{FF2B5EF4-FFF2-40B4-BE49-F238E27FC236}">
              <a16:creationId xmlns:a16="http://schemas.microsoft.com/office/drawing/2014/main" id="{837CB2B5-3E58-498B-8FBE-61967301D502}"/>
            </a:ext>
          </a:extLst>
        </xdr:cNvPr>
        <xdr:cNvSpPr txBox="1"/>
      </xdr:nvSpPr>
      <xdr:spPr>
        <a:xfrm>
          <a:off x="17386377" y="1800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12400</xdr:rowOff>
    </xdr:from>
    <xdr:ext cx="469744" cy="259045"/>
    <xdr:sp macro="" textlink="">
      <xdr:nvSpPr>
        <xdr:cNvPr id="940" name="n_4mainValue【庁舎】&#10;一人当たり面積">
          <a:extLst>
            <a:ext uri="{FF2B5EF4-FFF2-40B4-BE49-F238E27FC236}">
              <a16:creationId xmlns:a16="http://schemas.microsoft.com/office/drawing/2014/main" id="{C5DE9343-8820-47C9-A6C0-31327CE17AD4}"/>
            </a:ext>
          </a:extLst>
        </xdr:cNvPr>
        <xdr:cNvSpPr txBox="1"/>
      </xdr:nvSpPr>
      <xdr:spPr>
        <a:xfrm>
          <a:off x="16592627" y="1795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7639CFB3-D7D2-4E26-B500-AD5294BC1DC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C3EC51B-FF1B-4560-BEAE-DA52AB6EEB36}"/>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296BE24-C51E-4CF6-8D54-EF05959E1E3F}"/>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類似団体と比較して、図書館、保健所、市民会館の減価償却率が高い。庁舎及び市民会館については平成３０年以降から建て替えに着手しており、他施設についても順次更新を検討している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更新や改修が進むにつれ、減価償却率は低下する見込みである。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57,316
56,791
7.72
29,255,622
28,348,117
751,432
12,064,187
17,744,591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近年、ほぼ横ばい傾向にある。</a:t>
          </a:r>
          <a:endParaRPr lang="ja-JP" altLang="ja-JP" sz="11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指数</a:t>
          </a:r>
          <a:r>
            <a:rPr kumimoji="1" lang="ja-JP" altLang="en-US" sz="1100">
              <a:solidFill>
                <a:schemeClr val="dk1"/>
              </a:solidFill>
              <a:effectLst/>
              <a:latin typeface="+mn-lt"/>
              <a:ea typeface="+mn-ea"/>
              <a:cs typeface="+mn-cs"/>
            </a:rPr>
            <a:t>は市税などに起因する基準財政収入額の増が、社会福祉費や高齢者保健福祉費などに起因する基準財政需要額の増より大きかったため、指数が若干増加した。</a:t>
          </a:r>
        </a:p>
        <a:p>
          <a:r>
            <a:rPr kumimoji="1" lang="ja-JP" altLang="ja-JP" sz="1100">
              <a:solidFill>
                <a:schemeClr val="dk1"/>
              </a:solidFill>
              <a:effectLst/>
              <a:latin typeface="+mn-lt"/>
              <a:ea typeface="+mn-ea"/>
              <a:cs typeface="+mn-cs"/>
            </a:rPr>
            <a:t>　本市の税収構造は、法人市民税の割合が低く、個人住民税や固定資産税の割合が高いため、年度間での指数の大幅な増減は見込まれにくい。</a:t>
          </a:r>
          <a:endParaRPr lang="ja-JP" altLang="ja-JP" sz="1100">
            <a:effectLst/>
          </a:endParaRPr>
        </a:p>
        <a:p>
          <a:r>
            <a:rPr kumimoji="1" lang="ja-JP" altLang="ja-JP" sz="1100">
              <a:solidFill>
                <a:schemeClr val="dk1"/>
              </a:solidFill>
              <a:effectLst/>
              <a:latin typeface="+mn-lt"/>
              <a:ea typeface="+mn-ea"/>
              <a:cs typeface="+mn-cs"/>
            </a:rPr>
            <a:t>　引き続き、市税の徴収強化などにより安定した収入の確保に努める。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した。社会福祉に係る扶助費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公債費などの経常的経費が増加した</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、市税の減収と、</a:t>
          </a:r>
          <a:r>
            <a:rPr kumimoji="1" lang="ja-JP" altLang="en-US" sz="1100">
              <a:solidFill>
                <a:schemeClr val="dk1"/>
              </a:solidFill>
              <a:effectLst/>
              <a:latin typeface="+mn-lt"/>
              <a:ea typeface="+mn-ea"/>
              <a:cs typeface="+mn-cs"/>
            </a:rPr>
            <a:t>子ども・子育て支援臨時交付金が令和元年度限りであったことから</a:t>
          </a:r>
          <a:r>
            <a:rPr kumimoji="1" lang="ja-JP" altLang="ja-JP" sz="1100">
              <a:solidFill>
                <a:schemeClr val="dk1"/>
              </a:solidFill>
              <a:effectLst/>
              <a:latin typeface="+mn-lt"/>
              <a:ea typeface="+mn-ea"/>
              <a:cs typeface="+mn-cs"/>
            </a:rPr>
            <a:t>、経常一般経費が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したことが要因である。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全国平均や類似団体平均を上回る高い水準で推移しており、依然として財政の弾力性は乏しいため、引き続き、市税などの一般財源の確保、経常的支出の見直しなどを図り、指標の改善に努める。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98213</xdr:rowOff>
    </xdr:from>
    <xdr:to>
      <xdr:col>23</xdr:col>
      <xdr:colOff>133350</xdr:colOff>
      <xdr:row>63</xdr:row>
      <xdr:rowOff>170604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9956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63</xdr:row>
      <xdr:rowOff>154517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995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63</xdr:row>
      <xdr:rowOff>154517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397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63</xdr:row>
      <xdr:rowOff>138430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995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133790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しており、依然として類似団体平均を下回っている。</a:t>
          </a:r>
          <a:endParaRPr lang="ja-JP" altLang="ja-JP" sz="1400">
            <a:effectLst/>
          </a:endParaRPr>
        </a:p>
        <a:p>
          <a:r>
            <a:rPr kumimoji="1" lang="ja-JP" altLang="ja-JP" sz="1100">
              <a:solidFill>
                <a:schemeClr val="dk1"/>
              </a:solidFill>
              <a:effectLst/>
              <a:latin typeface="+mn-lt"/>
              <a:ea typeface="+mn-ea"/>
              <a:cs typeface="+mn-cs"/>
            </a:rPr>
            <a:t>　これは、人口１人当たりの物件費が、類似団体平均を下回っていることが要因である。</a:t>
          </a:r>
          <a:endParaRPr lang="ja-JP" altLang="ja-JP" sz="1400">
            <a:effectLst/>
          </a:endParaRPr>
        </a:p>
        <a:p>
          <a:r>
            <a:rPr kumimoji="1" lang="ja-JP" altLang="ja-JP" sz="1100">
              <a:solidFill>
                <a:schemeClr val="dk1"/>
              </a:solidFill>
              <a:effectLst/>
              <a:latin typeface="+mn-lt"/>
              <a:ea typeface="+mn-ea"/>
              <a:cs typeface="+mn-cs"/>
            </a:rPr>
            <a:t>　今後ともさらなる事業の選択と集中により、経常的物件費の削減に努める。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161575</xdr:rowOff>
    </xdr:from>
    <xdr:to>
      <xdr:col>23</xdr:col>
      <xdr:colOff>133350</xdr:colOff>
      <xdr:row>82</xdr:row>
      <xdr:rowOff>16607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77575"/>
          <a:ext cx="838200" cy="19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161575</xdr:rowOff>
    </xdr:from>
    <xdr:to>
      <xdr:col>19</xdr:col>
      <xdr:colOff>133350</xdr:colOff>
      <xdr:row>81</xdr:row>
      <xdr:rowOff>26305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877575"/>
          <a:ext cx="889000" cy="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132673</xdr:rowOff>
    </xdr:from>
    <xdr:to>
      <xdr:col>15</xdr:col>
      <xdr:colOff>82550</xdr:colOff>
      <xdr:row>81</xdr:row>
      <xdr:rowOff>26305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48673"/>
          <a:ext cx="889000" cy="6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132673</xdr:rowOff>
    </xdr:from>
    <xdr:to>
      <xdr:col>11</xdr:col>
      <xdr:colOff>31750</xdr:colOff>
      <xdr:row>80</xdr:row>
      <xdr:rowOff>151896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848673"/>
          <a:ext cx="889000" cy="1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137257</xdr:rowOff>
    </xdr:from>
    <xdr:to>
      <xdr:col>23</xdr:col>
      <xdr:colOff>184150</xdr:colOff>
      <xdr:row>82</xdr:row>
      <xdr:rowOff>67407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153784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6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110775</xdr:rowOff>
    </xdr:from>
    <xdr:to>
      <xdr:col>19</xdr:col>
      <xdr:colOff>184150</xdr:colOff>
      <xdr:row>81</xdr:row>
      <xdr:rowOff>40925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2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51102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9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146955</xdr:rowOff>
    </xdr:from>
    <xdr:to>
      <xdr:col>15</xdr:col>
      <xdr:colOff>133350</xdr:colOff>
      <xdr:row>81</xdr:row>
      <xdr:rowOff>77105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87282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3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81873</xdr:rowOff>
    </xdr:from>
    <xdr:to>
      <xdr:col>11</xdr:col>
      <xdr:colOff>82550</xdr:colOff>
      <xdr:row>81</xdr:row>
      <xdr:rowOff>12023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22200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6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101096</xdr:rowOff>
    </xdr:from>
    <xdr:to>
      <xdr:col>7</xdr:col>
      <xdr:colOff>31750</xdr:colOff>
      <xdr:row>81</xdr:row>
      <xdr:rowOff>31246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1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41423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8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年度は、依然として全国平均や類似団体平均を上回る高い水準で推移している。</a:t>
          </a:r>
          <a:endParaRPr lang="ja-JP" altLang="ja-JP" sz="1400">
            <a:effectLst/>
          </a:endParaRPr>
        </a:p>
        <a:p>
          <a:r>
            <a:rPr kumimoji="1" lang="ja-JP" altLang="ja-JP" sz="1100">
              <a:solidFill>
                <a:schemeClr val="dk1"/>
              </a:solidFill>
              <a:effectLst/>
              <a:latin typeface="+mn-lt"/>
              <a:ea typeface="+mn-ea"/>
              <a:cs typeface="+mn-cs"/>
            </a:rPr>
            <a:t>　これは、組織の新陳代謝に伴う昇任の低年齢化や給与制度の総合的見直しの実施が国と比較して遅れたことが要因である。</a:t>
          </a:r>
          <a:endParaRPr lang="ja-JP" altLang="ja-JP" sz="1400">
            <a:effectLst/>
          </a:endParaRPr>
        </a:p>
        <a:p>
          <a:r>
            <a:rPr kumimoji="1" lang="ja-JP" altLang="ja-JP" sz="1100">
              <a:solidFill>
                <a:schemeClr val="dk1"/>
              </a:solidFill>
              <a:effectLst/>
              <a:latin typeface="+mn-lt"/>
              <a:ea typeface="+mn-ea"/>
              <a:cs typeface="+mn-cs"/>
            </a:rPr>
            <a:t>　国や民間の給与水準との均衡を図りながら、適正かつ円滑に、実態に即した給与制度の構築を図る。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137886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17377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137886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2082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155121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88</xdr:row>
      <xdr:rowOff>155121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910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年度は類似団体平均と同水準であったが、マンション開発等で人口増加が見込まれている。</a:t>
          </a:r>
          <a:endParaRPr lang="ja-JP" altLang="ja-JP" sz="1400">
            <a:effectLst/>
          </a:endParaRPr>
        </a:p>
        <a:p>
          <a:r>
            <a:rPr kumimoji="1" lang="ja-JP" altLang="ja-JP" sz="1100">
              <a:solidFill>
                <a:schemeClr val="dk1"/>
              </a:solidFill>
              <a:effectLst/>
              <a:latin typeface="+mn-lt"/>
              <a:ea typeface="+mn-ea"/>
              <a:cs typeface="+mn-cs"/>
            </a:rPr>
            <a:t>　今後も適正な定員管理の下、的確な職員の配置に努める。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91757</xdr:rowOff>
    </xdr:from>
    <xdr:to>
      <xdr:col>81</xdr:col>
      <xdr:colOff>44450</xdr:colOff>
      <xdr:row>60</xdr:row>
      <xdr:rowOff>93769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78757"/>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93769</xdr:rowOff>
    </xdr:from>
    <xdr:to>
      <xdr:col>77</xdr:col>
      <xdr:colOff>44450</xdr:colOff>
      <xdr:row>60</xdr:row>
      <xdr:rowOff>97790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8076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60</xdr:row>
      <xdr:rowOff>138006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847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138006</xdr:rowOff>
    </xdr:from>
    <xdr:to>
      <xdr:col>68</xdr:col>
      <xdr:colOff>152400</xdr:colOff>
      <xdr:row>61</xdr:row>
      <xdr:rowOff>741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25006"/>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40957</xdr:rowOff>
    </xdr:from>
    <xdr:to>
      <xdr:col>81</xdr:col>
      <xdr:colOff>95250</xdr:colOff>
      <xdr:row>60</xdr:row>
      <xdr:rowOff>142557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57484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42969</xdr:rowOff>
    </xdr:from>
    <xdr:to>
      <xdr:col>77</xdr:col>
      <xdr:colOff>95250</xdr:colOff>
      <xdr:row>60</xdr:row>
      <xdr:rowOff>144569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154746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27533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121391</xdr:rowOff>
    </xdr:from>
    <xdr:to>
      <xdr:col>64</xdr:col>
      <xdr:colOff>152400</xdr:colOff>
      <xdr:row>61</xdr:row>
      <xdr:rowOff>51541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36318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9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本市では、普通建設事業並びに新規発行債の抑制に努めてきたことから、類似団体平均及び京都府平均を下回り、良好な比率となっている。</a:t>
          </a:r>
          <a:endParaRPr lang="ja-JP" altLang="ja-JP" sz="1400">
            <a:effectLst/>
          </a:endParaRPr>
        </a:p>
        <a:p>
          <a:r>
            <a:rPr kumimoji="1" lang="ja-JP" altLang="ja-JP" sz="1100">
              <a:solidFill>
                <a:schemeClr val="dk1"/>
              </a:solidFill>
              <a:effectLst/>
              <a:latin typeface="+mn-lt"/>
              <a:ea typeface="+mn-ea"/>
              <a:cs typeface="+mn-cs"/>
            </a:rPr>
            <a:t>　しかしながら、</a:t>
          </a:r>
          <a:r>
            <a:rPr kumimoji="1" lang="ja-JP" altLang="en-US" sz="1100">
              <a:solidFill>
                <a:schemeClr val="dk1"/>
              </a:solidFill>
              <a:effectLst/>
              <a:latin typeface="+mn-lt"/>
              <a:ea typeface="+mn-ea"/>
              <a:cs typeface="+mn-cs"/>
            </a:rPr>
            <a:t>学校施設の老朽化等</a:t>
          </a:r>
          <a:r>
            <a:rPr kumimoji="1" lang="ja-JP" altLang="ja-JP" sz="1100">
              <a:solidFill>
                <a:schemeClr val="dk1"/>
              </a:solidFill>
              <a:effectLst/>
              <a:latin typeface="+mn-lt"/>
              <a:ea typeface="+mn-ea"/>
              <a:cs typeface="+mn-cs"/>
            </a:rPr>
            <a:t>に係る財源として、市債の新規発行の必要性が見込まれるため、比率の上昇が想定される。</a:t>
          </a:r>
          <a:endParaRPr lang="ja-JP" altLang="ja-JP" sz="1400">
            <a:effectLst/>
          </a:endParaRPr>
        </a:p>
        <a:p>
          <a:r>
            <a:rPr kumimoji="1" lang="ja-JP" altLang="ja-JP" sz="1100">
              <a:solidFill>
                <a:schemeClr val="dk1"/>
              </a:solidFill>
              <a:effectLst/>
              <a:latin typeface="+mn-lt"/>
              <a:ea typeface="+mn-ea"/>
              <a:cs typeface="+mn-cs"/>
            </a:rPr>
            <a:t>　普通建設事業の実施に当たっては、住民のニーズや緊急性を把握し、適切な事業執行を図り、適正な水準確保に努める。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161713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402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153670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137583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276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81280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276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普通建設事業に係る財源としての新規発行債（総務債（市庁舎整備事業債）、</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債）及び</a:t>
          </a:r>
          <a:r>
            <a:rPr kumimoji="1" lang="ja-JP" altLang="en-US" sz="1100">
              <a:solidFill>
                <a:schemeClr val="dk1"/>
              </a:solidFill>
              <a:effectLst/>
              <a:latin typeface="+mn-lt"/>
              <a:ea typeface="+mn-ea"/>
              <a:cs typeface="+mn-cs"/>
            </a:rPr>
            <a:t>減収補填債</a:t>
          </a:r>
          <a:r>
            <a:rPr kumimoji="1" lang="ja-JP" altLang="ja-JP" sz="1100">
              <a:solidFill>
                <a:schemeClr val="dk1"/>
              </a:solidFill>
              <a:effectLst/>
              <a:latin typeface="+mn-lt"/>
              <a:ea typeface="+mn-ea"/>
              <a:cs typeface="+mn-cs"/>
            </a:rPr>
            <a:t>などの発行により、</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ポイントの数値となった。</a:t>
          </a:r>
          <a:endParaRPr lang="ja-JP" altLang="ja-JP" sz="1400">
            <a:effectLst/>
          </a:endParaRPr>
        </a:p>
        <a:p>
          <a:r>
            <a:rPr kumimoji="1" lang="ja-JP" altLang="ja-JP" sz="1100">
              <a:solidFill>
                <a:schemeClr val="dk1"/>
              </a:solidFill>
              <a:effectLst/>
              <a:latin typeface="+mn-lt"/>
              <a:ea typeface="+mn-ea"/>
              <a:cs typeface="+mn-cs"/>
            </a:rPr>
            <a:t>　類似団体平均及び京都府平均の数値を大きく下回っているが、今後も引き続き、市債の新規発行には充当可能財源等の確保に努め、適切な負担の平準化を図り、適正な将来負担の水準確保に努める。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86662</xdr:rowOff>
    </xdr:from>
    <xdr:to>
      <xdr:col>81</xdr:col>
      <xdr:colOff>44450</xdr:colOff>
      <xdr:row>14</xdr:row>
      <xdr:rowOff>9434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315512"/>
          <a:ext cx="8382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30981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0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130084</xdr:rowOff>
    </xdr:from>
    <xdr:to>
      <xdr:col>81</xdr:col>
      <xdr:colOff>95250</xdr:colOff>
      <xdr:row>14</xdr:row>
      <xdr:rowOff>60234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51361</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28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35862</xdr:rowOff>
    </xdr:from>
    <xdr:to>
      <xdr:col>77</xdr:col>
      <xdr:colOff>95250</xdr:colOff>
      <xdr:row>13</xdr:row>
      <xdr:rowOff>137462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147639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03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53098</xdr:rowOff>
    </xdr:from>
    <xdr:to>
      <xdr:col>64</xdr:col>
      <xdr:colOff>152400</xdr:colOff>
      <xdr:row>13</xdr:row>
      <xdr:rowOff>154698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2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164875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05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57,316
56,791
7.72
29,255,622
28,348,117
751,432
12,064,187
17,744,591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人件費に係る経常収支比率は、類似団体平均と比較して、依然高い状況にある。</a:t>
          </a:r>
          <a:endParaRPr lang="ja-JP" altLang="ja-JP" sz="1400">
            <a:effectLst/>
          </a:endParaRPr>
        </a:p>
        <a:p>
          <a:r>
            <a:rPr kumimoji="1" lang="ja-JP" altLang="ja-JP" sz="1100">
              <a:solidFill>
                <a:schemeClr val="dk1"/>
              </a:solidFill>
              <a:effectLst/>
              <a:latin typeface="+mn-lt"/>
              <a:ea typeface="+mn-ea"/>
              <a:cs typeface="+mn-cs"/>
            </a:rPr>
            <a:t>　類似団体との比較では、民生費に占める構成比率が高く、これは、市内３か所の保育所を直営としていることが要因であると考えられ、行政サービスの提供方法の差異によるものと言える。</a:t>
          </a:r>
          <a:endParaRPr lang="ja-JP" altLang="ja-JP" sz="1400">
            <a:effectLst/>
          </a:endParaRPr>
        </a:p>
        <a:p>
          <a:r>
            <a:rPr kumimoji="1" lang="ja-JP" altLang="ja-JP" sz="1100">
              <a:solidFill>
                <a:schemeClr val="dk1"/>
              </a:solidFill>
              <a:effectLst/>
              <a:latin typeface="+mn-lt"/>
              <a:ea typeface="+mn-ea"/>
              <a:cs typeface="+mn-cs"/>
            </a:rPr>
            <a:t>　引き続き、公共施設の再配置等を検討しつつ、市民ニーズに即した適正な人員配置により、人件費の抑制に努める。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668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2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65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物件費に係る経常収支比率は、昨年度と同程度で、類似団体平均を下回る比率となっている。</a:t>
          </a:r>
          <a:endParaRPr lang="ja-JP" altLang="ja-JP" sz="1400">
            <a:effectLst/>
          </a:endParaRPr>
        </a:p>
        <a:p>
          <a:r>
            <a:rPr kumimoji="1" lang="ja-JP" altLang="ja-JP" sz="1100">
              <a:solidFill>
                <a:schemeClr val="dk1"/>
              </a:solidFill>
              <a:effectLst/>
              <a:latin typeface="+mn-lt"/>
              <a:ea typeface="+mn-ea"/>
              <a:cs typeface="+mn-cs"/>
            </a:rPr>
            <a:t>　今後ともさらなる事業の選択と集中により、経常的物件費の削減に努める。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56134</xdr:rowOff>
    </xdr:from>
    <xdr:to>
      <xdr:col>82</xdr:col>
      <xdr:colOff>107950</xdr:colOff>
      <xdr:row>15</xdr:row>
      <xdr:rowOff>101854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278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64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74422</xdr:rowOff>
    </xdr:from>
    <xdr:to>
      <xdr:col>73</xdr:col>
      <xdr:colOff>180975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46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15</xdr:row>
      <xdr:rowOff>83566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46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xdr:rowOff>
    </xdr:from>
    <xdr:to>
      <xdr:col>82</xdr:col>
      <xdr:colOff>158750</xdr:colOff>
      <xdr:row>15</xdr:row>
      <xdr:rowOff>106934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21861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51054</xdr:rowOff>
    </xdr:from>
    <xdr:to>
      <xdr:col>78</xdr:col>
      <xdr:colOff>120650</xdr:colOff>
      <xdr:row>15</xdr:row>
      <xdr:rowOff>152654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162831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23622</xdr:rowOff>
    </xdr:from>
    <xdr:to>
      <xdr:col>69</xdr:col>
      <xdr:colOff>142875</xdr:colOff>
      <xdr:row>15</xdr:row>
      <xdr:rowOff>125222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135399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扶助費に係る経常収支比率について、令和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、類似団体と比較して高い水準で推移している。</a:t>
          </a:r>
          <a:endParaRPr lang="ja-JP" altLang="ja-JP" sz="1400">
            <a:effectLst/>
          </a:endParaRPr>
        </a:p>
        <a:p>
          <a:r>
            <a:rPr kumimoji="1" lang="ja-JP" altLang="ja-JP" sz="1100">
              <a:solidFill>
                <a:schemeClr val="dk1"/>
              </a:solidFill>
              <a:effectLst/>
              <a:latin typeface="+mn-lt"/>
              <a:ea typeface="+mn-ea"/>
              <a:cs typeface="+mn-cs"/>
            </a:rPr>
            <a:t>　主な要因としては、民間保育所運営補助事業費や障がい者自立支援給付費の増加などが挙げられるが、扶助費全般について、給付の適正化を図ることによって、財政全体を圧迫する負担要因とならないよう、注視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156935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07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156935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75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156935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75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156935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771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その他に係る経常収支比率は特別会計等への繰出金</a:t>
          </a:r>
          <a:r>
            <a:rPr kumimoji="1" lang="ja-JP" altLang="en-US" sz="1100">
              <a:solidFill>
                <a:schemeClr val="dk1"/>
              </a:solidFill>
              <a:effectLst/>
              <a:latin typeface="+mn-lt"/>
              <a:ea typeface="+mn-ea"/>
              <a:cs typeface="+mn-cs"/>
            </a:rPr>
            <a:t>が減少したが、依然として</a:t>
          </a:r>
          <a:r>
            <a:rPr kumimoji="1" lang="ja-JP" altLang="ja-JP" sz="1100">
              <a:solidFill>
                <a:schemeClr val="dk1"/>
              </a:solidFill>
              <a:effectLst/>
              <a:latin typeface="+mn-lt"/>
              <a:ea typeface="+mn-ea"/>
              <a:cs typeface="+mn-cs"/>
            </a:rPr>
            <a:t>類似団体と比較すると高い水準にある。</a:t>
          </a:r>
          <a:endParaRPr lang="ja-JP" altLang="ja-JP" sz="1400">
            <a:effectLst/>
          </a:endParaRPr>
        </a:p>
        <a:p>
          <a:r>
            <a:rPr kumimoji="1" lang="ja-JP" altLang="ja-JP" sz="1100">
              <a:solidFill>
                <a:schemeClr val="dk1"/>
              </a:solidFill>
              <a:effectLst/>
              <a:latin typeface="+mn-lt"/>
              <a:ea typeface="+mn-ea"/>
              <a:cs typeface="+mn-cs"/>
            </a:rPr>
            <a:t>　今後とも、経営健全化に取組み、独立採算の原則の下、繰出金の削減に努める。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15422</xdr:rowOff>
    </xdr:from>
    <xdr:to>
      <xdr:col>82</xdr:col>
      <xdr:colOff>107950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022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101799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15422</xdr:rowOff>
    </xdr:from>
    <xdr:to>
      <xdr:col>82</xdr:col>
      <xdr:colOff>196850</xdr:colOff>
      <xdr:row>53</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60</xdr:row>
      <xdr:rowOff>143328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07815"/>
          <a:ext cx="838200" cy="5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143328</xdr:rowOff>
    </xdr:from>
    <xdr:to>
      <xdr:col>78</xdr:col>
      <xdr:colOff>69850</xdr:colOff>
      <xdr:row>60</xdr:row>
      <xdr:rowOff>154215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430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154215</xdr:rowOff>
    </xdr:from>
    <xdr:to>
      <xdr:col>73</xdr:col>
      <xdr:colOff>180975</xdr:colOff>
      <xdr:row>60</xdr:row>
      <xdr:rowOff>154215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441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60</xdr:row>
      <xdr:rowOff>154215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0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92528</xdr:rowOff>
    </xdr:from>
    <xdr:to>
      <xdr:col>78</xdr:col>
      <xdr:colOff>120650</xdr:colOff>
      <xdr:row>61</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7455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103415</xdr:rowOff>
    </xdr:from>
    <xdr:to>
      <xdr:col>74</xdr:col>
      <xdr:colOff>31750</xdr:colOff>
      <xdr:row>61</xdr:row>
      <xdr:rowOff>33565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18342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70757</xdr:rowOff>
    </xdr:from>
    <xdr:to>
      <xdr:col>65</xdr:col>
      <xdr:colOff>53975</xdr:colOff>
      <xdr:row>61</xdr:row>
      <xdr:rowOff>907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157134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補助費等に係る経常収支比率は、類似団体平均と</a:t>
          </a:r>
          <a:r>
            <a:rPr kumimoji="1" lang="ja-JP" altLang="en-US" sz="1100">
              <a:solidFill>
                <a:schemeClr val="dk1"/>
              </a:solidFill>
              <a:effectLst/>
              <a:latin typeface="+mn-lt"/>
              <a:ea typeface="+mn-ea"/>
              <a:cs typeface="+mn-cs"/>
            </a:rPr>
            <a:t>を上回る</a:t>
          </a:r>
          <a:r>
            <a:rPr kumimoji="1" lang="ja-JP" altLang="ja-JP" sz="1100">
              <a:solidFill>
                <a:schemeClr val="dk1"/>
              </a:solidFill>
              <a:effectLst/>
              <a:latin typeface="+mn-lt"/>
              <a:ea typeface="+mn-ea"/>
              <a:cs typeface="+mn-cs"/>
            </a:rPr>
            <a:t>水準となった。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新型コロナウィルス感染症の感染拡大に係る給付金等に加え、</a:t>
          </a:r>
          <a:r>
            <a:rPr kumimoji="1" lang="ja-JP" altLang="ja-JP" sz="1100">
              <a:solidFill>
                <a:schemeClr val="dk1"/>
              </a:solidFill>
              <a:effectLst/>
              <a:latin typeface="+mn-lt"/>
              <a:ea typeface="+mn-ea"/>
              <a:cs typeface="+mn-cs"/>
            </a:rPr>
            <a:t>ごみ処理や消防、福祉に係る一部事務組合への負担金が主な要因であるが、引き続き、本市での事務事業の見直しに加え、他団体への補助金の適正化も含め、補助金支出の適正な執行に努める。　　　　　　　　　　　　　　　　　　　　　　　　　　　　　　　　　　　　　　　　　　　　　　　　　　　　　　　　　　　　　　　　　　　　　　　　　　　　　　　　　　　　　　　　　　　　　　　　　　　　　　　　　　　　　　　　　　　　　　　　　　　　　　　　　　　　　　　　　　　　　　　　　　　　　　　　　　　　　　　　　　　　　　　　　　　　　　　　　　　　　　　　　　　　　　　　　　　　　　　　　　　　　　　　　　　　　　　　　　　　　　　　　　</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0377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154432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154432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168148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普通建設事業費の支出を抑制してきた過去の経緯から、後年度の元利償還金の負担は、類似団体平均を大きく下回っている。</a:t>
          </a:r>
          <a:endParaRPr lang="ja-JP" altLang="ja-JP" sz="1000">
            <a:effectLst/>
          </a:endParaRPr>
        </a:p>
        <a:p>
          <a:r>
            <a:rPr kumimoji="1" lang="ja-JP" altLang="ja-JP" sz="1000">
              <a:solidFill>
                <a:schemeClr val="dk1"/>
              </a:solidFill>
              <a:effectLst/>
              <a:latin typeface="+mn-lt"/>
              <a:ea typeface="+mn-ea"/>
              <a:cs typeface="+mn-cs"/>
            </a:rPr>
            <a:t>　しかしながら、平成２０年度から着手してきた学校施設耐震化工事等に加え、</a:t>
          </a:r>
          <a:r>
            <a:rPr kumimoji="1" lang="en-US" altLang="ja-JP" sz="1000">
              <a:solidFill>
                <a:schemeClr val="dk1"/>
              </a:solidFill>
              <a:effectLst/>
              <a:latin typeface="+mn-lt"/>
              <a:ea typeface="+mn-ea"/>
              <a:cs typeface="+mn-cs"/>
            </a:rPr>
            <a:t>JR</a:t>
          </a:r>
          <a:r>
            <a:rPr kumimoji="1" lang="ja-JP" altLang="en-US" sz="1000">
              <a:solidFill>
                <a:schemeClr val="dk1"/>
              </a:solidFill>
              <a:effectLst/>
              <a:latin typeface="+mn-lt"/>
              <a:ea typeface="+mn-ea"/>
              <a:cs typeface="+mn-cs"/>
            </a:rPr>
            <a:t>向日町駅周辺の都市基盤整備</a:t>
          </a:r>
          <a:r>
            <a:rPr kumimoji="1" lang="ja-JP" altLang="ja-JP" sz="1000">
              <a:solidFill>
                <a:schemeClr val="dk1"/>
              </a:solidFill>
              <a:effectLst/>
              <a:latin typeface="+mn-lt"/>
              <a:ea typeface="+mn-ea"/>
              <a:cs typeface="+mn-cs"/>
            </a:rPr>
            <a:t>や老朽化した公共施設の改修等を予定しており、公債費に係る経常収支比率の逓増が見込まれるところである。</a:t>
          </a:r>
          <a:endParaRPr lang="ja-JP" altLang="ja-JP" sz="1000">
            <a:effectLst/>
          </a:endParaRPr>
        </a:p>
        <a:p>
          <a:r>
            <a:rPr kumimoji="1" lang="ja-JP" altLang="ja-JP" sz="1000">
              <a:solidFill>
                <a:schemeClr val="dk1"/>
              </a:solidFill>
              <a:effectLst/>
              <a:latin typeface="+mn-lt"/>
              <a:ea typeface="+mn-ea"/>
              <a:cs typeface="+mn-cs"/>
            </a:rPr>
            <a:t>　今後とも新規発行債の抑制に努め、急激な負担増とならないよう、注意を払う必要がある。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67563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0749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44704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xdr:rowOff>
    </xdr:from>
    <xdr:to>
      <xdr:col>15</xdr:col>
      <xdr:colOff>98425</xdr:colOff>
      <xdr:row>76</xdr:row>
      <xdr:rowOff>40132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38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8128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128778</xdr:rowOff>
    </xdr:from>
    <xdr:to>
      <xdr:col>11</xdr:col>
      <xdr:colOff>60325</xdr:colOff>
      <xdr:row>76</xdr:row>
      <xdr:rowOff>58928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69105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公債費以外に係る経常収支比率については、類似団体平均を大きく上回っている。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人件費、扶助費、補助費、繰出金の適正化などを含め、改善に努める。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40132</xdr:rowOff>
    </xdr:from>
    <xdr:to>
      <xdr:col>82</xdr:col>
      <xdr:colOff>107950</xdr:colOff>
      <xdr:row>80</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7561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40132</xdr:rowOff>
    </xdr:from>
    <xdr:to>
      <xdr:col>78</xdr:col>
      <xdr:colOff>69850</xdr:colOff>
      <xdr:row>80</xdr:row>
      <xdr:rowOff>76708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56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76708</xdr:rowOff>
    </xdr:from>
    <xdr:to>
      <xdr:col>73</xdr:col>
      <xdr:colOff>180975</xdr:colOff>
      <xdr:row>80</xdr:row>
      <xdr:rowOff>99568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7927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90424</xdr:rowOff>
    </xdr:from>
    <xdr:to>
      <xdr:col>69</xdr:col>
      <xdr:colOff>92075</xdr:colOff>
      <xdr:row>80</xdr:row>
      <xdr:rowOff>99568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8064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87647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160782</xdr:rowOff>
    </xdr:from>
    <xdr:to>
      <xdr:col>78</xdr:col>
      <xdr:colOff>120650</xdr:colOff>
      <xdr:row>80</xdr:row>
      <xdr:rowOff>90932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75709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25908</xdr:rowOff>
    </xdr:from>
    <xdr:to>
      <xdr:col>74</xdr:col>
      <xdr:colOff>31750</xdr:colOff>
      <xdr:row>80</xdr:row>
      <xdr:rowOff>127508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112285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48768</xdr:rowOff>
    </xdr:from>
    <xdr:to>
      <xdr:col>69</xdr:col>
      <xdr:colOff>142875</xdr:colOff>
      <xdr:row>80</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135145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39624</xdr:rowOff>
    </xdr:from>
    <xdr:to>
      <xdr:col>65</xdr:col>
      <xdr:colOff>53975</xdr:colOff>
      <xdr:row>80</xdr:row>
      <xdr:rowOff>141224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126001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30836</xdr:rowOff>
    </xdr:from>
    <xdr:to>
      <xdr:col>29</xdr:col>
      <xdr:colOff>127000</xdr:colOff>
      <xdr:row>16</xdr:row>
      <xdr:rowOff>152832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1661"/>
          <a:ext cx="647700" cy="121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129229</xdr:rowOff>
    </xdr:from>
    <xdr:to>
      <xdr:col>26</xdr:col>
      <xdr:colOff>50800</xdr:colOff>
      <xdr:row>16</xdr:row>
      <xdr:rowOff>152832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20054"/>
          <a:ext cx="698500" cy="23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123914</xdr:rowOff>
    </xdr:from>
    <xdr:to>
      <xdr:col>22</xdr:col>
      <xdr:colOff>114300</xdr:colOff>
      <xdr:row>16</xdr:row>
      <xdr:rowOff>129229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14739"/>
          <a:ext cx="698500" cy="5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111398</xdr:rowOff>
    </xdr:from>
    <xdr:to>
      <xdr:col>18</xdr:col>
      <xdr:colOff>177800</xdr:colOff>
      <xdr:row>16</xdr:row>
      <xdr:rowOff>123914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02223"/>
          <a:ext cx="698500" cy="12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151486</xdr:rowOff>
    </xdr:from>
    <xdr:to>
      <xdr:col>29</xdr:col>
      <xdr:colOff>177800</xdr:colOff>
      <xdr:row>16</xdr:row>
      <xdr:rowOff>81636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0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168013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102032</xdr:rowOff>
    </xdr:from>
    <xdr:to>
      <xdr:col>26</xdr:col>
      <xdr:colOff>101600</xdr:colOff>
      <xdr:row>17</xdr:row>
      <xdr:rowOff>32182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2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42359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6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78429</xdr:rowOff>
    </xdr:from>
    <xdr:to>
      <xdr:col>22</xdr:col>
      <xdr:colOff>165100</xdr:colOff>
      <xdr:row>17</xdr:row>
      <xdr:rowOff>8579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6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18756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3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73114</xdr:rowOff>
    </xdr:from>
    <xdr:to>
      <xdr:col>19</xdr:col>
      <xdr:colOff>38100</xdr:colOff>
      <xdr:row>17</xdr:row>
      <xdr:rowOff>3264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60598</xdr:rowOff>
    </xdr:from>
    <xdr:to>
      <xdr:col>15</xdr:col>
      <xdr:colOff>101600</xdr:colOff>
      <xdr:row>16</xdr:row>
      <xdr:rowOff>162198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2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2577</xdr:rowOff>
    </xdr:from>
    <xdr:to>
      <xdr:col>29</xdr:col>
      <xdr:colOff>127000</xdr:colOff>
      <xdr:row>37</xdr:row>
      <xdr:rowOff>41732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27277"/>
          <a:ext cx="647700" cy="39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23869</xdr:rowOff>
    </xdr:from>
    <xdr:to>
      <xdr:col>26</xdr:col>
      <xdr:colOff>50800</xdr:colOff>
      <xdr:row>37</xdr:row>
      <xdr:rowOff>2577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77119"/>
          <a:ext cx="698500" cy="15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23869</xdr:rowOff>
    </xdr:from>
    <xdr:to>
      <xdr:col>22</xdr:col>
      <xdr:colOff>114300</xdr:colOff>
      <xdr:row>37</xdr:row>
      <xdr:rowOff>78732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77119"/>
          <a:ext cx="698500" cy="226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39936</xdr:rowOff>
    </xdr:from>
    <xdr:to>
      <xdr:col>18</xdr:col>
      <xdr:colOff>177800</xdr:colOff>
      <xdr:row>37</xdr:row>
      <xdr:rowOff>78732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64636"/>
          <a:ext cx="698500" cy="38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162382</xdr:rowOff>
    </xdr:from>
    <xdr:to>
      <xdr:col>29</xdr:col>
      <xdr:colOff>177800</xdr:colOff>
      <xdr:row>37</xdr:row>
      <xdr:rowOff>92532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1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134459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8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123227</xdr:rowOff>
    </xdr:from>
    <xdr:to>
      <xdr:col>26</xdr:col>
      <xdr:colOff>101600</xdr:colOff>
      <xdr:row>37</xdr:row>
      <xdr:rowOff>53377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7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38154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6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315969</xdr:rowOff>
    </xdr:from>
    <xdr:to>
      <xdr:col>22</xdr:col>
      <xdr:colOff>165100</xdr:colOff>
      <xdr:row>36</xdr:row>
      <xdr:rowOff>74669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2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59446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1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27932</xdr:rowOff>
    </xdr:from>
    <xdr:to>
      <xdr:col>19</xdr:col>
      <xdr:colOff>38100</xdr:colOff>
      <xdr:row>37</xdr:row>
      <xdr:rowOff>129532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52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114309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3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160586</xdr:rowOff>
    </xdr:from>
    <xdr:to>
      <xdr:col>15</xdr:col>
      <xdr:colOff>101600</xdr:colOff>
      <xdr:row>37</xdr:row>
      <xdr:rowOff>90736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13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75513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0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57,316
56,791
7.72
29,255,622
28,348,117
751,432
12,064,187
17,744,591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72911</xdr:rowOff>
    </xdr:from>
    <xdr:to>
      <xdr:col>24</xdr:col>
      <xdr:colOff>63500</xdr:colOff>
      <xdr:row>37</xdr:row>
      <xdr:rowOff>48794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5111"/>
          <a:ext cx="838200" cy="1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26276</xdr:rowOff>
    </xdr:from>
    <xdr:to>
      <xdr:col>19</xdr:col>
      <xdr:colOff>177800</xdr:colOff>
      <xdr:row>37</xdr:row>
      <xdr:rowOff>48794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69926"/>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14675</xdr:rowOff>
    </xdr:from>
    <xdr:to>
      <xdr:col>15</xdr:col>
      <xdr:colOff>50800</xdr:colOff>
      <xdr:row>37</xdr:row>
      <xdr:rowOff>26276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58325"/>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xdr:rowOff>
    </xdr:from>
    <xdr:to>
      <xdr:col>10</xdr:col>
      <xdr:colOff>114300</xdr:colOff>
      <xdr:row>37</xdr:row>
      <xdr:rowOff>14675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3733"/>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22111</xdr:rowOff>
    </xdr:from>
    <xdr:to>
      <xdr:col>24</xdr:col>
      <xdr:colOff>114300</xdr:colOff>
      <xdr:row>36</xdr:row>
      <xdr:rowOff>123711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44988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169444</xdr:rowOff>
    </xdr:from>
    <xdr:to>
      <xdr:col>20</xdr:col>
      <xdr:colOff>38100</xdr:colOff>
      <xdr:row>37</xdr:row>
      <xdr:rowOff>99594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116121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146926</xdr:rowOff>
    </xdr:from>
    <xdr:to>
      <xdr:col>15</xdr:col>
      <xdr:colOff>101600</xdr:colOff>
      <xdr:row>37</xdr:row>
      <xdr:rowOff>77076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93603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135325</xdr:rowOff>
    </xdr:from>
    <xdr:to>
      <xdr:col>10</xdr:col>
      <xdr:colOff>165100</xdr:colOff>
      <xdr:row>37</xdr:row>
      <xdr:rowOff>65475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82002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120733</xdr:rowOff>
    </xdr:from>
    <xdr:to>
      <xdr:col>6</xdr:col>
      <xdr:colOff>38100</xdr:colOff>
      <xdr:row>37</xdr:row>
      <xdr:rowOff>50883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67410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3866</xdr:rowOff>
    </xdr:from>
    <xdr:to>
      <xdr:col>24</xdr:col>
      <xdr:colOff>63500</xdr:colOff>
      <xdr:row>58</xdr:row>
      <xdr:rowOff>138077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47966"/>
          <a:ext cx="838200" cy="13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72697</xdr:rowOff>
    </xdr:from>
    <xdr:to>
      <xdr:col>19</xdr:col>
      <xdr:colOff>177800</xdr:colOff>
      <xdr:row>58</xdr:row>
      <xdr:rowOff>138077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16797"/>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72697</xdr:rowOff>
    </xdr:from>
    <xdr:to>
      <xdr:col>15</xdr:col>
      <xdr:colOff>50800</xdr:colOff>
      <xdr:row>59</xdr:row>
      <xdr:rowOff>23160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16797"/>
          <a:ext cx="889000" cy="1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6678</xdr:rowOff>
    </xdr:from>
    <xdr:to>
      <xdr:col>10</xdr:col>
      <xdr:colOff>114300</xdr:colOff>
      <xdr:row>59</xdr:row>
      <xdr:rowOff>23160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122228"/>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124516</xdr:rowOff>
    </xdr:from>
    <xdr:to>
      <xdr:col>24</xdr:col>
      <xdr:colOff>114300</xdr:colOff>
      <xdr:row>58</xdr:row>
      <xdr:rowOff>54666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39443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87277</xdr:rowOff>
    </xdr:from>
    <xdr:to>
      <xdr:col>20</xdr:col>
      <xdr:colOff>38100</xdr:colOff>
      <xdr:row>59</xdr:row>
      <xdr:rowOff>17427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3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8554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21897</xdr:rowOff>
    </xdr:from>
    <xdr:to>
      <xdr:col>15</xdr:col>
      <xdr:colOff>101600</xdr:colOff>
      <xdr:row>58</xdr:row>
      <xdr:rowOff>123497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6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114624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5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143810</xdr:rowOff>
    </xdr:from>
    <xdr:to>
      <xdr:col>10</xdr:col>
      <xdr:colOff>165100</xdr:colOff>
      <xdr:row>59</xdr:row>
      <xdr:rowOff>73960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65087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127328</xdr:rowOff>
    </xdr:from>
    <xdr:to>
      <xdr:col>6</xdr:col>
      <xdr:colOff>38100</xdr:colOff>
      <xdr:row>59</xdr:row>
      <xdr:rowOff>57478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48605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37058</xdr:rowOff>
    </xdr:from>
    <xdr:to>
      <xdr:col>24</xdr:col>
      <xdr:colOff>63500</xdr:colOff>
      <xdr:row>78</xdr:row>
      <xdr:rowOff>38294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10158"/>
          <a:ext cx="8382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37058</xdr:rowOff>
    </xdr:from>
    <xdr:to>
      <xdr:col>19</xdr:col>
      <xdr:colOff>177800</xdr:colOff>
      <xdr:row>78</xdr:row>
      <xdr:rowOff>52741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10158"/>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52741</xdr:rowOff>
    </xdr:from>
    <xdr:to>
      <xdr:col>15</xdr:col>
      <xdr:colOff>50800</xdr:colOff>
      <xdr:row>78</xdr:row>
      <xdr:rowOff>56900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25841"/>
          <a:ext cx="889000" cy="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52694</xdr:rowOff>
    </xdr:from>
    <xdr:to>
      <xdr:col>10</xdr:col>
      <xdr:colOff>114300</xdr:colOff>
      <xdr:row>78</xdr:row>
      <xdr:rowOff>56900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25794"/>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158944</xdr:rowOff>
    </xdr:from>
    <xdr:to>
      <xdr:col>24</xdr:col>
      <xdr:colOff>114300</xdr:colOff>
      <xdr:row>78</xdr:row>
      <xdr:rowOff>89094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73871</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7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157708</xdr:rowOff>
    </xdr:from>
    <xdr:to>
      <xdr:col>20</xdr:col>
      <xdr:colOff>38100</xdr:colOff>
      <xdr:row>78</xdr:row>
      <xdr:rowOff>87858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78985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5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1941</xdr:rowOff>
    </xdr:from>
    <xdr:to>
      <xdr:col>15</xdr:col>
      <xdr:colOff>101600</xdr:colOff>
      <xdr:row>78</xdr:row>
      <xdr:rowOff>103541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94668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6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6100</xdr:rowOff>
    </xdr:from>
    <xdr:to>
      <xdr:col>10</xdr:col>
      <xdr:colOff>165100</xdr:colOff>
      <xdr:row>78</xdr:row>
      <xdr:rowOff>107700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98827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7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1894</xdr:rowOff>
    </xdr:from>
    <xdr:to>
      <xdr:col>6</xdr:col>
      <xdr:colOff>38100</xdr:colOff>
      <xdr:row>78</xdr:row>
      <xdr:rowOff>103494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94621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21158</xdr:rowOff>
    </xdr:from>
    <xdr:to>
      <xdr:col>24</xdr:col>
      <xdr:colOff>63500</xdr:colOff>
      <xdr:row>96</xdr:row>
      <xdr:rowOff>34886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80358"/>
          <a:ext cx="8382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34886</xdr:rowOff>
    </xdr:from>
    <xdr:to>
      <xdr:col>19</xdr:col>
      <xdr:colOff>177800</xdr:colOff>
      <xdr:row>97</xdr:row>
      <xdr:rowOff>191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494086"/>
          <a:ext cx="889000" cy="13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153327</xdr:rowOff>
    </xdr:from>
    <xdr:to>
      <xdr:col>15</xdr:col>
      <xdr:colOff>50800</xdr:colOff>
      <xdr:row>97</xdr:row>
      <xdr:rowOff>191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612527"/>
          <a:ext cx="889000" cy="1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153327</xdr:rowOff>
    </xdr:from>
    <xdr:to>
      <xdr:col>10</xdr:col>
      <xdr:colOff>114300</xdr:colOff>
      <xdr:row>97</xdr:row>
      <xdr:rowOff>8026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12527"/>
          <a:ext cx="889000" cy="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141808</xdr:rowOff>
    </xdr:from>
    <xdr:to>
      <xdr:col>24</xdr:col>
      <xdr:colOff>114300</xdr:colOff>
      <xdr:row>96</xdr:row>
      <xdr:rowOff>71958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164685</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8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155536</xdr:rowOff>
    </xdr:from>
    <xdr:to>
      <xdr:col>20</xdr:col>
      <xdr:colOff>38100</xdr:colOff>
      <xdr:row>96</xdr:row>
      <xdr:rowOff>85686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102213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21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120841</xdr:rowOff>
    </xdr:from>
    <xdr:to>
      <xdr:col>15</xdr:col>
      <xdr:colOff>101600</xdr:colOff>
      <xdr:row>97</xdr:row>
      <xdr:rowOff>50991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42118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67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102527</xdr:rowOff>
    </xdr:from>
    <xdr:to>
      <xdr:col>10</xdr:col>
      <xdr:colOff>165100</xdr:colOff>
      <xdr:row>97</xdr:row>
      <xdr:rowOff>32677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49204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33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128676</xdr:rowOff>
    </xdr:from>
    <xdr:to>
      <xdr:col>6</xdr:col>
      <xdr:colOff>38100</xdr:colOff>
      <xdr:row>97</xdr:row>
      <xdr:rowOff>58826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8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75353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3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153059</xdr:rowOff>
    </xdr:from>
    <xdr:to>
      <xdr:col>55</xdr:col>
      <xdr:colOff>0</xdr:colOff>
      <xdr:row>37</xdr:row>
      <xdr:rowOff>159561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82359"/>
          <a:ext cx="838200" cy="52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159561</xdr:rowOff>
    </xdr:from>
    <xdr:to>
      <xdr:col>50</xdr:col>
      <xdr:colOff>114300</xdr:colOff>
      <xdr:row>37</xdr:row>
      <xdr:rowOff>163123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503211"/>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157412</xdr:rowOff>
    </xdr:from>
    <xdr:to>
      <xdr:col>45</xdr:col>
      <xdr:colOff>177800</xdr:colOff>
      <xdr:row>37</xdr:row>
      <xdr:rowOff>163123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501062"/>
          <a:ext cx="889000" cy="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155547</xdr:rowOff>
    </xdr:from>
    <xdr:to>
      <xdr:col>41</xdr:col>
      <xdr:colOff>50800</xdr:colOff>
      <xdr:row>37</xdr:row>
      <xdr:rowOff>157412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99197"/>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102259</xdr:rowOff>
    </xdr:from>
    <xdr:to>
      <xdr:col>55</xdr:col>
      <xdr:colOff>50800</xdr:colOff>
      <xdr:row>35</xdr:row>
      <xdr:rowOff>32409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80686</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0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108761</xdr:rowOff>
    </xdr:from>
    <xdr:to>
      <xdr:col>50</xdr:col>
      <xdr:colOff>165100</xdr:colOff>
      <xdr:row>38</xdr:row>
      <xdr:rowOff>38911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5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30038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4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112322</xdr:rowOff>
    </xdr:from>
    <xdr:to>
      <xdr:col>46</xdr:col>
      <xdr:colOff>38100</xdr:colOff>
      <xdr:row>38</xdr:row>
      <xdr:rowOff>42472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5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33600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4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106612</xdr:rowOff>
    </xdr:from>
    <xdr:to>
      <xdr:col>41</xdr:col>
      <xdr:colOff>101600</xdr:colOff>
      <xdr:row>38</xdr:row>
      <xdr:rowOff>36762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104747</xdr:rowOff>
    </xdr:from>
    <xdr:to>
      <xdr:col>36</xdr:col>
      <xdr:colOff>165100</xdr:colOff>
      <xdr:row>38</xdr:row>
      <xdr:rowOff>34897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4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26023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158826</xdr:rowOff>
    </xdr:from>
    <xdr:to>
      <xdr:col>55</xdr:col>
      <xdr:colOff>0</xdr:colOff>
      <xdr:row>56</xdr:row>
      <xdr:rowOff>159576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417126"/>
          <a:ext cx="838200" cy="3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130404</xdr:rowOff>
    </xdr:from>
    <xdr:to>
      <xdr:col>50</xdr:col>
      <xdr:colOff>114300</xdr:colOff>
      <xdr:row>56</xdr:row>
      <xdr:rowOff>159576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731604"/>
          <a:ext cx="8890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130404</xdr:rowOff>
    </xdr:from>
    <xdr:to>
      <xdr:col>45</xdr:col>
      <xdr:colOff>177800</xdr:colOff>
      <xdr:row>57</xdr:row>
      <xdr:rowOff>78677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731604"/>
          <a:ext cx="889000" cy="1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23673</xdr:rowOff>
    </xdr:from>
    <xdr:to>
      <xdr:col>41</xdr:col>
      <xdr:colOff>50800</xdr:colOff>
      <xdr:row>57</xdr:row>
      <xdr:rowOff>78677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796323"/>
          <a:ext cx="889000" cy="5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108026</xdr:rowOff>
    </xdr:from>
    <xdr:to>
      <xdr:col>55</xdr:col>
      <xdr:colOff>50800</xdr:colOff>
      <xdr:row>55</xdr:row>
      <xdr:rowOff>38176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36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130903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2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108776</xdr:rowOff>
    </xdr:from>
    <xdr:to>
      <xdr:col>50</xdr:col>
      <xdr:colOff>165100</xdr:colOff>
      <xdr:row>57</xdr:row>
      <xdr:rowOff>38926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30053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0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79604</xdr:rowOff>
    </xdr:from>
    <xdr:to>
      <xdr:col>46</xdr:col>
      <xdr:colOff>38100</xdr:colOff>
      <xdr:row>57</xdr:row>
      <xdr:rowOff>9754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7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27877</xdr:rowOff>
    </xdr:from>
    <xdr:to>
      <xdr:col>41</xdr:col>
      <xdr:colOff>101600</xdr:colOff>
      <xdr:row>57</xdr:row>
      <xdr:rowOff>129477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0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120604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89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144323</xdr:rowOff>
    </xdr:from>
    <xdr:to>
      <xdr:col>36</xdr:col>
      <xdr:colOff>165100</xdr:colOff>
      <xdr:row>57</xdr:row>
      <xdr:rowOff>74473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65600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3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169647</xdr:rowOff>
    </xdr:from>
    <xdr:to>
      <xdr:col>55</xdr:col>
      <xdr:colOff>0</xdr:colOff>
      <xdr:row>78</xdr:row>
      <xdr:rowOff>169647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371297"/>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55175</xdr:rowOff>
    </xdr:from>
    <xdr:to>
      <xdr:col>50</xdr:col>
      <xdr:colOff>114300</xdr:colOff>
      <xdr:row>78</xdr:row>
      <xdr:rowOff>169647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28275"/>
          <a:ext cx="889000" cy="11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55175</xdr:rowOff>
    </xdr:from>
    <xdr:to>
      <xdr:col>45</xdr:col>
      <xdr:colOff>177800</xdr:colOff>
      <xdr:row>78</xdr:row>
      <xdr:rowOff>105239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428275"/>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165360</xdr:rowOff>
    </xdr:from>
    <xdr:to>
      <xdr:col>41</xdr:col>
      <xdr:colOff>50800</xdr:colOff>
      <xdr:row>78</xdr:row>
      <xdr:rowOff>105239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67010"/>
          <a:ext cx="889000" cy="1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118847</xdr:rowOff>
    </xdr:from>
    <xdr:to>
      <xdr:col>55</xdr:col>
      <xdr:colOff>50800</xdr:colOff>
      <xdr:row>78</xdr:row>
      <xdr:rowOff>48997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141724</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1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118847</xdr:rowOff>
    </xdr:from>
    <xdr:to>
      <xdr:col>50</xdr:col>
      <xdr:colOff>165100</xdr:colOff>
      <xdr:row>79</xdr:row>
      <xdr:rowOff>48997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40124</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4375</xdr:rowOff>
    </xdr:from>
    <xdr:to>
      <xdr:col>46</xdr:col>
      <xdr:colOff>38100</xdr:colOff>
      <xdr:row>78</xdr:row>
      <xdr:rowOff>105975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97102</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4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54439</xdr:rowOff>
    </xdr:from>
    <xdr:to>
      <xdr:col>41</xdr:col>
      <xdr:colOff>101600</xdr:colOff>
      <xdr:row>78</xdr:row>
      <xdr:rowOff>156039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147166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2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114560</xdr:rowOff>
    </xdr:from>
    <xdr:to>
      <xdr:col>36</xdr:col>
      <xdr:colOff>165100</xdr:colOff>
      <xdr:row>78</xdr:row>
      <xdr:rowOff>44710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35837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40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24231</xdr:rowOff>
    </xdr:from>
    <xdr:to>
      <xdr:col>55</xdr:col>
      <xdr:colOff>0</xdr:colOff>
      <xdr:row>97</xdr:row>
      <xdr:rowOff>161316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483431"/>
          <a:ext cx="838200" cy="30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161316</xdr:rowOff>
    </xdr:from>
    <xdr:to>
      <xdr:col>50</xdr:col>
      <xdr:colOff>114300</xdr:colOff>
      <xdr:row>98</xdr:row>
      <xdr:rowOff>69583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791966"/>
          <a:ext cx="889000" cy="7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69583</xdr:rowOff>
    </xdr:from>
    <xdr:to>
      <xdr:col>45</xdr:col>
      <xdr:colOff>177800</xdr:colOff>
      <xdr:row>98</xdr:row>
      <xdr:rowOff>110643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871683"/>
          <a:ext cx="889000" cy="4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110643</xdr:rowOff>
    </xdr:from>
    <xdr:to>
      <xdr:col>41</xdr:col>
      <xdr:colOff>50800</xdr:colOff>
      <xdr:row>99</xdr:row>
      <xdr:rowOff>11494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12743"/>
          <a:ext cx="889000" cy="7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144881</xdr:rowOff>
    </xdr:from>
    <xdr:to>
      <xdr:col>55</xdr:col>
      <xdr:colOff>50800</xdr:colOff>
      <xdr:row>96</xdr:row>
      <xdr:rowOff>75031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4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167758</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2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110516</xdr:rowOff>
    </xdr:from>
    <xdr:to>
      <xdr:col>50</xdr:col>
      <xdr:colOff>165100</xdr:colOff>
      <xdr:row>98</xdr:row>
      <xdr:rowOff>40666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31793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18783</xdr:rowOff>
    </xdr:from>
    <xdr:to>
      <xdr:col>46</xdr:col>
      <xdr:colOff>38100</xdr:colOff>
      <xdr:row>98</xdr:row>
      <xdr:rowOff>120383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111510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1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59843</xdr:rowOff>
    </xdr:from>
    <xdr:to>
      <xdr:col>41</xdr:col>
      <xdr:colOff>101600</xdr:colOff>
      <xdr:row>98</xdr:row>
      <xdr:rowOff>161443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152570</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26428" y="169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132144</xdr:rowOff>
    </xdr:from>
    <xdr:to>
      <xdr:col>36</xdr:col>
      <xdr:colOff>165100</xdr:colOff>
      <xdr:row>99</xdr:row>
      <xdr:rowOff>62294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53421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37428" y="170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151987</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495637"/>
          <a:ext cx="8382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133985</xdr:rowOff>
    </xdr:from>
    <xdr:to>
      <xdr:col>81</xdr:col>
      <xdr:colOff>50800</xdr:colOff>
      <xdr:row>37</xdr:row>
      <xdr:rowOff>151987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477635"/>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133985</xdr:rowOff>
    </xdr:from>
    <xdr:to>
      <xdr:col>76</xdr:col>
      <xdr:colOff>114300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4776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101187</xdr:rowOff>
    </xdr:from>
    <xdr:to>
      <xdr:col>81</xdr:col>
      <xdr:colOff>101600</xdr:colOff>
      <xdr:row>38</xdr:row>
      <xdr:rowOff>31338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22465</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53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83185</xdr:rowOff>
    </xdr:from>
    <xdr:to>
      <xdr:col>76</xdr:col>
      <xdr:colOff>165100</xdr:colOff>
      <xdr:row>38</xdr:row>
      <xdr:rowOff>13335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4462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5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46072</xdr:rowOff>
    </xdr:from>
    <xdr:to>
      <xdr:col>85</xdr:col>
      <xdr:colOff>127000</xdr:colOff>
      <xdr:row>77</xdr:row>
      <xdr:rowOff>62809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247722"/>
          <a:ext cx="8382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62809</xdr:rowOff>
    </xdr:from>
    <xdr:to>
      <xdr:col>81</xdr:col>
      <xdr:colOff>50800</xdr:colOff>
      <xdr:row>77</xdr:row>
      <xdr:rowOff>82255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264459"/>
          <a:ext cx="889000" cy="1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82255</xdr:rowOff>
    </xdr:from>
    <xdr:to>
      <xdr:col>76</xdr:col>
      <xdr:colOff>114300</xdr:colOff>
      <xdr:row>77</xdr:row>
      <xdr:rowOff>107353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83905"/>
          <a:ext cx="889000" cy="2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107353</xdr:rowOff>
    </xdr:from>
    <xdr:to>
      <xdr:col>71</xdr:col>
      <xdr:colOff>177800</xdr:colOff>
      <xdr:row>77</xdr:row>
      <xdr:rowOff>115860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309003"/>
          <a:ext cx="8890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166722</xdr:rowOff>
    </xdr:from>
    <xdr:to>
      <xdr:col>85</xdr:col>
      <xdr:colOff>177800</xdr:colOff>
      <xdr:row>77</xdr:row>
      <xdr:rowOff>96872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9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145149</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17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12009</xdr:rowOff>
    </xdr:from>
    <xdr:to>
      <xdr:col>81</xdr:col>
      <xdr:colOff>101600</xdr:colOff>
      <xdr:row>77</xdr:row>
      <xdr:rowOff>113609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1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104736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31455</xdr:rowOff>
    </xdr:from>
    <xdr:to>
      <xdr:col>76</xdr:col>
      <xdr:colOff>165100</xdr:colOff>
      <xdr:row>77</xdr:row>
      <xdr:rowOff>133055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124182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2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56553</xdr:rowOff>
    </xdr:from>
    <xdr:to>
      <xdr:col>72</xdr:col>
      <xdr:colOff>38100</xdr:colOff>
      <xdr:row>77</xdr:row>
      <xdr:rowOff>158153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149280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65060</xdr:rowOff>
    </xdr:from>
    <xdr:to>
      <xdr:col>67</xdr:col>
      <xdr:colOff>101600</xdr:colOff>
      <xdr:row>77</xdr:row>
      <xdr:rowOff>166660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157787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5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68644</xdr:rowOff>
    </xdr:from>
    <xdr:to>
      <xdr:col>85</xdr:col>
      <xdr:colOff>127000</xdr:colOff>
      <xdr:row>98</xdr:row>
      <xdr:rowOff>110649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70744"/>
          <a:ext cx="8382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110649</xdr:rowOff>
    </xdr:from>
    <xdr:to>
      <xdr:col>81</xdr:col>
      <xdr:colOff>50800</xdr:colOff>
      <xdr:row>99</xdr:row>
      <xdr:rowOff>26257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12749"/>
          <a:ext cx="889000" cy="8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50888</xdr:rowOff>
    </xdr:from>
    <xdr:to>
      <xdr:col>76</xdr:col>
      <xdr:colOff>114300</xdr:colOff>
      <xdr:row>99</xdr:row>
      <xdr:rowOff>26257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852988"/>
          <a:ext cx="889000" cy="1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50888</xdr:rowOff>
    </xdr:from>
    <xdr:to>
      <xdr:col>71</xdr:col>
      <xdr:colOff>177800</xdr:colOff>
      <xdr:row>98</xdr:row>
      <xdr:rowOff>67711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852988"/>
          <a:ext cx="889000" cy="1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17844</xdr:rowOff>
    </xdr:from>
    <xdr:to>
      <xdr:col>85</xdr:col>
      <xdr:colOff>177800</xdr:colOff>
      <xdr:row>98</xdr:row>
      <xdr:rowOff>119444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167721</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9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59849</xdr:rowOff>
    </xdr:from>
    <xdr:to>
      <xdr:col>81</xdr:col>
      <xdr:colOff>101600</xdr:colOff>
      <xdr:row>98</xdr:row>
      <xdr:rowOff>161449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152576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146907</xdr:rowOff>
    </xdr:from>
    <xdr:to>
      <xdr:col>76</xdr:col>
      <xdr:colOff>165100</xdr:colOff>
      <xdr:row>99</xdr:row>
      <xdr:rowOff>77057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68184</xdr:rowOff>
    </xdr:from>
    <xdr:ext cx="378565"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3017" y="17041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xdr:rowOff>
    </xdr:from>
    <xdr:to>
      <xdr:col>72</xdr:col>
      <xdr:colOff>38100</xdr:colOff>
      <xdr:row>98</xdr:row>
      <xdr:rowOff>101688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92815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16911</xdr:rowOff>
    </xdr:from>
    <xdr:to>
      <xdr:col>67</xdr:col>
      <xdr:colOff>101600</xdr:colOff>
      <xdr:row>98</xdr:row>
      <xdr:rowOff>118511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109638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1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70793</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071543"/>
          <a:ext cx="838200" cy="71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19993</xdr:rowOff>
    </xdr:from>
    <xdr:to>
      <xdr:col>116</xdr:col>
      <xdr:colOff>114300</xdr:colOff>
      <xdr:row>35</xdr:row>
      <xdr:rowOff>121593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02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42870</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87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155893</xdr:rowOff>
    </xdr:from>
    <xdr:to>
      <xdr:col>116</xdr:col>
      <xdr:colOff>63500</xdr:colOff>
      <xdr:row>58</xdr:row>
      <xdr:rowOff>156083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99993"/>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155893</xdr:rowOff>
    </xdr:from>
    <xdr:to>
      <xdr:col>111</xdr:col>
      <xdr:colOff>177800</xdr:colOff>
      <xdr:row>58</xdr:row>
      <xdr:rowOff>156159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99993"/>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155435</xdr:rowOff>
    </xdr:from>
    <xdr:to>
      <xdr:col>107</xdr:col>
      <xdr:colOff>50800</xdr:colOff>
      <xdr:row>58</xdr:row>
      <xdr:rowOff>156159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9953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147244</xdr:rowOff>
    </xdr:from>
    <xdr:to>
      <xdr:col>102</xdr:col>
      <xdr:colOff>114300</xdr:colOff>
      <xdr:row>58</xdr:row>
      <xdr:rowOff>155435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91344"/>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105283</xdr:rowOff>
    </xdr:from>
    <xdr:to>
      <xdr:col>116</xdr:col>
      <xdr:colOff>114300</xdr:colOff>
      <xdr:row>59</xdr:row>
      <xdr:rowOff>35433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37876</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8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105093</xdr:rowOff>
    </xdr:from>
    <xdr:to>
      <xdr:col>112</xdr:col>
      <xdr:colOff>38100</xdr:colOff>
      <xdr:row>59</xdr:row>
      <xdr:rowOff>35243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26370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4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105359</xdr:rowOff>
    </xdr:from>
    <xdr:to>
      <xdr:col>107</xdr:col>
      <xdr:colOff>101600</xdr:colOff>
      <xdr:row>59</xdr:row>
      <xdr:rowOff>35509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26636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104635</xdr:rowOff>
    </xdr:from>
    <xdr:to>
      <xdr:col>102</xdr:col>
      <xdr:colOff>165100</xdr:colOff>
      <xdr:row>59</xdr:row>
      <xdr:rowOff>34785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25912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4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96444</xdr:rowOff>
    </xdr:from>
    <xdr:to>
      <xdr:col>98</xdr:col>
      <xdr:colOff>38100</xdr:colOff>
      <xdr:row>59</xdr:row>
      <xdr:rowOff>26594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17721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3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124193</xdr:rowOff>
    </xdr:from>
    <xdr:to>
      <xdr:col>116</xdr:col>
      <xdr:colOff>63500</xdr:colOff>
      <xdr:row>75</xdr:row>
      <xdr:rowOff>154369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468593"/>
          <a:ext cx="838200" cy="5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124193</xdr:rowOff>
    </xdr:from>
    <xdr:to>
      <xdr:col>111</xdr:col>
      <xdr:colOff>177800</xdr:colOff>
      <xdr:row>73</xdr:row>
      <xdr:rowOff>88836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468593"/>
          <a:ext cx="8890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88836</xdr:rowOff>
    </xdr:from>
    <xdr:to>
      <xdr:col>107</xdr:col>
      <xdr:colOff>50800</xdr:colOff>
      <xdr:row>73</xdr:row>
      <xdr:rowOff>132270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6046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132270</xdr:rowOff>
    </xdr:from>
    <xdr:to>
      <xdr:col>102</xdr:col>
      <xdr:colOff>114300</xdr:colOff>
      <xdr:row>73</xdr:row>
      <xdr:rowOff>161379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648120"/>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103569</xdr:rowOff>
    </xdr:from>
    <xdr:to>
      <xdr:col>116</xdr:col>
      <xdr:colOff>114300</xdr:colOff>
      <xdr:row>76</xdr:row>
      <xdr:rowOff>33719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126446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73393</xdr:rowOff>
    </xdr:from>
    <xdr:to>
      <xdr:col>112</xdr:col>
      <xdr:colOff>38100</xdr:colOff>
      <xdr:row>73</xdr:row>
      <xdr:rowOff>3543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4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20070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1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38036</xdr:rowOff>
    </xdr:from>
    <xdr:to>
      <xdr:col>107</xdr:col>
      <xdr:colOff>101600</xdr:colOff>
      <xdr:row>73</xdr:row>
      <xdr:rowOff>139636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5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156163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3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81470</xdr:rowOff>
    </xdr:from>
    <xdr:to>
      <xdr:col>102</xdr:col>
      <xdr:colOff>165100</xdr:colOff>
      <xdr:row>74</xdr:row>
      <xdr:rowOff>11620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5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28147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37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110579</xdr:rowOff>
    </xdr:from>
    <xdr:to>
      <xdr:col>98</xdr:col>
      <xdr:colOff>38100</xdr:colOff>
      <xdr:row>74</xdr:row>
      <xdr:rowOff>40729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57256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歳出決算総額の住民一人当たりのコストは</a:t>
          </a:r>
          <a:r>
            <a:rPr kumimoji="1" lang="ja-JP" altLang="en-US" sz="1100">
              <a:solidFill>
                <a:schemeClr val="dk1"/>
              </a:solidFill>
              <a:effectLst/>
              <a:latin typeface="+mn-lt"/>
              <a:ea typeface="+mn-ea"/>
              <a:cs typeface="+mn-cs"/>
            </a:rPr>
            <a:t>４９４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５９３</a:t>
          </a:r>
          <a:r>
            <a:rPr kumimoji="1" lang="ja-JP" altLang="ja-JP" sz="1100">
              <a:solidFill>
                <a:schemeClr val="dk1"/>
              </a:solidFill>
              <a:effectLst/>
              <a:latin typeface="+mn-lt"/>
              <a:ea typeface="+mn-ea"/>
              <a:cs typeface="+mn-cs"/>
            </a:rPr>
            <a:t>円となっている。主な構成項目である</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は、住民一人当たり１</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０７８</a:t>
          </a:r>
          <a:r>
            <a:rPr kumimoji="1" lang="ja-JP" altLang="ja-JP" sz="1100">
              <a:solidFill>
                <a:schemeClr val="dk1"/>
              </a:solidFill>
              <a:effectLst/>
              <a:latin typeface="+mn-lt"/>
              <a:ea typeface="+mn-ea"/>
              <a:cs typeface="+mn-cs"/>
            </a:rPr>
            <a:t>円となっており、前年度よりも増加している。</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新型コロナウィルス感染症の感染拡大に係る給付金事業</a:t>
          </a:r>
          <a:r>
            <a:rPr kumimoji="1" lang="ja-JP" altLang="ja-JP" sz="1100">
              <a:solidFill>
                <a:schemeClr val="dk1"/>
              </a:solidFill>
              <a:effectLst/>
              <a:latin typeface="+mn-lt"/>
              <a:ea typeface="+mn-ea"/>
              <a:cs typeface="+mn-cs"/>
            </a:rPr>
            <a:t>などが増加したためである。</a:t>
          </a:r>
          <a:endParaRPr lang="ja-JP" altLang="ja-JP" sz="1400">
            <a:effectLst/>
          </a:endParaRPr>
        </a:p>
        <a:p>
          <a:r>
            <a:rPr kumimoji="1" lang="ja-JP" altLang="ja-JP" sz="1100">
              <a:solidFill>
                <a:schemeClr val="dk1"/>
              </a:solidFill>
              <a:effectLst/>
              <a:latin typeface="+mn-lt"/>
              <a:ea typeface="+mn-ea"/>
              <a:cs typeface="+mn-cs"/>
            </a:rPr>
            <a:t>　また、公債費について、住民一人当たりのコストは２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３４</a:t>
          </a:r>
          <a:r>
            <a:rPr kumimoji="1" lang="ja-JP" altLang="ja-JP" sz="1100">
              <a:solidFill>
                <a:schemeClr val="dk1"/>
              </a:solidFill>
              <a:effectLst/>
              <a:latin typeface="+mn-lt"/>
              <a:ea typeface="+mn-ea"/>
              <a:cs typeface="+mn-cs"/>
            </a:rPr>
            <a:t>円であり、類似団体平均と比べて低い水準で推移している。これは、市債発行を抑制していたことが主な要因である。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京都府向日市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57,316
56,791
7.72
29,255,622
28,348,117
751,432
12,064,187
17,744,591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85293</xdr:rowOff>
    </xdr:from>
    <xdr:to>
      <xdr:col>24</xdr:col>
      <xdr:colOff>63500</xdr:colOff>
      <xdr:row>33</xdr:row>
      <xdr:rowOff>110439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4314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70206</xdr:rowOff>
    </xdr:from>
    <xdr:to>
      <xdr:col>19</xdr:col>
      <xdr:colOff>177800</xdr:colOff>
      <xdr:row>33</xdr:row>
      <xdr:rowOff>110439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28056"/>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70206</xdr:rowOff>
    </xdr:from>
    <xdr:to>
      <xdr:col>15</xdr:col>
      <xdr:colOff>50800</xdr:colOff>
      <xdr:row>33</xdr:row>
      <xdr:rowOff>80264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2805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37744</xdr:rowOff>
    </xdr:from>
    <xdr:to>
      <xdr:col>10</xdr:col>
      <xdr:colOff>114300</xdr:colOff>
      <xdr:row>33</xdr:row>
      <xdr:rowOff>80264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95594"/>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34493</xdr:rowOff>
    </xdr:from>
    <xdr:to>
      <xdr:col>24</xdr:col>
      <xdr:colOff>114300</xdr:colOff>
      <xdr:row>33</xdr:row>
      <xdr:rowOff>136093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57370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59639</xdr:rowOff>
    </xdr:from>
    <xdr:to>
      <xdr:col>20</xdr:col>
      <xdr:colOff>38100</xdr:colOff>
      <xdr:row>33</xdr:row>
      <xdr:rowOff>161239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6316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9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19406</xdr:rowOff>
    </xdr:from>
    <xdr:to>
      <xdr:col>15</xdr:col>
      <xdr:colOff>101600</xdr:colOff>
      <xdr:row>33</xdr:row>
      <xdr:rowOff>121006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137533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29464</xdr:rowOff>
    </xdr:from>
    <xdr:to>
      <xdr:col>10</xdr:col>
      <xdr:colOff>165100</xdr:colOff>
      <xdr:row>33</xdr:row>
      <xdr:rowOff>131064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147591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6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158394</xdr:rowOff>
    </xdr:from>
    <xdr:to>
      <xdr:col>6</xdr:col>
      <xdr:colOff>38100</xdr:colOff>
      <xdr:row>33</xdr:row>
      <xdr:rowOff>88544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105071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6145</xdr:rowOff>
    </xdr:from>
    <xdr:to>
      <xdr:col>24</xdr:col>
      <xdr:colOff>63500</xdr:colOff>
      <xdr:row>57</xdr:row>
      <xdr:rowOff>141483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092995"/>
          <a:ext cx="838200" cy="8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118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141483</xdr:rowOff>
    </xdr:from>
    <xdr:to>
      <xdr:col>19</xdr:col>
      <xdr:colOff>177800</xdr:colOff>
      <xdr:row>58</xdr:row>
      <xdr:rowOff>30207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4133"/>
          <a:ext cx="889000" cy="6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153691</xdr:rowOff>
    </xdr:from>
    <xdr:to>
      <xdr:col>15</xdr:col>
      <xdr:colOff>50800</xdr:colOff>
      <xdr:row>58</xdr:row>
      <xdr:rowOff>30207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26341"/>
          <a:ext cx="889000" cy="4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153691</xdr:rowOff>
    </xdr:from>
    <xdr:to>
      <xdr:col>10</xdr:col>
      <xdr:colOff>114300</xdr:colOff>
      <xdr:row>58</xdr:row>
      <xdr:rowOff>19580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26341"/>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126795</xdr:rowOff>
    </xdr:from>
    <xdr:to>
      <xdr:col>24</xdr:col>
      <xdr:colOff>114300</xdr:colOff>
      <xdr:row>53</xdr:row>
      <xdr:rowOff>56945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149672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8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90683</xdr:rowOff>
    </xdr:from>
    <xdr:to>
      <xdr:col>20</xdr:col>
      <xdr:colOff>38100</xdr:colOff>
      <xdr:row>58</xdr:row>
      <xdr:rowOff>20833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11960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5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150857</xdr:rowOff>
    </xdr:from>
    <xdr:to>
      <xdr:col>15</xdr:col>
      <xdr:colOff>101600</xdr:colOff>
      <xdr:row>58</xdr:row>
      <xdr:rowOff>81007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72134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102891</xdr:rowOff>
    </xdr:from>
    <xdr:to>
      <xdr:col>10</xdr:col>
      <xdr:colOff>165100</xdr:colOff>
      <xdr:row>58</xdr:row>
      <xdr:rowOff>33041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24168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6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140230</xdr:rowOff>
    </xdr:from>
    <xdr:to>
      <xdr:col>6</xdr:col>
      <xdr:colOff>38100</xdr:colOff>
      <xdr:row>58</xdr:row>
      <xdr:rowOff>70380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0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113063</xdr:rowOff>
    </xdr:from>
    <xdr:to>
      <xdr:col>24</xdr:col>
      <xdr:colOff>63500</xdr:colOff>
      <xdr:row>75</xdr:row>
      <xdr:rowOff>16180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00363"/>
          <a:ext cx="838200" cy="7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16180</xdr:rowOff>
    </xdr:from>
    <xdr:to>
      <xdr:col>19</xdr:col>
      <xdr:colOff>177800</xdr:colOff>
      <xdr:row>75</xdr:row>
      <xdr:rowOff>107935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74930"/>
          <a:ext cx="889000" cy="9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107935</xdr:rowOff>
    </xdr:from>
    <xdr:to>
      <xdr:col>15</xdr:col>
      <xdr:colOff>50800</xdr:colOff>
      <xdr:row>75</xdr:row>
      <xdr:rowOff>132025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66685"/>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132025</xdr:rowOff>
    </xdr:from>
    <xdr:to>
      <xdr:col>10</xdr:col>
      <xdr:colOff>114300</xdr:colOff>
      <xdr:row>75</xdr:row>
      <xdr:rowOff>150488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90775"/>
          <a:ext cx="8890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62263</xdr:rowOff>
    </xdr:from>
    <xdr:to>
      <xdr:col>24</xdr:col>
      <xdr:colOff>114300</xdr:colOff>
      <xdr:row>74</xdr:row>
      <xdr:rowOff>163863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4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85140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0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136830</xdr:rowOff>
    </xdr:from>
    <xdr:to>
      <xdr:col>20</xdr:col>
      <xdr:colOff>38100</xdr:colOff>
      <xdr:row>75</xdr:row>
      <xdr:rowOff>66980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83507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9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57135</xdr:rowOff>
    </xdr:from>
    <xdr:to>
      <xdr:col>15</xdr:col>
      <xdr:colOff>101600</xdr:colOff>
      <xdr:row>75</xdr:row>
      <xdr:rowOff>158734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158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3812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9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81225</xdr:rowOff>
    </xdr:from>
    <xdr:to>
      <xdr:col>10</xdr:col>
      <xdr:colOff>165100</xdr:colOff>
      <xdr:row>76</xdr:row>
      <xdr:rowOff>11376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399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27902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1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99688</xdr:rowOff>
    </xdr:from>
    <xdr:to>
      <xdr:col>6</xdr:col>
      <xdr:colOff>38100</xdr:colOff>
      <xdr:row>76</xdr:row>
      <xdr:rowOff>29837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5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46365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3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48501</xdr:rowOff>
    </xdr:from>
    <xdr:to>
      <xdr:col>24</xdr:col>
      <xdr:colOff>63500</xdr:colOff>
      <xdr:row>97</xdr:row>
      <xdr:rowOff>84823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79151"/>
          <a:ext cx="8382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84302</xdr:rowOff>
    </xdr:from>
    <xdr:to>
      <xdr:col>19</xdr:col>
      <xdr:colOff>177800</xdr:colOff>
      <xdr:row>97</xdr:row>
      <xdr:rowOff>84823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1495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79654</xdr:rowOff>
    </xdr:from>
    <xdr:to>
      <xdr:col>15</xdr:col>
      <xdr:colOff>50800</xdr:colOff>
      <xdr:row>97</xdr:row>
      <xdr:rowOff>84302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1030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55257</xdr:rowOff>
    </xdr:from>
    <xdr:to>
      <xdr:col>10</xdr:col>
      <xdr:colOff>114300</xdr:colOff>
      <xdr:row>97</xdr:row>
      <xdr:rowOff>79654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85907"/>
          <a:ext cx="889000" cy="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169151</xdr:rowOff>
    </xdr:from>
    <xdr:to>
      <xdr:col>24</xdr:col>
      <xdr:colOff>114300</xdr:colOff>
      <xdr:row>97</xdr:row>
      <xdr:rowOff>99301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84078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34023</xdr:rowOff>
    </xdr:from>
    <xdr:to>
      <xdr:col>20</xdr:col>
      <xdr:colOff>38100</xdr:colOff>
      <xdr:row>97</xdr:row>
      <xdr:rowOff>135623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126750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5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33502</xdr:rowOff>
    </xdr:from>
    <xdr:to>
      <xdr:col>15</xdr:col>
      <xdr:colOff>101600</xdr:colOff>
      <xdr:row>97</xdr:row>
      <xdr:rowOff>135102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28854</xdr:rowOff>
    </xdr:from>
    <xdr:to>
      <xdr:col>10</xdr:col>
      <xdr:colOff>165100</xdr:colOff>
      <xdr:row>97</xdr:row>
      <xdr:rowOff>130454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121581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4457</xdr:rowOff>
    </xdr:from>
    <xdr:to>
      <xdr:col>6</xdr:col>
      <xdr:colOff>38100</xdr:colOff>
      <xdr:row>97</xdr:row>
      <xdr:rowOff>106057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97184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43307</xdr:rowOff>
    </xdr:from>
    <xdr:to>
      <xdr:col>55</xdr:col>
      <xdr:colOff>0</xdr:colOff>
      <xdr:row>38</xdr:row>
      <xdr:rowOff>45212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5840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37592</xdr:rowOff>
    </xdr:from>
    <xdr:to>
      <xdr:col>50</xdr:col>
      <xdr:colOff>114300</xdr:colOff>
      <xdr:row>38</xdr:row>
      <xdr:rowOff>43307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5269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36068</xdr:rowOff>
    </xdr:from>
    <xdr:to>
      <xdr:col>45</xdr:col>
      <xdr:colOff>177800</xdr:colOff>
      <xdr:row>38</xdr:row>
      <xdr:rowOff>37592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511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133223</xdr:rowOff>
    </xdr:from>
    <xdr:to>
      <xdr:col>41</xdr:col>
      <xdr:colOff>50800</xdr:colOff>
      <xdr:row>38</xdr:row>
      <xdr:rowOff>36068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76873"/>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165862</xdr:rowOff>
    </xdr:from>
    <xdr:to>
      <xdr:col>55</xdr:col>
      <xdr:colOff>50800</xdr:colOff>
      <xdr:row>38</xdr:row>
      <xdr:rowOff>96012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144289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87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163957</xdr:rowOff>
    </xdr:from>
    <xdr:to>
      <xdr:col>50</xdr:col>
      <xdr:colOff>165100</xdr:colOff>
      <xdr:row>38</xdr:row>
      <xdr:rowOff>94107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85234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0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158242</xdr:rowOff>
    </xdr:from>
    <xdr:to>
      <xdr:col>46</xdr:col>
      <xdr:colOff>38100</xdr:colOff>
      <xdr:row>38</xdr:row>
      <xdr:rowOff>88392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156718</xdr:rowOff>
    </xdr:from>
    <xdr:to>
      <xdr:col>41</xdr:col>
      <xdr:colOff>101600</xdr:colOff>
      <xdr:row>38</xdr:row>
      <xdr:rowOff>86868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77995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9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82423</xdr:rowOff>
    </xdr:from>
    <xdr:to>
      <xdr:col>36</xdr:col>
      <xdr:colOff>165100</xdr:colOff>
      <xdr:row>38</xdr:row>
      <xdr:rowOff>12573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3700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18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64687</xdr:rowOff>
    </xdr:from>
    <xdr:to>
      <xdr:col>55</xdr:col>
      <xdr:colOff>0</xdr:colOff>
      <xdr:row>59</xdr:row>
      <xdr:rowOff>67169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80237"/>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64262</xdr:rowOff>
    </xdr:from>
    <xdr:to>
      <xdr:col>50</xdr:col>
      <xdr:colOff>114300</xdr:colOff>
      <xdr:row>59</xdr:row>
      <xdr:rowOff>67169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79812"/>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63347</xdr:rowOff>
    </xdr:from>
    <xdr:to>
      <xdr:col>45</xdr:col>
      <xdr:colOff>177800</xdr:colOff>
      <xdr:row>59</xdr:row>
      <xdr:rowOff>64262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7889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30952</xdr:rowOff>
    </xdr:from>
    <xdr:to>
      <xdr:col>41</xdr:col>
      <xdr:colOff>50800</xdr:colOff>
      <xdr:row>59</xdr:row>
      <xdr:rowOff>63347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46502"/>
          <a:ext cx="8890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13887</xdr:rowOff>
    </xdr:from>
    <xdr:to>
      <xdr:col>55</xdr:col>
      <xdr:colOff>50800</xdr:colOff>
      <xdr:row>59</xdr:row>
      <xdr:rowOff>115487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1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100264</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4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16369</xdr:rowOff>
    </xdr:from>
    <xdr:to>
      <xdr:col>50</xdr:col>
      <xdr:colOff>165100</xdr:colOff>
      <xdr:row>59</xdr:row>
      <xdr:rowOff>117969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13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109096</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50017" y="10224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13462</xdr:rowOff>
    </xdr:from>
    <xdr:to>
      <xdr:col>46</xdr:col>
      <xdr:colOff>38100</xdr:colOff>
      <xdr:row>59</xdr:row>
      <xdr:rowOff>115062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1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106189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12547</xdr:rowOff>
    </xdr:from>
    <xdr:to>
      <xdr:col>41</xdr:col>
      <xdr:colOff>101600</xdr:colOff>
      <xdr:row>59</xdr:row>
      <xdr:rowOff>114147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1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105274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22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151602</xdr:rowOff>
    </xdr:from>
    <xdr:to>
      <xdr:col>36</xdr:col>
      <xdr:colOff>165100</xdr:colOff>
      <xdr:row>59</xdr:row>
      <xdr:rowOff>81752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72879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117846</xdr:rowOff>
    </xdr:from>
    <xdr:to>
      <xdr:col>55</xdr:col>
      <xdr:colOff>0</xdr:colOff>
      <xdr:row>78</xdr:row>
      <xdr:rowOff>68856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19496"/>
          <a:ext cx="838200" cy="1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4483</xdr:rowOff>
    </xdr:from>
    <xdr:to>
      <xdr:col>50</xdr:col>
      <xdr:colOff>114300</xdr:colOff>
      <xdr:row>78</xdr:row>
      <xdr:rowOff>68856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77583"/>
          <a:ext cx="889000" cy="6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4483</xdr:rowOff>
    </xdr:from>
    <xdr:to>
      <xdr:col>45</xdr:col>
      <xdr:colOff>177800</xdr:colOff>
      <xdr:row>78</xdr:row>
      <xdr:rowOff>81682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77583"/>
          <a:ext cx="889000" cy="7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12187</xdr:rowOff>
    </xdr:from>
    <xdr:to>
      <xdr:col>41</xdr:col>
      <xdr:colOff>50800</xdr:colOff>
      <xdr:row>78</xdr:row>
      <xdr:rowOff>81682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85287"/>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67046</xdr:rowOff>
    </xdr:from>
    <xdr:to>
      <xdr:col>55</xdr:col>
      <xdr:colOff>50800</xdr:colOff>
      <xdr:row>77</xdr:row>
      <xdr:rowOff>168646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45473</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18056</xdr:rowOff>
    </xdr:from>
    <xdr:to>
      <xdr:col>50</xdr:col>
      <xdr:colOff>165100</xdr:colOff>
      <xdr:row>78</xdr:row>
      <xdr:rowOff>119656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110783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8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125133</xdr:rowOff>
    </xdr:from>
    <xdr:to>
      <xdr:col>46</xdr:col>
      <xdr:colOff>38100</xdr:colOff>
      <xdr:row>78</xdr:row>
      <xdr:rowOff>55283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46410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1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30882</xdr:rowOff>
    </xdr:from>
    <xdr:to>
      <xdr:col>41</xdr:col>
      <xdr:colOff>101600</xdr:colOff>
      <xdr:row>78</xdr:row>
      <xdr:rowOff>132482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123609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9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132837</xdr:rowOff>
    </xdr:from>
    <xdr:to>
      <xdr:col>36</xdr:col>
      <xdr:colOff>165100</xdr:colOff>
      <xdr:row>78</xdr:row>
      <xdr:rowOff>62987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54114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144983</xdr:rowOff>
    </xdr:from>
    <xdr:to>
      <xdr:col>55</xdr:col>
      <xdr:colOff>0</xdr:colOff>
      <xdr:row>96</xdr:row>
      <xdr:rowOff>171056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04183"/>
          <a:ext cx="8382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147929</xdr:rowOff>
    </xdr:from>
    <xdr:to>
      <xdr:col>50</xdr:col>
      <xdr:colOff>114300</xdr:colOff>
      <xdr:row>96</xdr:row>
      <xdr:rowOff>171056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07129"/>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147929</xdr:rowOff>
    </xdr:from>
    <xdr:to>
      <xdr:col>45</xdr:col>
      <xdr:colOff>177800</xdr:colOff>
      <xdr:row>96</xdr:row>
      <xdr:rowOff>165328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07129"/>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117639</xdr:rowOff>
    </xdr:from>
    <xdr:to>
      <xdr:col>41</xdr:col>
      <xdr:colOff>50800</xdr:colOff>
      <xdr:row>96</xdr:row>
      <xdr:rowOff>165328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76839"/>
          <a:ext cx="889000" cy="4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94183</xdr:rowOff>
    </xdr:from>
    <xdr:to>
      <xdr:col>55</xdr:col>
      <xdr:colOff>50800</xdr:colOff>
      <xdr:row>97</xdr:row>
      <xdr:rowOff>24333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72610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3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120256</xdr:rowOff>
    </xdr:from>
    <xdr:to>
      <xdr:col>50</xdr:col>
      <xdr:colOff>165100</xdr:colOff>
      <xdr:row>97</xdr:row>
      <xdr:rowOff>50406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41533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97129</xdr:rowOff>
    </xdr:from>
    <xdr:to>
      <xdr:col>46</xdr:col>
      <xdr:colOff>38100</xdr:colOff>
      <xdr:row>97</xdr:row>
      <xdr:rowOff>27279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18406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4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114528</xdr:rowOff>
    </xdr:from>
    <xdr:to>
      <xdr:col>41</xdr:col>
      <xdr:colOff>101600</xdr:colOff>
      <xdr:row>97</xdr:row>
      <xdr:rowOff>44678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66839</xdr:rowOff>
    </xdr:from>
    <xdr:to>
      <xdr:col>36</xdr:col>
      <xdr:colOff>165100</xdr:colOff>
      <xdr:row>96</xdr:row>
      <xdr:rowOff>168439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159566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8598</xdr:rowOff>
    </xdr:from>
    <xdr:to>
      <xdr:col>85</xdr:col>
      <xdr:colOff>127000</xdr:colOff>
      <xdr:row>37</xdr:row>
      <xdr:rowOff>19742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52248"/>
          <a:ext cx="8382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14141</xdr:rowOff>
    </xdr:from>
    <xdr:to>
      <xdr:col>81</xdr:col>
      <xdr:colOff>50800</xdr:colOff>
      <xdr:row>37</xdr:row>
      <xdr:rowOff>19742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57791"/>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14141</xdr:rowOff>
    </xdr:from>
    <xdr:to>
      <xdr:col>76</xdr:col>
      <xdr:colOff>114300</xdr:colOff>
      <xdr:row>37</xdr:row>
      <xdr:rowOff>14656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57791"/>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10484</xdr:rowOff>
    </xdr:from>
    <xdr:to>
      <xdr:col>71</xdr:col>
      <xdr:colOff>177800</xdr:colOff>
      <xdr:row>37</xdr:row>
      <xdr:rowOff>14656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54134"/>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129248</xdr:rowOff>
    </xdr:from>
    <xdr:to>
      <xdr:col>85</xdr:col>
      <xdr:colOff>177800</xdr:colOff>
      <xdr:row>37</xdr:row>
      <xdr:rowOff>59398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0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107675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7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140392</xdr:rowOff>
    </xdr:from>
    <xdr:to>
      <xdr:col>81</xdr:col>
      <xdr:colOff>101600</xdr:colOff>
      <xdr:row>37</xdr:row>
      <xdr:rowOff>70542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61669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134791</xdr:rowOff>
    </xdr:from>
    <xdr:to>
      <xdr:col>76</xdr:col>
      <xdr:colOff>165100</xdr:colOff>
      <xdr:row>37</xdr:row>
      <xdr:rowOff>64941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56068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9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135306</xdr:rowOff>
    </xdr:from>
    <xdr:to>
      <xdr:col>72</xdr:col>
      <xdr:colOff>38100</xdr:colOff>
      <xdr:row>37</xdr:row>
      <xdr:rowOff>65456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56583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131134</xdr:rowOff>
    </xdr:from>
    <xdr:to>
      <xdr:col>67</xdr:col>
      <xdr:colOff>101600</xdr:colOff>
      <xdr:row>37</xdr:row>
      <xdr:rowOff>61284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52411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39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88074</xdr:rowOff>
    </xdr:from>
    <xdr:to>
      <xdr:col>85</xdr:col>
      <xdr:colOff>127000</xdr:colOff>
      <xdr:row>57</xdr:row>
      <xdr:rowOff>7265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89274"/>
          <a:ext cx="838200" cy="9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7265</xdr:rowOff>
    </xdr:from>
    <xdr:to>
      <xdr:col>81</xdr:col>
      <xdr:colOff>50800</xdr:colOff>
      <xdr:row>57</xdr:row>
      <xdr:rowOff>26810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79915"/>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26810</xdr:rowOff>
    </xdr:from>
    <xdr:to>
      <xdr:col>76</xdr:col>
      <xdr:colOff>114300</xdr:colOff>
      <xdr:row>57</xdr:row>
      <xdr:rowOff>135680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99460"/>
          <a:ext cx="889000" cy="10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132480</xdr:rowOff>
    </xdr:from>
    <xdr:to>
      <xdr:col>71</xdr:col>
      <xdr:colOff>177800</xdr:colOff>
      <xdr:row>57</xdr:row>
      <xdr:rowOff>135680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0513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37274</xdr:rowOff>
    </xdr:from>
    <xdr:to>
      <xdr:col>85</xdr:col>
      <xdr:colOff>177800</xdr:colOff>
      <xdr:row>56</xdr:row>
      <xdr:rowOff>138874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15701</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127915</xdr:rowOff>
    </xdr:from>
    <xdr:to>
      <xdr:col>81</xdr:col>
      <xdr:colOff>101600</xdr:colOff>
      <xdr:row>57</xdr:row>
      <xdr:rowOff>58065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49192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147460</xdr:rowOff>
    </xdr:from>
    <xdr:to>
      <xdr:col>76</xdr:col>
      <xdr:colOff>165100</xdr:colOff>
      <xdr:row>57</xdr:row>
      <xdr:rowOff>77610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68737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4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84880</xdr:rowOff>
    </xdr:from>
    <xdr:to>
      <xdr:col>72</xdr:col>
      <xdr:colOff>38100</xdr:colOff>
      <xdr:row>58</xdr:row>
      <xdr:rowOff>15030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6157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81680</xdr:rowOff>
    </xdr:from>
    <xdr:to>
      <xdr:col>67</xdr:col>
      <xdr:colOff>101600</xdr:colOff>
      <xdr:row>58</xdr:row>
      <xdr:rowOff>11830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2957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151988</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53638"/>
          <a:ext cx="838200" cy="4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133986</xdr:rowOff>
    </xdr:from>
    <xdr:to>
      <xdr:col>81</xdr:col>
      <xdr:colOff>50800</xdr:colOff>
      <xdr:row>77</xdr:row>
      <xdr:rowOff>151988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35636"/>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133986</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356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101188</xdr:rowOff>
    </xdr:from>
    <xdr:to>
      <xdr:col>81</xdr:col>
      <xdr:colOff>101600</xdr:colOff>
      <xdr:row>78</xdr:row>
      <xdr:rowOff>31338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22465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39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83186</xdr:rowOff>
    </xdr:from>
    <xdr:to>
      <xdr:col>76</xdr:col>
      <xdr:colOff>165100</xdr:colOff>
      <xdr:row>78</xdr:row>
      <xdr:rowOff>13336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4463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37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46072</xdr:rowOff>
    </xdr:from>
    <xdr:to>
      <xdr:col>85</xdr:col>
      <xdr:colOff>127000</xdr:colOff>
      <xdr:row>97</xdr:row>
      <xdr:rowOff>62809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676722"/>
          <a:ext cx="8382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62809</xdr:rowOff>
    </xdr:from>
    <xdr:to>
      <xdr:col>81</xdr:col>
      <xdr:colOff>50800</xdr:colOff>
      <xdr:row>97</xdr:row>
      <xdr:rowOff>82255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693459"/>
          <a:ext cx="889000" cy="1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82255</xdr:rowOff>
    </xdr:from>
    <xdr:to>
      <xdr:col>76</xdr:col>
      <xdr:colOff>114300</xdr:colOff>
      <xdr:row>97</xdr:row>
      <xdr:rowOff>107353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12905"/>
          <a:ext cx="889000" cy="2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107353</xdr:rowOff>
    </xdr:from>
    <xdr:to>
      <xdr:col>71</xdr:col>
      <xdr:colOff>177800</xdr:colOff>
      <xdr:row>97</xdr:row>
      <xdr:rowOff>115860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38003"/>
          <a:ext cx="8890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166722</xdr:rowOff>
    </xdr:from>
    <xdr:to>
      <xdr:col>85</xdr:col>
      <xdr:colOff>177800</xdr:colOff>
      <xdr:row>97</xdr:row>
      <xdr:rowOff>96872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145149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12009</xdr:rowOff>
    </xdr:from>
    <xdr:to>
      <xdr:col>81</xdr:col>
      <xdr:colOff>101600</xdr:colOff>
      <xdr:row>97</xdr:row>
      <xdr:rowOff>113609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104736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31455</xdr:rowOff>
    </xdr:from>
    <xdr:to>
      <xdr:col>76</xdr:col>
      <xdr:colOff>165100</xdr:colOff>
      <xdr:row>97</xdr:row>
      <xdr:rowOff>133055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124182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56553</xdr:rowOff>
    </xdr:from>
    <xdr:to>
      <xdr:col>72</xdr:col>
      <xdr:colOff>38100</xdr:colOff>
      <xdr:row>97</xdr:row>
      <xdr:rowOff>158153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149280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65060</xdr:rowOff>
    </xdr:from>
    <xdr:to>
      <xdr:col>67</xdr:col>
      <xdr:colOff>101600</xdr:colOff>
      <xdr:row>97</xdr:row>
      <xdr:rowOff>166660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157787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総務費は、住民一人当たり</a:t>
          </a:r>
          <a:r>
            <a:rPr kumimoji="1" lang="ja-JP" altLang="en-US" sz="1100">
              <a:solidFill>
                <a:schemeClr val="dk1"/>
              </a:solidFill>
              <a:effectLst/>
              <a:latin typeface="+mn-lt"/>
              <a:ea typeface="+mn-ea"/>
              <a:cs typeface="+mn-cs"/>
            </a:rPr>
            <a:t>１７１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６９８</a:t>
          </a:r>
          <a:r>
            <a:rPr kumimoji="1" lang="ja-JP" altLang="ja-JP" sz="1100">
              <a:solidFill>
                <a:schemeClr val="dk1"/>
              </a:solidFill>
              <a:effectLst/>
              <a:latin typeface="+mn-lt"/>
              <a:ea typeface="+mn-ea"/>
              <a:cs typeface="+mn-cs"/>
            </a:rPr>
            <a:t>円となり、前年度と比較すると増加</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ることとなった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主な要因は、新庁舎に係る庁舎等建設事業費が増加したためである。</a:t>
          </a:r>
          <a:endParaRPr lang="ja-JP" altLang="ja-JP" sz="1400">
            <a:effectLst/>
          </a:endParaRPr>
        </a:p>
        <a:p>
          <a:r>
            <a:rPr kumimoji="1" lang="ja-JP" altLang="ja-JP" sz="1100">
              <a:solidFill>
                <a:schemeClr val="dk1"/>
              </a:solidFill>
              <a:effectLst/>
              <a:latin typeface="+mn-lt"/>
              <a:ea typeface="+mn-ea"/>
              <a:cs typeface="+mn-cs"/>
            </a:rPr>
            <a:t>　民生費は、住民一人当たり１６</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７円となっている。</a:t>
          </a:r>
          <a:endParaRPr lang="ja-JP" altLang="ja-JP" sz="1400">
            <a:effectLst/>
          </a:endParaRPr>
        </a:p>
        <a:p>
          <a:r>
            <a:rPr kumimoji="1" lang="ja-JP" altLang="ja-JP" sz="1100">
              <a:solidFill>
                <a:schemeClr val="dk1"/>
              </a:solidFill>
              <a:effectLst/>
              <a:latin typeface="+mn-lt"/>
              <a:ea typeface="+mn-ea"/>
              <a:cs typeface="+mn-cs"/>
            </a:rPr>
            <a:t>　主な費用は、障がい者自立支援給付費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民間保育所運営補助、</a:t>
          </a:r>
          <a:r>
            <a:rPr kumimoji="1" lang="ja-JP" altLang="en-US" sz="1100">
              <a:solidFill>
                <a:schemeClr val="dk1"/>
              </a:solidFill>
              <a:effectLst/>
              <a:latin typeface="+mn-lt"/>
              <a:ea typeface="+mn-ea"/>
              <a:cs typeface="+mn-cs"/>
            </a:rPr>
            <a:t>子育てのための施設等利用給付金</a:t>
          </a:r>
          <a:r>
            <a:rPr kumimoji="1" lang="ja-JP" altLang="ja-JP" sz="1100">
              <a:solidFill>
                <a:schemeClr val="dk1"/>
              </a:solidFill>
              <a:effectLst/>
              <a:latin typeface="+mn-lt"/>
              <a:ea typeface="+mn-ea"/>
              <a:cs typeface="+mn-cs"/>
            </a:rPr>
            <a:t>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年度においては、</a:t>
          </a:r>
          <a:r>
            <a:rPr kumimoji="1" lang="ja-JP" altLang="en-US" sz="1050">
              <a:solidFill>
                <a:schemeClr val="dk1"/>
              </a:solidFill>
              <a:effectLst/>
              <a:latin typeface="+mn-lt"/>
              <a:ea typeface="+mn-ea"/>
              <a:cs typeface="+mn-cs"/>
            </a:rPr>
            <a:t>コロナ禍の状況においても堅調な税収となったことや、また、感染拡大に伴い一部事業が不執行となったことから</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実質収支は黒字になっている。</a:t>
          </a:r>
          <a:endParaRPr lang="ja-JP" altLang="ja-JP" sz="1200">
            <a:effectLst/>
          </a:endParaRPr>
        </a:p>
        <a:p>
          <a:r>
            <a:rPr kumimoji="1" lang="ja-JP" altLang="ja-JP" sz="1050">
              <a:solidFill>
                <a:schemeClr val="dk1"/>
              </a:solidFill>
              <a:effectLst/>
              <a:latin typeface="+mn-lt"/>
              <a:ea typeface="+mn-ea"/>
              <a:cs typeface="+mn-cs"/>
            </a:rPr>
            <a:t>　今後の見通しとしては、短期的には、開発に伴う市税収入の増加が見込まれるものの、一般財源の確保について、不安定な状況が懸念され、また社会保障関連経費や普通建設事業費等の増加により、歳出増が見込まれることから、行政運営に支障を来すことのないよう、引き続き、一定額以上の基金残高の確保を図る必要が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今年度については、全ての会計において実質黒字となり、連結実質赤字は発生しなかった。</a:t>
          </a:r>
          <a:endParaRPr lang="ja-JP" altLang="ja-JP" sz="1400">
            <a:effectLst/>
          </a:endParaRPr>
        </a:p>
        <a:p>
          <a:r>
            <a:rPr kumimoji="1" lang="ja-JP" altLang="ja-JP" sz="1100">
              <a:solidFill>
                <a:schemeClr val="dk1"/>
              </a:solidFill>
              <a:effectLst/>
              <a:latin typeface="+mn-lt"/>
              <a:ea typeface="+mn-ea"/>
              <a:cs typeface="+mn-cs"/>
            </a:rPr>
            <a:t>　ただし、各会計には一般会計からの繰出金による歳入があり、財源不足額を補てんされているため、一般会計の繰出金の歳出負担は年々大きなものとなっている。</a:t>
          </a:r>
          <a:endParaRPr lang="ja-JP" altLang="ja-JP" sz="1400">
            <a:effectLst/>
          </a:endParaRPr>
        </a:p>
        <a:p>
          <a:r>
            <a:rPr kumimoji="1" lang="ja-JP" altLang="ja-JP" sz="1100">
              <a:solidFill>
                <a:schemeClr val="dk1"/>
              </a:solidFill>
              <a:effectLst/>
              <a:latin typeface="+mn-lt"/>
              <a:ea typeface="+mn-ea"/>
              <a:cs typeface="+mn-cs"/>
            </a:rPr>
            <a:t>　このため、繰出対象会計の収入確保を念頭に、歳出の抑制、適切な市債管理等を実施し、全ての特別会計において限りある予算の効率性を高めるとともに、健全な財政運営に努める。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09%20&#21521;&#26085;&#24066;/09%20&#21521;&#26085;&#24066;&#9675;%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1.7</v>
          </cell>
          <cell r="CN51">
            <v>0.2</v>
          </cell>
          <cell r="CV51">
            <v>8.4</v>
          </cell>
        </row>
        <row r="53">
          <cell r="BP53">
            <v>64.3</v>
          </cell>
          <cell r="BX53">
            <v>64.8</v>
          </cell>
          <cell r="CF53">
            <v>64.3</v>
          </cell>
          <cell r="CN53">
            <v>65</v>
          </cell>
          <cell r="CV53">
            <v>59.7</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cell r="BP73">
            <v>1.7</v>
          </cell>
          <cell r="CN73">
            <v>0.2</v>
          </cell>
          <cell r="CV73">
            <v>8.4</v>
          </cell>
        </row>
        <row r="75">
          <cell r="BP75">
            <v>2.2999999999999998</v>
          </cell>
          <cell r="BX75">
            <v>1.8</v>
          </cell>
          <cell r="CF75">
            <v>3</v>
          </cell>
          <cell r="CN75">
            <v>3.2</v>
          </cell>
          <cell r="CV75">
            <v>3.3</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29255622</v>
      </c>
      <c r="BO4" s="395"/>
      <c r="BP4" s="395"/>
      <c r="BQ4" s="395"/>
      <c r="BR4" s="395"/>
      <c r="BS4" s="395"/>
      <c r="BT4" s="395"/>
      <c r="BU4" s="396"/>
      <c r="BV4" s="394">
        <v>20667327</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6.2</v>
      </c>
      <c r="CU4" s="401"/>
      <c r="CV4" s="401"/>
      <c r="CW4" s="401"/>
      <c r="CX4" s="401"/>
      <c r="CY4" s="401"/>
      <c r="CZ4" s="401"/>
      <c r="DA4" s="402"/>
      <c r="DB4" s="400">
        <v>5.5</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28348117</v>
      </c>
      <c r="BO5" s="432"/>
      <c r="BP5" s="432"/>
      <c r="BQ5" s="432"/>
      <c r="BR5" s="432"/>
      <c r="BS5" s="432"/>
      <c r="BT5" s="432"/>
      <c r="BU5" s="433"/>
      <c r="BV5" s="431">
        <v>19930287</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97.2</v>
      </c>
      <c r="CU5" s="429"/>
      <c r="CV5" s="429"/>
      <c r="CW5" s="429"/>
      <c r="CX5" s="429"/>
      <c r="CY5" s="429"/>
      <c r="CZ5" s="429"/>
      <c r="DA5" s="430"/>
      <c r="DB5" s="428">
        <v>96.3</v>
      </c>
      <c r="DC5" s="429"/>
      <c r="DD5" s="429"/>
      <c r="DE5" s="429"/>
      <c r="DF5" s="429"/>
      <c r="DG5" s="429"/>
      <c r="DH5" s="429"/>
      <c r="DI5" s="430"/>
      <c r="DJ5" s="186"/>
      <c r="DK5" s="186"/>
      <c r="DL5" s="186"/>
      <c r="DM5" s="186"/>
      <c r="DN5" s="186"/>
      <c r="DO5" s="186"/>
    </row>
    <row r="6" spans="1:119" ht="18.75" customHeight="1" x14ac:dyDescent="0.2">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907505</v>
      </c>
      <c r="BO6" s="432"/>
      <c r="BP6" s="432"/>
      <c r="BQ6" s="432"/>
      <c r="BR6" s="432"/>
      <c r="BS6" s="432"/>
      <c r="BT6" s="432"/>
      <c r="BU6" s="433"/>
      <c r="BV6" s="431">
        <v>737040</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103.5</v>
      </c>
      <c r="CU6" s="469"/>
      <c r="CV6" s="469"/>
      <c r="CW6" s="469"/>
      <c r="CX6" s="469"/>
      <c r="CY6" s="469"/>
      <c r="CZ6" s="469"/>
      <c r="DA6" s="470"/>
      <c r="DB6" s="468">
        <v>102.2</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93</v>
      </c>
      <c r="AV7" s="464"/>
      <c r="AW7" s="464"/>
      <c r="AX7" s="464"/>
      <c r="AY7" s="465" t="s">
        <v>104</v>
      </c>
      <c r="AZ7" s="466"/>
      <c r="BA7" s="466"/>
      <c r="BB7" s="466"/>
      <c r="BC7" s="466"/>
      <c r="BD7" s="466"/>
      <c r="BE7" s="466"/>
      <c r="BF7" s="466"/>
      <c r="BG7" s="466"/>
      <c r="BH7" s="466"/>
      <c r="BI7" s="466"/>
      <c r="BJ7" s="466"/>
      <c r="BK7" s="466"/>
      <c r="BL7" s="466"/>
      <c r="BM7" s="467"/>
      <c r="BN7" s="431">
        <v>156073</v>
      </c>
      <c r="BO7" s="432"/>
      <c r="BP7" s="432"/>
      <c r="BQ7" s="432"/>
      <c r="BR7" s="432"/>
      <c r="BS7" s="432"/>
      <c r="BT7" s="432"/>
      <c r="BU7" s="433"/>
      <c r="BV7" s="431">
        <v>90618</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12064187</v>
      </c>
      <c r="CU7" s="432"/>
      <c r="CV7" s="432"/>
      <c r="CW7" s="432"/>
      <c r="CX7" s="432"/>
      <c r="CY7" s="432"/>
      <c r="CZ7" s="432"/>
      <c r="DA7" s="433"/>
      <c r="DB7" s="431">
        <v>11648934</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751432</v>
      </c>
      <c r="BO8" s="432"/>
      <c r="BP8" s="432"/>
      <c r="BQ8" s="432"/>
      <c r="BR8" s="432"/>
      <c r="BS8" s="432"/>
      <c r="BT8" s="432"/>
      <c r="BU8" s="433"/>
      <c r="BV8" s="431">
        <v>646422</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0.73</v>
      </c>
      <c r="CU8" s="472"/>
      <c r="CV8" s="472"/>
      <c r="CW8" s="472"/>
      <c r="CX8" s="472"/>
      <c r="CY8" s="472"/>
      <c r="CZ8" s="472"/>
      <c r="DA8" s="473"/>
      <c r="DB8" s="471">
        <v>0.72</v>
      </c>
      <c r="DC8" s="472"/>
      <c r="DD8" s="472"/>
      <c r="DE8" s="472"/>
      <c r="DF8" s="472"/>
      <c r="DG8" s="472"/>
      <c r="DH8" s="472"/>
      <c r="DI8" s="473"/>
      <c r="DJ8" s="186"/>
      <c r="DK8" s="186"/>
      <c r="DL8" s="186"/>
      <c r="DM8" s="186"/>
      <c r="DN8" s="186"/>
      <c r="DO8" s="186"/>
    </row>
    <row r="9" spans="1:119" ht="18.75" customHeight="1" thickBot="1" x14ac:dyDescent="0.25">
      <c r="A9" s="187"/>
      <c r="B9" s="425" t="s">
        <v>110</v>
      </c>
      <c r="C9" s="426"/>
      <c r="D9" s="426"/>
      <c r="E9" s="426"/>
      <c r="F9" s="426"/>
      <c r="G9" s="426"/>
      <c r="H9" s="426"/>
      <c r="I9" s="426"/>
      <c r="J9" s="426"/>
      <c r="K9" s="474"/>
      <c r="L9" s="475" t="s">
        <v>111</v>
      </c>
      <c r="M9" s="476"/>
      <c r="N9" s="476"/>
      <c r="O9" s="476"/>
      <c r="P9" s="476"/>
      <c r="Q9" s="477"/>
      <c r="R9" s="478">
        <v>56859</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105010</v>
      </c>
      <c r="BO9" s="432"/>
      <c r="BP9" s="432"/>
      <c r="BQ9" s="432"/>
      <c r="BR9" s="432"/>
      <c r="BS9" s="432"/>
      <c r="BT9" s="432"/>
      <c r="BU9" s="433"/>
      <c r="BV9" s="431">
        <v>38008</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9.1</v>
      </c>
      <c r="CU9" s="429"/>
      <c r="CV9" s="429"/>
      <c r="CW9" s="429"/>
      <c r="CX9" s="429"/>
      <c r="CY9" s="429"/>
      <c r="CZ9" s="429"/>
      <c r="DA9" s="430"/>
      <c r="DB9" s="428">
        <v>9.3000000000000007</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117</v>
      </c>
      <c r="M10" s="461"/>
      <c r="N10" s="461"/>
      <c r="O10" s="461"/>
      <c r="P10" s="461"/>
      <c r="Q10" s="462"/>
      <c r="R10" s="482">
        <v>53380</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93</v>
      </c>
      <c r="AV10" s="464"/>
      <c r="AW10" s="464"/>
      <c r="AX10" s="464"/>
      <c r="AY10" s="465" t="s">
        <v>119</v>
      </c>
      <c r="AZ10" s="466"/>
      <c r="BA10" s="466"/>
      <c r="BB10" s="466"/>
      <c r="BC10" s="466"/>
      <c r="BD10" s="466"/>
      <c r="BE10" s="466"/>
      <c r="BF10" s="466"/>
      <c r="BG10" s="466"/>
      <c r="BH10" s="466"/>
      <c r="BI10" s="466"/>
      <c r="BJ10" s="466"/>
      <c r="BK10" s="466"/>
      <c r="BL10" s="466"/>
      <c r="BM10" s="467"/>
      <c r="BN10" s="431">
        <v>746</v>
      </c>
      <c r="BO10" s="432"/>
      <c r="BP10" s="432"/>
      <c r="BQ10" s="432"/>
      <c r="BR10" s="432"/>
      <c r="BS10" s="432"/>
      <c r="BT10" s="432"/>
      <c r="BU10" s="433"/>
      <c r="BV10" s="431">
        <v>908</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2">
      <c r="A12" s="187"/>
      <c r="B12" s="491" t="s">
        <v>128</v>
      </c>
      <c r="C12" s="492"/>
      <c r="D12" s="492"/>
      <c r="E12" s="492"/>
      <c r="F12" s="492"/>
      <c r="G12" s="492"/>
      <c r="H12" s="492"/>
      <c r="I12" s="492"/>
      <c r="J12" s="492"/>
      <c r="K12" s="493"/>
      <c r="L12" s="500" t="s">
        <v>129</v>
      </c>
      <c r="M12" s="501"/>
      <c r="N12" s="501"/>
      <c r="O12" s="501"/>
      <c r="P12" s="501"/>
      <c r="Q12" s="502"/>
      <c r="R12" s="503">
        <v>57316</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424824</v>
      </c>
      <c r="BO12" s="432"/>
      <c r="BP12" s="432"/>
      <c r="BQ12" s="432"/>
      <c r="BR12" s="432"/>
      <c r="BS12" s="432"/>
      <c r="BT12" s="432"/>
      <c r="BU12" s="433"/>
      <c r="BV12" s="431">
        <v>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137</v>
      </c>
      <c r="N13" s="523"/>
      <c r="O13" s="523"/>
      <c r="P13" s="523"/>
      <c r="Q13" s="524"/>
      <c r="R13" s="515">
        <v>56791</v>
      </c>
      <c r="S13" s="516"/>
      <c r="T13" s="516"/>
      <c r="U13" s="516"/>
      <c r="V13" s="517"/>
      <c r="W13" s="447" t="s">
        <v>138</v>
      </c>
      <c r="X13" s="448"/>
      <c r="Y13" s="448"/>
      <c r="Z13" s="448"/>
      <c r="AA13" s="448"/>
      <c r="AB13" s="438"/>
      <c r="AC13" s="482">
        <v>251</v>
      </c>
      <c r="AD13" s="483"/>
      <c r="AE13" s="483"/>
      <c r="AF13" s="483"/>
      <c r="AG13" s="525"/>
      <c r="AH13" s="482">
        <v>273</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-319068</v>
      </c>
      <c r="BO13" s="432"/>
      <c r="BP13" s="432"/>
      <c r="BQ13" s="432"/>
      <c r="BR13" s="432"/>
      <c r="BS13" s="432"/>
      <c r="BT13" s="432"/>
      <c r="BU13" s="433"/>
      <c r="BV13" s="431">
        <v>38916</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3.3</v>
      </c>
      <c r="CU13" s="429"/>
      <c r="CV13" s="429"/>
      <c r="CW13" s="429"/>
      <c r="CX13" s="429"/>
      <c r="CY13" s="429"/>
      <c r="CZ13" s="429"/>
      <c r="DA13" s="430"/>
      <c r="DB13" s="428">
        <v>3.2</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143</v>
      </c>
      <c r="M14" s="513"/>
      <c r="N14" s="513"/>
      <c r="O14" s="513"/>
      <c r="P14" s="513"/>
      <c r="Q14" s="514"/>
      <c r="R14" s="515">
        <v>57530</v>
      </c>
      <c r="S14" s="516"/>
      <c r="T14" s="516"/>
      <c r="U14" s="516"/>
      <c r="V14" s="517"/>
      <c r="W14" s="421"/>
      <c r="X14" s="422"/>
      <c r="Y14" s="422"/>
      <c r="Z14" s="422"/>
      <c r="AA14" s="422"/>
      <c r="AB14" s="411"/>
      <c r="AC14" s="518">
        <v>1.1000000000000001</v>
      </c>
      <c r="AD14" s="519"/>
      <c r="AE14" s="519"/>
      <c r="AF14" s="519"/>
      <c r="AG14" s="520"/>
      <c r="AH14" s="518">
        <v>1.1000000000000001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8.4</v>
      </c>
      <c r="CU14" s="530"/>
      <c r="CV14" s="530"/>
      <c r="CW14" s="530"/>
      <c r="CX14" s="530"/>
      <c r="CY14" s="530"/>
      <c r="CZ14" s="530"/>
      <c r="DA14" s="531"/>
      <c r="DB14" s="529">
        <v>0.2</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137</v>
      </c>
      <c r="N15" s="523"/>
      <c r="O15" s="523"/>
      <c r="P15" s="523"/>
      <c r="Q15" s="524"/>
      <c r="R15" s="515">
        <v>57001</v>
      </c>
      <c r="S15" s="516"/>
      <c r="T15" s="516"/>
      <c r="U15" s="516"/>
      <c r="V15" s="517"/>
      <c r="W15" s="447" t="s">
        <v>145</v>
      </c>
      <c r="X15" s="448"/>
      <c r="Y15" s="448"/>
      <c r="Z15" s="448"/>
      <c r="AA15" s="448"/>
      <c r="AB15" s="438"/>
      <c r="AC15" s="482">
        <v>6170</v>
      </c>
      <c r="AD15" s="483"/>
      <c r="AE15" s="483"/>
      <c r="AF15" s="483"/>
      <c r="AG15" s="525"/>
      <c r="AH15" s="482">
        <v>6355</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6898002</v>
      </c>
      <c r="BO15" s="395"/>
      <c r="BP15" s="395"/>
      <c r="BQ15" s="395"/>
      <c r="BR15" s="395"/>
      <c r="BS15" s="395"/>
      <c r="BT15" s="395"/>
      <c r="BU15" s="396"/>
      <c r="BV15" s="394">
        <v>6528627</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25.9</v>
      </c>
      <c r="AD16" s="519"/>
      <c r="AE16" s="519"/>
      <c r="AF16" s="519"/>
      <c r="AG16" s="520"/>
      <c r="AH16" s="518">
        <v>26.3</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9437907</v>
      </c>
      <c r="BO16" s="432"/>
      <c r="BP16" s="432"/>
      <c r="BQ16" s="432"/>
      <c r="BR16" s="432"/>
      <c r="BS16" s="432"/>
      <c r="BT16" s="432"/>
      <c r="BU16" s="433"/>
      <c r="BV16" s="431">
        <v>9077043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17399</v>
      </c>
      <c r="AD17" s="483"/>
      <c r="AE17" s="483"/>
      <c r="AF17" s="483"/>
      <c r="AG17" s="525"/>
      <c r="AH17" s="482">
        <v>17552</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8855143</v>
      </c>
      <c r="BO17" s="432"/>
      <c r="BP17" s="432"/>
      <c r="BQ17" s="432"/>
      <c r="BR17" s="432"/>
      <c r="BS17" s="432"/>
      <c r="BT17" s="432"/>
      <c r="BU17" s="433"/>
      <c r="BV17" s="431">
        <v>8406732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155</v>
      </c>
      <c r="C18" s="474"/>
      <c r="D18" s="474"/>
      <c r="E18" s="546"/>
      <c r="F18" s="546"/>
      <c r="G18" s="546"/>
      <c r="H18" s="546"/>
      <c r="I18" s="546"/>
      <c r="J18" s="546"/>
      <c r="K18" s="546"/>
      <c r="L18" s="547">
        <v>7.72</v>
      </c>
      <c r="M18" s="547"/>
      <c r="N18" s="547"/>
      <c r="O18" s="547"/>
      <c r="P18" s="547"/>
      <c r="Q18" s="547"/>
      <c r="R18" s="548"/>
      <c r="S18" s="548"/>
      <c r="T18" s="548"/>
      <c r="U18" s="548"/>
      <c r="V18" s="549"/>
      <c r="W18" s="449"/>
      <c r="X18" s="450"/>
      <c r="Y18" s="450"/>
      <c r="Z18" s="450"/>
      <c r="AA18" s="450"/>
      <c r="AB18" s="441"/>
      <c r="AC18" s="550">
        <v>73</v>
      </c>
      <c r="AD18" s="551"/>
      <c r="AE18" s="551"/>
      <c r="AF18" s="551"/>
      <c r="AG18" s="552"/>
      <c r="AH18" s="550">
        <v>72.599999999999994</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11592902</v>
      </c>
      <c r="BO18" s="432"/>
      <c r="BP18" s="432"/>
      <c r="BQ18" s="432"/>
      <c r="BR18" s="432"/>
      <c r="BS18" s="432"/>
      <c r="BT18" s="432"/>
      <c r="BU18" s="433"/>
      <c r="BV18" s="431">
        <v>11575099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157</v>
      </c>
      <c r="C19" s="474"/>
      <c r="D19" s="474"/>
      <c r="E19" s="546"/>
      <c r="F19" s="546"/>
      <c r="G19" s="546"/>
      <c r="H19" s="546"/>
      <c r="I19" s="546"/>
      <c r="J19" s="546"/>
      <c r="K19" s="546"/>
      <c r="L19" s="554">
        <v>7365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14682644</v>
      </c>
      <c r="BO19" s="432"/>
      <c r="BP19" s="432"/>
      <c r="BQ19" s="432"/>
      <c r="BR19" s="432"/>
      <c r="BS19" s="432"/>
      <c r="BT19" s="432"/>
      <c r="BU19" s="433"/>
      <c r="BV19" s="431">
        <v>13793152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159</v>
      </c>
      <c r="C20" s="474"/>
      <c r="D20" s="474"/>
      <c r="E20" s="546"/>
      <c r="F20" s="546"/>
      <c r="G20" s="546"/>
      <c r="H20" s="546"/>
      <c r="I20" s="546"/>
      <c r="J20" s="546"/>
      <c r="K20" s="546"/>
      <c r="L20" s="554">
        <v>23525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17744591</v>
      </c>
      <c r="BO23" s="432"/>
      <c r="BP23" s="432"/>
      <c r="BQ23" s="432"/>
      <c r="BR23" s="432"/>
      <c r="BS23" s="432"/>
      <c r="BT23" s="432"/>
      <c r="BU23" s="433"/>
      <c r="BV23" s="431">
        <v>16354618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168</v>
      </c>
      <c r="F24" s="461"/>
      <c r="G24" s="461"/>
      <c r="H24" s="461"/>
      <c r="I24" s="461"/>
      <c r="J24" s="461"/>
      <c r="K24" s="462"/>
      <c r="L24" s="482">
        <v>1</v>
      </c>
      <c r="M24" s="483"/>
      <c r="N24" s="483"/>
      <c r="O24" s="483"/>
      <c r="P24" s="525"/>
      <c r="Q24" s="482">
        <v>8740</v>
      </c>
      <c r="R24" s="483"/>
      <c r="S24" s="483"/>
      <c r="T24" s="483"/>
      <c r="U24" s="483"/>
      <c r="V24" s="525"/>
      <c r="W24" s="584"/>
      <c r="X24" s="572"/>
      <c r="Y24" s="573"/>
      <c r="Z24" s="481" t="s">
        <v>169</v>
      </c>
      <c r="AA24" s="461"/>
      <c r="AB24" s="461"/>
      <c r="AC24" s="461"/>
      <c r="AD24" s="461"/>
      <c r="AE24" s="461"/>
      <c r="AF24" s="461"/>
      <c r="AG24" s="462"/>
      <c r="AH24" s="482">
        <v>340</v>
      </c>
      <c r="AI24" s="483"/>
      <c r="AJ24" s="483"/>
      <c r="AK24" s="483"/>
      <c r="AL24" s="525"/>
      <c r="AM24" s="482">
        <v>1057060</v>
      </c>
      <c r="AN24" s="483"/>
      <c r="AO24" s="483"/>
      <c r="AP24" s="483"/>
      <c r="AQ24" s="483"/>
      <c r="AR24" s="525"/>
      <c r="AS24" s="482">
        <v>3109</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13260028</v>
      </c>
      <c r="BO24" s="432"/>
      <c r="BP24" s="432"/>
      <c r="BQ24" s="432"/>
      <c r="BR24" s="432"/>
      <c r="BS24" s="432"/>
      <c r="BT24" s="432"/>
      <c r="BU24" s="433"/>
      <c r="BV24" s="431">
        <v>12726800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171</v>
      </c>
      <c r="F25" s="461"/>
      <c r="G25" s="461"/>
      <c r="H25" s="461"/>
      <c r="I25" s="461"/>
      <c r="J25" s="461"/>
      <c r="K25" s="462"/>
      <c r="L25" s="482">
        <v>2</v>
      </c>
      <c r="M25" s="483"/>
      <c r="N25" s="483"/>
      <c r="O25" s="483"/>
      <c r="P25" s="525"/>
      <c r="Q25" s="482">
        <v>7220</v>
      </c>
      <c r="R25" s="483"/>
      <c r="S25" s="483"/>
      <c r="T25" s="483"/>
      <c r="U25" s="483"/>
      <c r="V25" s="525"/>
      <c r="W25" s="584"/>
      <c r="X25" s="572"/>
      <c r="Y25" s="573"/>
      <c r="Z25" s="481" t="s">
        <v>172</v>
      </c>
      <c r="AA25" s="461"/>
      <c r="AB25" s="461"/>
      <c r="AC25" s="461"/>
      <c r="AD25" s="461"/>
      <c r="AE25" s="461"/>
      <c r="AF25" s="461"/>
      <c r="AG25" s="462"/>
      <c r="AH25" s="482" t="s">
        <v>173</v>
      </c>
      <c r="AI25" s="483"/>
      <c r="AJ25" s="483"/>
      <c r="AK25" s="483"/>
      <c r="AL25" s="525"/>
      <c r="AM25" s="482" t="s">
        <v>173</v>
      </c>
      <c r="AN25" s="483"/>
      <c r="AO25" s="483"/>
      <c r="AP25" s="483"/>
      <c r="AQ25" s="483"/>
      <c r="AR25" s="525"/>
      <c r="AS25" s="482" t="s">
        <v>173</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1327009</v>
      </c>
      <c r="BO25" s="395"/>
      <c r="BP25" s="395"/>
      <c r="BQ25" s="395"/>
      <c r="BR25" s="395"/>
      <c r="BS25" s="395"/>
      <c r="BT25" s="395"/>
      <c r="BU25" s="396"/>
      <c r="BV25" s="394">
        <v>2925334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175</v>
      </c>
      <c r="F26" s="461"/>
      <c r="G26" s="461"/>
      <c r="H26" s="461"/>
      <c r="I26" s="461"/>
      <c r="J26" s="461"/>
      <c r="K26" s="462"/>
      <c r="L26" s="482">
        <v>1</v>
      </c>
      <c r="M26" s="483"/>
      <c r="N26" s="483"/>
      <c r="O26" s="483"/>
      <c r="P26" s="525"/>
      <c r="Q26" s="482">
        <v>6510</v>
      </c>
      <c r="R26" s="483"/>
      <c r="S26" s="483"/>
      <c r="T26" s="483"/>
      <c r="U26" s="483"/>
      <c r="V26" s="525"/>
      <c r="W26" s="584"/>
      <c r="X26" s="572"/>
      <c r="Y26" s="573"/>
      <c r="Z26" s="481" t="s">
        <v>176</v>
      </c>
      <c r="AA26" s="594"/>
      <c r="AB26" s="594"/>
      <c r="AC26" s="594"/>
      <c r="AD26" s="594"/>
      <c r="AE26" s="594"/>
      <c r="AF26" s="594"/>
      <c r="AG26" s="595"/>
      <c r="AH26" s="482">
        <v>20</v>
      </c>
      <c r="AI26" s="483"/>
      <c r="AJ26" s="483"/>
      <c r="AK26" s="483"/>
      <c r="AL26" s="525"/>
      <c r="AM26" s="482">
        <v>69400</v>
      </c>
      <c r="AN26" s="483"/>
      <c r="AO26" s="483"/>
      <c r="AP26" s="483"/>
      <c r="AQ26" s="483"/>
      <c r="AR26" s="525"/>
      <c r="AS26" s="482">
        <v>3470</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173</v>
      </c>
      <c r="BO26" s="432"/>
      <c r="BP26" s="432"/>
      <c r="BQ26" s="432"/>
      <c r="BR26" s="432"/>
      <c r="BS26" s="432"/>
      <c r="BT26" s="432"/>
      <c r="BU26" s="433"/>
      <c r="BV26" s="431" t="s">
        <v>173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178</v>
      </c>
      <c r="F27" s="461"/>
      <c r="G27" s="461"/>
      <c r="H27" s="461"/>
      <c r="I27" s="461"/>
      <c r="J27" s="461"/>
      <c r="K27" s="462"/>
      <c r="L27" s="482">
        <v>1</v>
      </c>
      <c r="M27" s="483"/>
      <c r="N27" s="483"/>
      <c r="O27" s="483"/>
      <c r="P27" s="525"/>
      <c r="Q27" s="482">
        <v>4750</v>
      </c>
      <c r="R27" s="483"/>
      <c r="S27" s="483"/>
      <c r="T27" s="483"/>
      <c r="U27" s="483"/>
      <c r="V27" s="525"/>
      <c r="W27" s="584"/>
      <c r="X27" s="572"/>
      <c r="Y27" s="573"/>
      <c r="Z27" s="481" t="s">
        <v>179</v>
      </c>
      <c r="AA27" s="461"/>
      <c r="AB27" s="461"/>
      <c r="AC27" s="461"/>
      <c r="AD27" s="461"/>
      <c r="AE27" s="461"/>
      <c r="AF27" s="461"/>
      <c r="AG27" s="462"/>
      <c r="AH27" s="482" t="s">
        <v>180</v>
      </c>
      <c r="AI27" s="483"/>
      <c r="AJ27" s="483"/>
      <c r="AK27" s="483"/>
      <c r="AL27" s="525"/>
      <c r="AM27" s="482" t="s">
        <v>173</v>
      </c>
      <c r="AN27" s="483"/>
      <c r="AO27" s="483"/>
      <c r="AP27" s="483"/>
      <c r="AQ27" s="483"/>
      <c r="AR27" s="525"/>
      <c r="AS27" s="482" t="s">
        <v>180</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442558</v>
      </c>
      <c r="BO27" s="608"/>
      <c r="BP27" s="608"/>
      <c r="BQ27" s="608"/>
      <c r="BR27" s="608"/>
      <c r="BS27" s="608"/>
      <c r="BT27" s="608"/>
      <c r="BU27" s="609"/>
      <c r="BV27" s="607">
        <v>442557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182</v>
      </c>
      <c r="F28" s="461"/>
      <c r="G28" s="461"/>
      <c r="H28" s="461"/>
      <c r="I28" s="461"/>
      <c r="J28" s="461"/>
      <c r="K28" s="462"/>
      <c r="L28" s="482">
        <v>1</v>
      </c>
      <c r="M28" s="483"/>
      <c r="N28" s="483"/>
      <c r="O28" s="483"/>
      <c r="P28" s="525"/>
      <c r="Q28" s="482">
        <v>4400</v>
      </c>
      <c r="R28" s="483"/>
      <c r="S28" s="483"/>
      <c r="T28" s="483"/>
      <c r="U28" s="483"/>
      <c r="V28" s="525"/>
      <c r="W28" s="584"/>
      <c r="X28" s="572"/>
      <c r="Y28" s="573"/>
      <c r="Z28" s="481" t="s">
        <v>183</v>
      </c>
      <c r="AA28" s="461"/>
      <c r="AB28" s="461"/>
      <c r="AC28" s="461"/>
      <c r="AD28" s="461"/>
      <c r="AE28" s="461"/>
      <c r="AF28" s="461"/>
      <c r="AG28" s="462"/>
      <c r="AH28" s="482" t="s">
        <v>173</v>
      </c>
      <c r="AI28" s="483"/>
      <c r="AJ28" s="483"/>
      <c r="AK28" s="483"/>
      <c r="AL28" s="525"/>
      <c r="AM28" s="482" t="s">
        <v>173</v>
      </c>
      <c r="AN28" s="483"/>
      <c r="AO28" s="483"/>
      <c r="AP28" s="483"/>
      <c r="AQ28" s="483"/>
      <c r="AR28" s="525"/>
      <c r="AS28" s="482" t="s">
        <v>173</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1553872</v>
      </c>
      <c r="BO28" s="395"/>
      <c r="BP28" s="395"/>
      <c r="BQ28" s="395"/>
      <c r="BR28" s="395"/>
      <c r="BS28" s="395"/>
      <c r="BT28" s="395"/>
      <c r="BU28" s="396"/>
      <c r="BV28" s="394">
        <v>1977950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185</v>
      </c>
      <c r="F29" s="461"/>
      <c r="G29" s="461"/>
      <c r="H29" s="461"/>
      <c r="I29" s="461"/>
      <c r="J29" s="461"/>
      <c r="K29" s="462"/>
      <c r="L29" s="482">
        <v>18</v>
      </c>
      <c r="M29" s="483"/>
      <c r="N29" s="483"/>
      <c r="O29" s="483"/>
      <c r="P29" s="525"/>
      <c r="Q29" s="482">
        <v>4000</v>
      </c>
      <c r="R29" s="483"/>
      <c r="S29" s="483"/>
      <c r="T29" s="483"/>
      <c r="U29" s="483"/>
      <c r="V29" s="525"/>
      <c r="W29" s="585"/>
      <c r="X29" s="586"/>
      <c r="Y29" s="587"/>
      <c r="Z29" s="481" t="s">
        <v>186</v>
      </c>
      <c r="AA29" s="461"/>
      <c r="AB29" s="461"/>
      <c r="AC29" s="461"/>
      <c r="AD29" s="461"/>
      <c r="AE29" s="461"/>
      <c r="AF29" s="461"/>
      <c r="AG29" s="462"/>
      <c r="AH29" s="482">
        <v>340</v>
      </c>
      <c r="AI29" s="483"/>
      <c r="AJ29" s="483"/>
      <c r="AK29" s="483"/>
      <c r="AL29" s="525"/>
      <c r="AM29" s="482">
        <v>1057060</v>
      </c>
      <c r="AN29" s="483"/>
      <c r="AO29" s="483"/>
      <c r="AP29" s="483"/>
      <c r="AQ29" s="483"/>
      <c r="AR29" s="525"/>
      <c r="AS29" s="482">
        <v>3109</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12033</v>
      </c>
      <c r="BO29" s="432"/>
      <c r="BP29" s="432"/>
      <c r="BQ29" s="432"/>
      <c r="BR29" s="432"/>
      <c r="BS29" s="432"/>
      <c r="BT29" s="432"/>
      <c r="BU29" s="433"/>
      <c r="BV29" s="431">
        <v>11782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100.3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1625331</v>
      </c>
      <c r="BO30" s="608"/>
      <c r="BP30" s="608"/>
      <c r="BQ30" s="608"/>
      <c r="BR30" s="608"/>
      <c r="BS30" s="608"/>
      <c r="BT30" s="608"/>
      <c r="BU30" s="609"/>
      <c r="BV30" s="607">
        <v>1331846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196</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乙訓環境衛生組合(一般会計)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乙訓土地開発公社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公共下水道事業会計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乙訓消防組合(一般会計)</v>
      </c>
      <c r="BZ35" s="621"/>
      <c r="CA35" s="621"/>
      <c r="CB35" s="621"/>
      <c r="CC35" s="621"/>
      <c r="CD35" s="621"/>
      <c r="CE35" s="621"/>
      <c r="CF35" s="621"/>
      <c r="CG35" s="621"/>
      <c r="CH35" s="621"/>
      <c r="CI35" s="621"/>
      <c r="CJ35" s="621"/>
      <c r="CK35" s="621"/>
      <c r="CL35" s="621"/>
      <c r="CM35" s="621"/>
      <c r="CN35" s="214"/>
      <c r="CO35" s="620">
        <f t="shared" ref="CO35:CO43" si="3">IF(CQ35="","",CO34+1)</f>
        <v>16</v>
      </c>
      <c r="CP35" s="620"/>
      <c r="CQ35" s="621" t="str">
        <f>IF('各会計、関係団体の財政状況及び健全化判断比率'!BS8="","",'各会計、関係団体の財政状況及び健全化判断比率'!BS8)</f>
        <v>向日市スポーツ文化協会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乙訓福祉施設事務組合(一般会計)</v>
      </c>
      <c r="BZ36" s="621"/>
      <c r="CA36" s="621"/>
      <c r="CB36" s="621"/>
      <c r="CC36" s="621"/>
      <c r="CD36" s="621"/>
      <c r="CE36" s="621"/>
      <c r="CF36" s="621"/>
      <c r="CG36" s="621"/>
      <c r="CH36" s="621"/>
      <c r="CI36" s="621"/>
      <c r="CJ36" s="621"/>
      <c r="CK36" s="621"/>
      <c r="CL36" s="621"/>
      <c r="CM36" s="621"/>
      <c r="CN36" s="214"/>
      <c r="CO36" s="620">
        <f t="shared" si="3"/>
        <v>17</v>
      </c>
      <c r="CP36" s="620"/>
      <c r="CQ36" s="621" t="str">
        <f>IF('各会計、関係団体の財政状況及び健全化判断比率'!BS9="","",'各会計、関係団体の財政状況及び健全化判断比率'!BS9)</f>
        <v>向日市埋蔵文化財センター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京都府自治会館管理組合(一般会計)</v>
      </c>
      <c r="BZ37" s="621"/>
      <c r="CA37" s="621"/>
      <c r="CB37" s="621"/>
      <c r="CC37" s="621"/>
      <c r="CD37" s="621"/>
      <c r="CE37" s="621"/>
      <c r="CF37" s="621"/>
      <c r="CG37" s="621"/>
      <c r="CH37" s="621"/>
      <c r="CI37" s="621"/>
      <c r="CJ37" s="621"/>
      <c r="CK37" s="621"/>
      <c r="CL37" s="621"/>
      <c r="CM37" s="621"/>
      <c r="CN37" s="214"/>
      <c r="CO37" s="620">
        <f t="shared" si="3"/>
        <v>18</v>
      </c>
      <c r="CP37" s="620"/>
      <c r="CQ37" s="621" t="str">
        <f>IF('各会計、関係団体の財政状況及び健全化判断比率'!BS10="","",'各会計、関係団体の財政状況及び健全化判断比率'!BS10)</f>
        <v>向日市水道メンテナンス</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京都府市町村職員退職手当組合(一般会計)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京都府後期高齢者医療広域連合（一般会計）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京都府後期高齢者医療広域連合（特別会計）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京都地方税機構(一般会計)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FK731NL3fldnXV3NG4LBrnfwUgNK6flc51WgbXagVU/N5FoasDIh6O3Jalsv+lpVO0HXgWn8x6AWNCmF2Ocuzg==" saltValue="CFv1Bx+sZRb2tKdLVqZ9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2" t="s">
        <v>570</v>
      </c>
      <c r="D34" s="1212"/>
      <c r="E34" s="1213"/>
      <c r="F34" s="32">
        <v>10.07</v>
      </c>
      <c r="G34" s="33">
        <v>11</v>
      </c>
      <c r="H34" s="33">
        <v>10.41</v>
      </c>
      <c r="I34" s="33">
        <v>10.28</v>
      </c>
      <c r="J34" s="34">
        <v>11.36</v>
      </c>
      <c r="K34" s="22"/>
      <c r="L34" s="22"/>
      <c r="M34" s="22"/>
      <c r="N34" s="22"/>
      <c r="O34" s="22"/>
      <c r="P34" s="22"/>
    </row>
    <row r="35" spans="1:16" ht="39" customHeight="1" x14ac:dyDescent="0.2">
      <c r="A35" s="22"/>
      <c r="B35" s="35"/>
      <c r="C35" s="1206" t="s">
        <v>571</v>
      </c>
      <c r="D35" s="1207"/>
      <c r="E35" s="1208"/>
      <c r="F35" s="36">
        <v>6.66</v>
      </c>
      <c r="G35" s="37">
        <v>4.57</v>
      </c>
      <c r="H35" s="37">
        <v>5.31</v>
      </c>
      <c r="I35" s="37">
        <v>5.54</v>
      </c>
      <c r="J35" s="38">
        <v>6.22</v>
      </c>
      <c r="K35" s="22"/>
      <c r="L35" s="22"/>
      <c r="M35" s="22"/>
      <c r="N35" s="22"/>
      <c r="O35" s="22"/>
      <c r="P35" s="22"/>
    </row>
    <row r="36" spans="1:16" ht="39" customHeight="1" x14ac:dyDescent="0.2">
      <c r="A36" s="22"/>
      <c r="B36" s="35"/>
      <c r="C36" s="1206" t="s">
        <v>572</v>
      </c>
      <c r="D36" s="1207"/>
      <c r="E36" s="1208"/>
      <c r="F36" s="36" t="s">
        <v>521</v>
      </c>
      <c r="G36" s="37" t="s">
        <v>521</v>
      </c>
      <c r="H36" s="37" t="s">
        <v>521</v>
      </c>
      <c r="I36" s="37" t="s">
        <v>521</v>
      </c>
      <c r="J36" s="38">
        <v>1.58</v>
      </c>
      <c r="K36" s="22"/>
      <c r="L36" s="22"/>
      <c r="M36" s="22"/>
      <c r="N36" s="22"/>
      <c r="O36" s="22"/>
      <c r="P36" s="22"/>
    </row>
    <row r="37" spans="1:16" ht="39" customHeight="1" x14ac:dyDescent="0.2">
      <c r="A37" s="22"/>
      <c r="B37" s="35"/>
      <c r="C37" s="1206" t="s">
        <v>573</v>
      </c>
      <c r="D37" s="1207"/>
      <c r="E37" s="1208"/>
      <c r="F37" s="36">
        <v>2.04</v>
      </c>
      <c r="G37" s="37">
        <v>1.82</v>
      </c>
      <c r="H37" s="37">
        <v>1.64</v>
      </c>
      <c r="I37" s="37">
        <v>1.45</v>
      </c>
      <c r="J37" s="38">
        <v>1.37</v>
      </c>
      <c r="K37" s="22"/>
      <c r="L37" s="22"/>
      <c r="M37" s="22"/>
      <c r="N37" s="22"/>
      <c r="O37" s="22"/>
      <c r="P37" s="22"/>
    </row>
    <row r="38" spans="1:16" ht="39" customHeight="1" x14ac:dyDescent="0.2">
      <c r="A38" s="22"/>
      <c r="B38" s="35"/>
      <c r="C38" s="1206" t="s">
        <v>574</v>
      </c>
      <c r="D38" s="1207"/>
      <c r="E38" s="1208"/>
      <c r="F38" s="36" t="s">
        <v>575</v>
      </c>
      <c r="G38" s="37">
        <v>0.87</v>
      </c>
      <c r="H38" s="37">
        <v>0.12</v>
      </c>
      <c r="I38" s="37">
        <v>0.52</v>
      </c>
      <c r="J38" s="38">
        <v>0.95</v>
      </c>
      <c r="K38" s="22"/>
      <c r="L38" s="22"/>
      <c r="M38" s="22"/>
      <c r="N38" s="22"/>
      <c r="O38" s="22"/>
      <c r="P38" s="22"/>
    </row>
    <row r="39" spans="1:16" ht="39" customHeight="1" x14ac:dyDescent="0.2">
      <c r="A39" s="22"/>
      <c r="B39" s="35"/>
      <c r="C39" s="1206" t="s">
        <v>576</v>
      </c>
      <c r="D39" s="1207"/>
      <c r="E39" s="1208"/>
      <c r="F39" s="36">
        <v>0.24</v>
      </c>
      <c r="G39" s="37">
        <v>0.24</v>
      </c>
      <c r="H39" s="37">
        <v>0.26</v>
      </c>
      <c r="I39" s="37">
        <v>0.25</v>
      </c>
      <c r="J39" s="38">
        <v>0.28000000000000003</v>
      </c>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577</v>
      </c>
      <c r="D42" s="1207"/>
      <c r="E42" s="1208"/>
      <c r="F42" s="36" t="s">
        <v>521</v>
      </c>
      <c r="G42" s="37" t="s">
        <v>521</v>
      </c>
      <c r="H42" s="37" t="s">
        <v>521</v>
      </c>
      <c r="I42" s="37" t="s">
        <v>521</v>
      </c>
      <c r="J42" s="38" t="s">
        <v>521</v>
      </c>
      <c r="K42" s="22"/>
      <c r="L42" s="22"/>
      <c r="M42" s="22"/>
      <c r="N42" s="22"/>
      <c r="O42" s="22"/>
      <c r="P42" s="22"/>
    </row>
    <row r="43" spans="1:16" ht="39" customHeight="1" thickBot="1" x14ac:dyDescent="0.25">
      <c r="A43" s="22"/>
      <c r="B43" s="40"/>
      <c r="C43" s="1209" t="s">
        <v>578</v>
      </c>
      <c r="D43" s="1210"/>
      <c r="E43" s="1211"/>
      <c r="F43" s="41">
        <v>0.51</v>
      </c>
      <c r="G43" s="42">
        <v>0.27</v>
      </c>
      <c r="H43" s="42">
        <v>0.86</v>
      </c>
      <c r="I43" s="42">
        <v>0.16</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Q6GjVUZs8KnKlovLGT1jv5w8XVdt3E17UnLZ6GWBwKxOA0EJ4oehfjneckMAI1xSWC0TP6c6OThcnpTiUN3pg==" saltValue="xQE0RP7IPveVslQXi5V4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1112</v>
      </c>
      <c r="L45" s="60">
        <v>1166</v>
      </c>
      <c r="M45" s="60">
        <v>1267</v>
      </c>
      <c r="N45" s="60">
        <v>1335</v>
      </c>
      <c r="O45" s="61">
        <v>1388</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521</v>
      </c>
      <c r="L46" s="64" t="s">
        <v>521</v>
      </c>
      <c r="M46" s="64" t="s">
        <v>521</v>
      </c>
      <c r="N46" s="64" t="s">
        <v>521</v>
      </c>
      <c r="O46" s="65" t="s">
        <v>521</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521</v>
      </c>
      <c r="L47" s="64" t="s">
        <v>521</v>
      </c>
      <c r="M47" s="64" t="s">
        <v>521</v>
      </c>
      <c r="N47" s="64" t="s">
        <v>521</v>
      </c>
      <c r="O47" s="65" t="s">
        <v>521</v>
      </c>
      <c r="P47" s="48"/>
      <c r="Q47" s="48"/>
      <c r="R47" s="48"/>
      <c r="S47" s="48"/>
      <c r="T47" s="48"/>
      <c r="U47" s="48"/>
    </row>
    <row r="48" spans="1:21" ht="30.75" customHeight="1" x14ac:dyDescent="0.2">
      <c r="A48" s="48"/>
      <c r="B48" s="1216"/>
      <c r="C48" s="1217"/>
      <c r="D48" s="62"/>
      <c r="E48" s="1222" t="s">
        <v>15</v>
      </c>
      <c r="F48" s="1222"/>
      <c r="G48" s="1222"/>
      <c r="H48" s="1222"/>
      <c r="I48" s="1222"/>
      <c r="J48" s="1223"/>
      <c r="K48" s="63">
        <v>573</v>
      </c>
      <c r="L48" s="64">
        <v>679</v>
      </c>
      <c r="M48" s="64">
        <v>719</v>
      </c>
      <c r="N48" s="64">
        <v>718</v>
      </c>
      <c r="O48" s="65">
        <v>446</v>
      </c>
      <c r="P48" s="48"/>
      <c r="Q48" s="48"/>
      <c r="R48" s="48"/>
      <c r="S48" s="48"/>
      <c r="T48" s="48"/>
      <c r="U48" s="48"/>
    </row>
    <row r="49" spans="1:21" ht="30.75" customHeight="1" x14ac:dyDescent="0.2">
      <c r="A49" s="48"/>
      <c r="B49" s="1216"/>
      <c r="C49" s="1217"/>
      <c r="D49" s="62"/>
      <c r="E49" s="1222" t="s">
        <v>16</v>
      </c>
      <c r="F49" s="1222"/>
      <c r="G49" s="1222"/>
      <c r="H49" s="1222"/>
      <c r="I49" s="1222"/>
      <c r="J49" s="1223"/>
      <c r="K49" s="63">
        <v>117</v>
      </c>
      <c r="L49" s="64">
        <v>92</v>
      </c>
      <c r="M49" s="64">
        <v>122</v>
      </c>
      <c r="N49" s="64">
        <v>155</v>
      </c>
      <c r="O49" s="65">
        <v>200</v>
      </c>
      <c r="P49" s="48"/>
      <c r="Q49" s="48"/>
      <c r="R49" s="48"/>
      <c r="S49" s="48"/>
      <c r="T49" s="48"/>
      <c r="U49" s="48"/>
    </row>
    <row r="50" spans="1:21" ht="30.75" customHeight="1" x14ac:dyDescent="0.2">
      <c r="A50" s="48"/>
      <c r="B50" s="1216"/>
      <c r="C50" s="1217"/>
      <c r="D50" s="62"/>
      <c r="E50" s="1222" t="s">
        <v>17</v>
      </c>
      <c r="F50" s="1222"/>
      <c r="G50" s="1222"/>
      <c r="H50" s="1222"/>
      <c r="I50" s="1222"/>
      <c r="J50" s="1223"/>
      <c r="K50" s="63">
        <v>198</v>
      </c>
      <c r="L50" s="64">
        <v>86</v>
      </c>
      <c r="M50" s="64">
        <v>325</v>
      </c>
      <c r="N50" s="64">
        <v>44</v>
      </c>
      <c r="O50" s="65">
        <v>3</v>
      </c>
      <c r="P50" s="48"/>
      <c r="Q50" s="48"/>
      <c r="R50" s="48"/>
      <c r="S50" s="48"/>
      <c r="T50" s="48"/>
      <c r="U50" s="48"/>
    </row>
    <row r="51" spans="1:21" ht="30.75" customHeight="1" x14ac:dyDescent="0.2">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1796</v>
      </c>
      <c r="L52" s="64">
        <v>1883</v>
      </c>
      <c r="M52" s="64">
        <v>1892</v>
      </c>
      <c r="N52" s="64">
        <v>1976</v>
      </c>
      <c r="O52" s="65">
        <v>1830</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204</v>
      </c>
      <c r="L53" s="69">
        <v>140</v>
      </c>
      <c r="M53" s="69">
        <v>541</v>
      </c>
      <c r="N53" s="69">
        <v>276</v>
      </c>
      <c r="O53" s="70">
        <v>207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3">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30" t="s">
        <v>25</v>
      </c>
      <c r="C57" s="1231"/>
      <c r="D57" s="1234" t="s">
        <v>26</v>
      </c>
      <c r="E57" s="1235"/>
      <c r="F57" s="1235"/>
      <c r="G57" s="1235"/>
      <c r="H57" s="1235"/>
      <c r="I57" s="1235"/>
      <c r="J57" s="1236"/>
      <c r="K57" s="83">
        <v>11</v>
      </c>
      <c r="L57" s="84">
        <v>11</v>
      </c>
      <c r="M57" s="84">
        <v>11</v>
      </c>
      <c r="N57" s="84">
        <v>12</v>
      </c>
      <c r="O57" s="85">
        <v>12</v>
      </c>
    </row>
    <row r="58" spans="1:21" ht="31.5" customHeight="1" thickBot="1" x14ac:dyDescent="0.25">
      <c r="B58" s="1232"/>
      <c r="C58" s="1233"/>
      <c r="D58" s="1237" t="s">
        <v>27</v>
      </c>
      <c r="E58" s="1238"/>
      <c r="F58" s="1238"/>
      <c r="G58" s="1238"/>
      <c r="H58" s="1238"/>
      <c r="I58" s="1238"/>
      <c r="J58" s="1239"/>
      <c r="K58" s="86">
        <v>0</v>
      </c>
      <c r="L58" s="87">
        <v>0</v>
      </c>
      <c r="M58" s="87">
        <v>0</v>
      </c>
      <c r="N58" s="87">
        <v>0</v>
      </c>
      <c r="O58" s="88">
        <v>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A9ynUsA0G4UDh6wKTDEoAGRuksmRLU3gLt1qboCiBFzjGrkA/q/b8wHVdLeIPs8etg2VWjoVIH5kAnE1I1+Ew==" saltValue="IhZd58/pFpgV1H5k3EB5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40" t="s">
        <v>30</v>
      </c>
      <c r="C41" s="1241"/>
      <c r="D41" s="102"/>
      <c r="E41" s="1246" t="s">
        <v>31</v>
      </c>
      <c r="F41" s="1246"/>
      <c r="G41" s="1246"/>
      <c r="H41" s="1247"/>
      <c r="I41" s="103">
        <v>14965</v>
      </c>
      <c r="J41" s="104">
        <v>15301</v>
      </c>
      <c r="K41" s="104">
        <v>15848</v>
      </c>
      <c r="L41" s="104">
        <v>16355</v>
      </c>
      <c r="M41" s="105">
        <v>17745</v>
      </c>
    </row>
    <row r="42" spans="2:13" ht="27.75" customHeight="1" x14ac:dyDescent="0.2">
      <c r="B42" s="1242"/>
      <c r="C42" s="1243"/>
      <c r="D42" s="106"/>
      <c r="E42" s="1248" t="s">
        <v>32</v>
      </c>
      <c r="F42" s="1248"/>
      <c r="G42" s="1248"/>
      <c r="H42" s="1249"/>
      <c r="I42" s="107">
        <v>408</v>
      </c>
      <c r="J42" s="108">
        <v>395</v>
      </c>
      <c r="K42" s="108">
        <v>72</v>
      </c>
      <c r="L42" s="108">
        <v>28</v>
      </c>
      <c r="M42" s="109">
        <v>25</v>
      </c>
    </row>
    <row r="43" spans="2:13" ht="27.75" customHeight="1" x14ac:dyDescent="0.2">
      <c r="B43" s="1242"/>
      <c r="C43" s="1243"/>
      <c r="D43" s="106"/>
      <c r="E43" s="1248" t="s">
        <v>33</v>
      </c>
      <c r="F43" s="1248"/>
      <c r="G43" s="1248"/>
      <c r="H43" s="1249"/>
      <c r="I43" s="107">
        <v>7586</v>
      </c>
      <c r="J43" s="108">
        <v>7163</v>
      </c>
      <c r="K43" s="108">
        <v>7456</v>
      </c>
      <c r="L43" s="108">
        <v>8144</v>
      </c>
      <c r="M43" s="109">
        <v>7590</v>
      </c>
    </row>
    <row r="44" spans="2:13" ht="27.75" customHeight="1" x14ac:dyDescent="0.2">
      <c r="B44" s="1242"/>
      <c r="C44" s="1243"/>
      <c r="D44" s="106"/>
      <c r="E44" s="1248" t="s">
        <v>34</v>
      </c>
      <c r="F44" s="1248"/>
      <c r="G44" s="1248"/>
      <c r="H44" s="1249"/>
      <c r="I44" s="107">
        <v>1659</v>
      </c>
      <c r="J44" s="108">
        <v>2031</v>
      </c>
      <c r="K44" s="108">
        <v>1947</v>
      </c>
      <c r="L44" s="108">
        <v>1800</v>
      </c>
      <c r="M44" s="109">
        <v>1684</v>
      </c>
    </row>
    <row r="45" spans="2:13" ht="27.75" customHeight="1" x14ac:dyDescent="0.2">
      <c r="B45" s="1242"/>
      <c r="C45" s="1243"/>
      <c r="D45" s="106"/>
      <c r="E45" s="1248" t="s">
        <v>35</v>
      </c>
      <c r="F45" s="1248"/>
      <c r="G45" s="1248"/>
      <c r="H45" s="1249"/>
      <c r="I45" s="107">
        <v>2325</v>
      </c>
      <c r="J45" s="108">
        <v>2127</v>
      </c>
      <c r="K45" s="108">
        <v>1982</v>
      </c>
      <c r="L45" s="108">
        <v>1885</v>
      </c>
      <c r="M45" s="109">
        <v>1825</v>
      </c>
    </row>
    <row r="46" spans="2:13" ht="27.75" customHeight="1" x14ac:dyDescent="0.2">
      <c r="B46" s="1242"/>
      <c r="C46" s="1243"/>
      <c r="D46" s="110"/>
      <c r="E46" s="1248" t="s">
        <v>36</v>
      </c>
      <c r="F46" s="1248"/>
      <c r="G46" s="1248"/>
      <c r="H46" s="1249"/>
      <c r="I46" s="107" t="s">
        <v>521</v>
      </c>
      <c r="J46" s="108" t="s">
        <v>521</v>
      </c>
      <c r="K46" s="108" t="s">
        <v>521</v>
      </c>
      <c r="L46" s="108" t="s">
        <v>521</v>
      </c>
      <c r="M46" s="109" t="s">
        <v>521</v>
      </c>
    </row>
    <row r="47" spans="2:13" ht="27.75" customHeight="1" x14ac:dyDescent="0.2">
      <c r="B47" s="1242"/>
      <c r="C47" s="1243"/>
      <c r="D47" s="111"/>
      <c r="E47" s="1250" t="s">
        <v>37</v>
      </c>
      <c r="F47" s="1251"/>
      <c r="G47" s="1251"/>
      <c r="H47" s="1252"/>
      <c r="I47" s="107" t="s">
        <v>521</v>
      </c>
      <c r="J47" s="108" t="s">
        <v>521</v>
      </c>
      <c r="K47" s="108" t="s">
        <v>521</v>
      </c>
      <c r="L47" s="108" t="s">
        <v>521</v>
      </c>
      <c r="M47" s="109" t="s">
        <v>521</v>
      </c>
    </row>
    <row r="48" spans="2:13" ht="27.75" customHeight="1" x14ac:dyDescent="0.2">
      <c r="B48" s="1242"/>
      <c r="C48" s="1243"/>
      <c r="D48" s="106"/>
      <c r="E48" s="1248" t="s">
        <v>38</v>
      </c>
      <c r="F48" s="1248"/>
      <c r="G48" s="1248"/>
      <c r="H48" s="1249"/>
      <c r="I48" s="107" t="s">
        <v>521</v>
      </c>
      <c r="J48" s="108" t="s">
        <v>521</v>
      </c>
      <c r="K48" s="108" t="s">
        <v>521</v>
      </c>
      <c r="L48" s="108" t="s">
        <v>521</v>
      </c>
      <c r="M48" s="109" t="s">
        <v>521</v>
      </c>
    </row>
    <row r="49" spans="2:13" ht="27.75" customHeight="1" x14ac:dyDescent="0.2">
      <c r="B49" s="1244"/>
      <c r="C49" s="1245"/>
      <c r="D49" s="106"/>
      <c r="E49" s="1248" t="s">
        <v>39</v>
      </c>
      <c r="F49" s="1248"/>
      <c r="G49" s="1248"/>
      <c r="H49" s="1249"/>
      <c r="I49" s="107" t="s">
        <v>521</v>
      </c>
      <c r="J49" s="108" t="s">
        <v>521</v>
      </c>
      <c r="K49" s="108" t="s">
        <v>521</v>
      </c>
      <c r="L49" s="108" t="s">
        <v>521</v>
      </c>
      <c r="M49" s="109" t="s">
        <v>521</v>
      </c>
    </row>
    <row r="50" spans="2:13" ht="27.75" customHeight="1" x14ac:dyDescent="0.2">
      <c r="B50" s="1253" t="s">
        <v>40</v>
      </c>
      <c r="C50" s="1254"/>
      <c r="D50" s="112"/>
      <c r="E50" s="1248" t="s">
        <v>41</v>
      </c>
      <c r="F50" s="1248"/>
      <c r="G50" s="1248"/>
      <c r="H50" s="1249"/>
      <c r="I50" s="107">
        <v>3056</v>
      </c>
      <c r="J50" s="108">
        <v>3326</v>
      </c>
      <c r="K50" s="108">
        <v>3367</v>
      </c>
      <c r="L50" s="108">
        <v>3595</v>
      </c>
      <c r="M50" s="109">
        <v>3505</v>
      </c>
    </row>
    <row r="51" spans="2:13" ht="27.75" customHeight="1" x14ac:dyDescent="0.2">
      <c r="B51" s="1242"/>
      <c r="C51" s="1243"/>
      <c r="D51" s="106"/>
      <c r="E51" s="1248" t="s">
        <v>42</v>
      </c>
      <c r="F51" s="1248"/>
      <c r="G51" s="1248"/>
      <c r="H51" s="1249"/>
      <c r="I51" s="107">
        <v>5030</v>
      </c>
      <c r="J51" s="108">
        <v>4821</v>
      </c>
      <c r="K51" s="108">
        <v>4677</v>
      </c>
      <c r="L51" s="108">
        <v>5048</v>
      </c>
      <c r="M51" s="109">
        <v>4705</v>
      </c>
    </row>
    <row r="52" spans="2:13" ht="27.75" customHeight="1" x14ac:dyDescent="0.2">
      <c r="B52" s="1244"/>
      <c r="C52" s="1245"/>
      <c r="D52" s="106"/>
      <c r="E52" s="1248" t="s">
        <v>43</v>
      </c>
      <c r="F52" s="1248"/>
      <c r="G52" s="1248"/>
      <c r="H52" s="1249"/>
      <c r="I52" s="107">
        <v>18688</v>
      </c>
      <c r="J52" s="108">
        <v>19040</v>
      </c>
      <c r="K52" s="108">
        <v>19261</v>
      </c>
      <c r="L52" s="108">
        <v>19548</v>
      </c>
      <c r="M52" s="109">
        <v>19764</v>
      </c>
    </row>
    <row r="53" spans="2:13" ht="27.75" customHeight="1" thickBot="1" x14ac:dyDescent="0.25">
      <c r="B53" s="1255" t="s">
        <v>21</v>
      </c>
      <c r="C53" s="1256"/>
      <c r="D53" s="113"/>
      <c r="E53" s="1257" t="s">
        <v>44</v>
      </c>
      <c r="F53" s="1257"/>
      <c r="G53" s="1257"/>
      <c r="H53" s="1258"/>
      <c r="I53" s="114">
        <v>168</v>
      </c>
      <c r="J53" s="115">
        <v>-170</v>
      </c>
      <c r="K53" s="115">
        <v>0</v>
      </c>
      <c r="L53" s="115">
        <v>21</v>
      </c>
      <c r="M53" s="116">
        <v>894</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4t9wvMYaLNPjx3TpKj+3SuUitePUx5GMOhObS5UFWYr+Ix2EXxVU2En4r8jdVKRTHxWgCfdRloznfz1WmwA+1w==" saltValue="pAP3RECQunOF2HFlV7Xl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564</v>
      </c>
      <c r="G54" s="125" t="s">
        <v>565</v>
      </c>
      <c r="H54" s="126" t="s">
        <v>566</v>
      </c>
    </row>
    <row r="55" spans="2:8" ht="52.5" customHeight="1" x14ac:dyDescent="0.2">
      <c r="B55" s="127"/>
      <c r="C55" s="1267" t="s">
        <v>47</v>
      </c>
      <c r="D55" s="1267"/>
      <c r="E55" s="1268"/>
      <c r="F55" s="128">
        <v>1977</v>
      </c>
      <c r="G55" s="128">
        <v>1978</v>
      </c>
      <c r="H55" s="129">
        <v>1554</v>
      </c>
    </row>
    <row r="56" spans="2:8" ht="52.5" customHeight="1" x14ac:dyDescent="0.2">
      <c r="B56" s="130"/>
      <c r="C56" s="1269" t="s">
        <v>48</v>
      </c>
      <c r="D56" s="1269"/>
      <c r="E56" s="1270"/>
      <c r="F56" s="131">
        <v>12</v>
      </c>
      <c r="G56" s="131">
        <v>12</v>
      </c>
      <c r="H56" s="132">
        <v>12</v>
      </c>
    </row>
    <row r="57" spans="2:8" ht="53.25" customHeight="1" x14ac:dyDescent="0.2">
      <c r="B57" s="130"/>
      <c r="C57" s="1271" t="s">
        <v>49</v>
      </c>
      <c r="D57" s="1271"/>
      <c r="E57" s="1272"/>
      <c r="F57" s="133">
        <v>1135</v>
      </c>
      <c r="G57" s="133">
        <v>1332</v>
      </c>
      <c r="H57" s="134">
        <v>1625</v>
      </c>
    </row>
    <row r="58" spans="2:8" ht="45.75" customHeight="1" x14ac:dyDescent="0.2">
      <c r="B58" s="135"/>
      <c r="C58" s="1259" t="s">
        <v>600</v>
      </c>
      <c r="D58" s="1260"/>
      <c r="E58" s="1261"/>
      <c r="F58" s="136">
        <v>754</v>
      </c>
      <c r="G58" s="136">
        <v>892</v>
      </c>
      <c r="H58" s="137">
        <v>1158</v>
      </c>
    </row>
    <row r="59" spans="2:8" ht="45.75" customHeight="1" x14ac:dyDescent="0.2">
      <c r="B59" s="135"/>
      <c r="C59" s="1259" t="s">
        <v>601</v>
      </c>
      <c r="D59" s="1260"/>
      <c r="E59" s="1261"/>
      <c r="F59" s="136">
        <v>314</v>
      </c>
      <c r="G59" s="136">
        <v>363</v>
      </c>
      <c r="H59" s="137">
        <v>383</v>
      </c>
    </row>
    <row r="60" spans="2:8" ht="45.75" customHeight="1" x14ac:dyDescent="0.2">
      <c r="B60" s="135"/>
      <c r="C60" s="1259" t="s">
        <v>602</v>
      </c>
      <c r="D60" s="1260"/>
      <c r="E60" s="1261"/>
      <c r="F60" s="136">
        <v>30</v>
      </c>
      <c r="G60" s="136">
        <v>36</v>
      </c>
      <c r="H60" s="137">
        <v>45</v>
      </c>
    </row>
    <row r="61" spans="2:8" ht="45.75" customHeight="1" x14ac:dyDescent="0.2">
      <c r="B61" s="135"/>
      <c r="C61" s="1259" t="s">
        <v>603</v>
      </c>
      <c r="D61" s="1260"/>
      <c r="E61" s="1261"/>
      <c r="F61" s="136">
        <v>23</v>
      </c>
      <c r="G61" s="136">
        <v>23</v>
      </c>
      <c r="H61" s="137">
        <v>15</v>
      </c>
    </row>
    <row r="62" spans="2:8" ht="45.75" customHeight="1" thickBot="1" x14ac:dyDescent="0.25">
      <c r="B62" s="138"/>
      <c r="C62" s="1262" t="s">
        <v>604</v>
      </c>
      <c r="D62" s="1263"/>
      <c r="E62" s="1264"/>
      <c r="F62" s="139">
        <v>10</v>
      </c>
      <c r="G62" s="139">
        <v>10</v>
      </c>
      <c r="H62" s="140">
        <v>10</v>
      </c>
    </row>
    <row r="63" spans="2:8" ht="52.5" customHeight="1" thickBot="1" x14ac:dyDescent="0.25">
      <c r="B63" s="141"/>
      <c r="C63" s="1265" t="s">
        <v>50</v>
      </c>
      <c r="D63" s="1265"/>
      <c r="E63" s="1266"/>
      <c r="F63" s="142">
        <v>3124</v>
      </c>
      <c r="G63" s="142">
        <v>3322</v>
      </c>
      <c r="H63" s="143">
        <v>3191</v>
      </c>
    </row>
    <row r="64" spans="2:8" ht="15" customHeight="1" x14ac:dyDescent="0.2"/>
  </sheetData>
  <sheetProtection algorithmName="SHA-512" hashValue="4m8j6WIsZwP21BwlJBkVmuuHrRSUr8hVoBwYwyr3ldfB702JqQAv8XtosxolDoG7LddZcWgd1mh4JLzXp9KVjA==" saltValue="Rx9D4MDAUaBhbJbKnWh9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28C52-98C3-411B-AD4B-A9A59C80B739}">
  <sheetPr>
    <pageSetUpPr fitToPage="1"/>
  </sheetPr>
  <dimension ref="A1:WZM160"/>
  <sheetViews>
    <sheetView showGridLines="0" zoomScale="71" zoomScaleNormal="71" zoomScaleSheetLayoutView="55" workbookViewId="0"/>
  </sheetViews>
  <sheetFormatPr defaultColWidth="0" defaultRowHeight="13.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607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608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609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610</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562</v>
      </c>
      <c r="BQ50" s="1307"/>
      <c r="BR50" s="1307"/>
      <c r="BS50" s="1307"/>
      <c r="BT50" s="1307"/>
      <c r="BU50" s="1307"/>
      <c r="BV50" s="1307"/>
      <c r="BW50" s="1307"/>
      <c r="BX50" s="1307" t="s">
        <v>563</v>
      </c>
      <c r="BY50" s="1307"/>
      <c r="BZ50" s="1307"/>
      <c r="CA50" s="1307"/>
      <c r="CB50" s="1307"/>
      <c r="CC50" s="1307"/>
      <c r="CD50" s="1307"/>
      <c r="CE50" s="1307"/>
      <c r="CF50" s="1307" t="s">
        <v>564</v>
      </c>
      <c r="CG50" s="1307"/>
      <c r="CH50" s="1307"/>
      <c r="CI50" s="1307"/>
      <c r="CJ50" s="1307"/>
      <c r="CK50" s="1307"/>
      <c r="CL50" s="1307"/>
      <c r="CM50" s="1307"/>
      <c r="CN50" s="1307" t="s">
        <v>565</v>
      </c>
      <c r="CO50" s="1307"/>
      <c r="CP50" s="1307"/>
      <c r="CQ50" s="1307"/>
      <c r="CR50" s="1307"/>
      <c r="CS50" s="1307"/>
      <c r="CT50" s="1307"/>
      <c r="CU50" s="1307"/>
      <c r="CV50" s="1307" t="s">
        <v>566</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611</v>
      </c>
      <c r="AO51" s="1311"/>
      <c r="AP51" s="1311"/>
      <c r="AQ51" s="1311"/>
      <c r="AR51" s="1311"/>
      <c r="AS51" s="1311"/>
      <c r="AT51" s="1311"/>
      <c r="AU51" s="1311"/>
      <c r="AV51" s="1311"/>
      <c r="AW51" s="1311"/>
      <c r="AX51" s="1311"/>
      <c r="AY51" s="1311"/>
      <c r="AZ51" s="1311"/>
      <c r="BA51" s="1311"/>
      <c r="BB51" s="1311" t="s">
        <v>612</v>
      </c>
      <c r="BC51" s="1311"/>
      <c r="BD51" s="1311"/>
      <c r="BE51" s="1311"/>
      <c r="BF51" s="1311"/>
      <c r="BG51" s="1311"/>
      <c r="BH51" s="1311"/>
      <c r="BI51" s="1311"/>
      <c r="BJ51" s="1311"/>
      <c r="BK51" s="1311"/>
      <c r="BL51" s="1311"/>
      <c r="BM51" s="1311"/>
      <c r="BN51" s="1311"/>
      <c r="BO51" s="1311"/>
      <c r="BP51" s="1312">
        <v>1.7</v>
      </c>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v>0.2</v>
      </c>
      <c r="CO51" s="1312"/>
      <c r="CP51" s="1312"/>
      <c r="CQ51" s="1312"/>
      <c r="CR51" s="1312"/>
      <c r="CS51" s="1312"/>
      <c r="CT51" s="1312"/>
      <c r="CU51" s="1312"/>
      <c r="CV51" s="1312">
        <v>8.4</v>
      </c>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613</v>
      </c>
      <c r="BC53" s="1311"/>
      <c r="BD53" s="1311"/>
      <c r="BE53" s="1311"/>
      <c r="BF53" s="1311"/>
      <c r="BG53" s="1311"/>
      <c r="BH53" s="1311"/>
      <c r="BI53" s="1311"/>
      <c r="BJ53" s="1311"/>
      <c r="BK53" s="1311"/>
      <c r="BL53" s="1311"/>
      <c r="BM53" s="1311"/>
      <c r="BN53" s="1311"/>
      <c r="BO53" s="1311"/>
      <c r="BP53" s="1312">
        <v>64.3</v>
      </c>
      <c r="BQ53" s="1312"/>
      <c r="BR53" s="1312"/>
      <c r="BS53" s="1312"/>
      <c r="BT53" s="1312"/>
      <c r="BU53" s="1312"/>
      <c r="BV53" s="1312"/>
      <c r="BW53" s="1312"/>
      <c r="BX53" s="1312">
        <v>64.8</v>
      </c>
      <c r="BY53" s="1312"/>
      <c r="BZ53" s="1312"/>
      <c r="CA53" s="1312"/>
      <c r="CB53" s="1312"/>
      <c r="CC53" s="1312"/>
      <c r="CD53" s="1312"/>
      <c r="CE53" s="1312"/>
      <c r="CF53" s="1312">
        <v>64.3</v>
      </c>
      <c r="CG53" s="1312"/>
      <c r="CH53" s="1312"/>
      <c r="CI53" s="1312"/>
      <c r="CJ53" s="1312"/>
      <c r="CK53" s="1312"/>
      <c r="CL53" s="1312"/>
      <c r="CM53" s="1312"/>
      <c r="CN53" s="1312">
        <v>65</v>
      </c>
      <c r="CO53" s="1312"/>
      <c r="CP53" s="1312"/>
      <c r="CQ53" s="1312"/>
      <c r="CR53" s="1312"/>
      <c r="CS53" s="1312"/>
      <c r="CT53" s="1312"/>
      <c r="CU53" s="1312"/>
      <c r="CV53" s="1312">
        <v>59.7</v>
      </c>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614</v>
      </c>
      <c r="AO55" s="1307"/>
      <c r="AP55" s="1307"/>
      <c r="AQ55" s="1307"/>
      <c r="AR55" s="1307"/>
      <c r="AS55" s="1307"/>
      <c r="AT55" s="1307"/>
      <c r="AU55" s="1307"/>
      <c r="AV55" s="1307"/>
      <c r="AW55" s="1307"/>
      <c r="AX55" s="1307"/>
      <c r="AY55" s="1307"/>
      <c r="AZ55" s="1307"/>
      <c r="BA55" s="1307"/>
      <c r="BB55" s="1311" t="s">
        <v>612</v>
      </c>
      <c r="BC55" s="1311"/>
      <c r="BD55" s="1311"/>
      <c r="BE55" s="1311"/>
      <c r="BF55" s="1311"/>
      <c r="BG55" s="1311"/>
      <c r="BH55" s="1311"/>
      <c r="BI55" s="1311"/>
      <c r="BJ55" s="1311"/>
      <c r="BK55" s="1311"/>
      <c r="BL55" s="1311"/>
      <c r="BM55" s="1311"/>
      <c r="BN55" s="1311"/>
      <c r="BO55" s="1311"/>
      <c r="BP55" s="1312">
        <v>35.299999999999997</v>
      </c>
      <c r="BQ55" s="1312"/>
      <c r="BR55" s="1312"/>
      <c r="BS55" s="1312"/>
      <c r="BT55" s="1312"/>
      <c r="BU55" s="1312"/>
      <c r="BV55" s="1312"/>
      <c r="BW55" s="1312"/>
      <c r="BX55" s="1312">
        <v>31.9</v>
      </c>
      <c r="BY55" s="1312"/>
      <c r="BZ55" s="1312"/>
      <c r="CA55" s="1312"/>
      <c r="CB55" s="1312"/>
      <c r="CC55" s="1312"/>
      <c r="CD55" s="1312"/>
      <c r="CE55" s="1312"/>
      <c r="CF55" s="1312">
        <v>24.2</v>
      </c>
      <c r="CG55" s="1312"/>
      <c r="CH55" s="1312"/>
      <c r="CI55" s="1312"/>
      <c r="CJ55" s="1312"/>
      <c r="CK55" s="1312"/>
      <c r="CL55" s="1312"/>
      <c r="CM55" s="1312"/>
      <c r="CN55" s="1312">
        <v>22.1</v>
      </c>
      <c r="CO55" s="1312"/>
      <c r="CP55" s="1312"/>
      <c r="CQ55" s="1312"/>
      <c r="CR55" s="1312"/>
      <c r="CS55" s="1312"/>
      <c r="CT55" s="1312"/>
      <c r="CU55" s="1312"/>
      <c r="CV55" s="1312">
        <v>20.399999999999999</v>
      </c>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613</v>
      </c>
      <c r="BC57" s="1311"/>
      <c r="BD57" s="1311"/>
      <c r="BE57" s="1311"/>
      <c r="BF57" s="1311"/>
      <c r="BG57" s="1311"/>
      <c r="BH57" s="1311"/>
      <c r="BI57" s="1311"/>
      <c r="BJ57" s="1311"/>
      <c r="BK57" s="1311"/>
      <c r="BL57" s="1311"/>
      <c r="BM57" s="1311"/>
      <c r="BN57" s="1311"/>
      <c r="BO57" s="1311"/>
      <c r="BP57" s="1312">
        <v>60.4</v>
      </c>
      <c r="BQ57" s="1312"/>
      <c r="BR57" s="1312"/>
      <c r="BS57" s="1312"/>
      <c r="BT57" s="1312"/>
      <c r="BU57" s="1312"/>
      <c r="BV57" s="1312"/>
      <c r="BW57" s="1312"/>
      <c r="BX57" s="1312">
        <v>59.4</v>
      </c>
      <c r="BY57" s="1312"/>
      <c r="BZ57" s="1312"/>
      <c r="CA57" s="1312"/>
      <c r="CB57" s="1312"/>
      <c r="CC57" s="1312"/>
      <c r="CD57" s="1312"/>
      <c r="CE57" s="1312"/>
      <c r="CF57" s="1312">
        <v>60.2</v>
      </c>
      <c r="CG57" s="1312"/>
      <c r="CH57" s="1312"/>
      <c r="CI57" s="1312"/>
      <c r="CJ57" s="1312"/>
      <c r="CK57" s="1312"/>
      <c r="CL57" s="1312"/>
      <c r="CM57" s="1312"/>
      <c r="CN57" s="1312">
        <v>61.5</v>
      </c>
      <c r="CO57" s="1312"/>
      <c r="CP57" s="1312"/>
      <c r="CQ57" s="1312"/>
      <c r="CR57" s="1312"/>
      <c r="CS57" s="1312"/>
      <c r="CT57" s="1312"/>
      <c r="CU57" s="1312"/>
      <c r="CV57" s="1312">
        <v>62.8</v>
      </c>
      <c r="CW57" s="1312"/>
      <c r="CX57" s="1312"/>
      <c r="CY57" s="1312"/>
      <c r="CZ57" s="1312"/>
      <c r="DA57" s="1312"/>
      <c r="DB57" s="1312"/>
      <c r="DC57" s="1312"/>
      <c r="DD57" s="1315"/>
      <c r="DE57" s="1313"/>
    </row>
    <row r="58" spans="1:109" s="1290" customFormat="1" ht="1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1" t="s">
        <v>615</v>
      </c>
    </row>
    <row r="64" spans="1:109" ht="13" x14ac:dyDescent="0.2">
      <c r="B64" s="1282"/>
      <c r="G64" s="1289"/>
      <c r="I64" s="1322"/>
      <c r="J64" s="1322"/>
      <c r="K64" s="1322"/>
      <c r="L64" s="1322"/>
      <c r="M64" s="1322"/>
      <c r="N64" s="1323"/>
      <c r="AM64" s="1289"/>
      <c r="AN64" s="1289" t="s">
        <v>608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5" customHeight="1" x14ac:dyDescent="0.2">
      <c r="B65" s="1282"/>
      <c r="AN65" s="1291" t="s">
        <v>616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 x14ac:dyDescent="0.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27"/>
      <c r="I71" s="1328"/>
      <c r="J71" s="1325"/>
      <c r="K71" s="1325"/>
      <c r="L71" s="1326"/>
      <c r="M71" s="1325"/>
      <c r="N71" s="1326"/>
      <c r="AM71" s="1327"/>
      <c r="AN71" s="1275" t="s">
        <v>610</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562</v>
      </c>
      <c r="BQ72" s="1307"/>
      <c r="BR72" s="1307"/>
      <c r="BS72" s="1307"/>
      <c r="BT72" s="1307"/>
      <c r="BU72" s="1307"/>
      <c r="BV72" s="1307"/>
      <c r="BW72" s="1307"/>
      <c r="BX72" s="1307" t="s">
        <v>563</v>
      </c>
      <c r="BY72" s="1307"/>
      <c r="BZ72" s="1307"/>
      <c r="CA72" s="1307"/>
      <c r="CB72" s="1307"/>
      <c r="CC72" s="1307"/>
      <c r="CD72" s="1307"/>
      <c r="CE72" s="1307"/>
      <c r="CF72" s="1307" t="s">
        <v>564</v>
      </c>
      <c r="CG72" s="1307"/>
      <c r="CH72" s="1307"/>
      <c r="CI72" s="1307"/>
      <c r="CJ72" s="1307"/>
      <c r="CK72" s="1307"/>
      <c r="CL72" s="1307"/>
      <c r="CM72" s="1307"/>
      <c r="CN72" s="1307" t="s">
        <v>565</v>
      </c>
      <c r="CO72" s="1307"/>
      <c r="CP72" s="1307"/>
      <c r="CQ72" s="1307"/>
      <c r="CR72" s="1307"/>
      <c r="CS72" s="1307"/>
      <c r="CT72" s="1307"/>
      <c r="CU72" s="1307"/>
      <c r="CV72" s="1307" t="s">
        <v>566</v>
      </c>
      <c r="CW72" s="1307"/>
      <c r="CX72" s="1307"/>
      <c r="CY72" s="1307"/>
      <c r="CZ72" s="1307"/>
      <c r="DA72" s="1307"/>
      <c r="DB72" s="1307"/>
      <c r="DC72" s="1307"/>
    </row>
    <row r="73" spans="2:107" ht="13" x14ac:dyDescent="0.2">
      <c r="B73" s="1282"/>
      <c r="G73" s="1308"/>
      <c r="H73" s="1308"/>
      <c r="I73" s="1308"/>
      <c r="J73" s="1308"/>
      <c r="K73" s="1329"/>
      <c r="L73" s="1329"/>
      <c r="M73" s="1329"/>
      <c r="N73" s="1329"/>
      <c r="AM73" s="1300"/>
      <c r="AN73" s="1311" t="s">
        <v>611</v>
      </c>
      <c r="AO73" s="1311"/>
      <c r="AP73" s="1311"/>
      <c r="AQ73" s="1311"/>
      <c r="AR73" s="1311"/>
      <c r="AS73" s="1311"/>
      <c r="AT73" s="1311"/>
      <c r="AU73" s="1311"/>
      <c r="AV73" s="1311"/>
      <c r="AW73" s="1311"/>
      <c r="AX73" s="1311"/>
      <c r="AY73" s="1311"/>
      <c r="AZ73" s="1311"/>
      <c r="BA73" s="1311"/>
      <c r="BB73" s="1311" t="s">
        <v>612</v>
      </c>
      <c r="BC73" s="1311"/>
      <c r="BD73" s="1311"/>
      <c r="BE73" s="1311"/>
      <c r="BF73" s="1311"/>
      <c r="BG73" s="1311"/>
      <c r="BH73" s="1311"/>
      <c r="BI73" s="1311"/>
      <c r="BJ73" s="1311"/>
      <c r="BK73" s="1311"/>
      <c r="BL73" s="1311"/>
      <c r="BM73" s="1311"/>
      <c r="BN73" s="1311"/>
      <c r="BO73" s="1311"/>
      <c r="BP73" s="1312">
        <v>1.7</v>
      </c>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v>0.2</v>
      </c>
      <c r="CO73" s="1312"/>
      <c r="CP73" s="1312"/>
      <c r="CQ73" s="1312"/>
      <c r="CR73" s="1312"/>
      <c r="CS73" s="1312"/>
      <c r="CT73" s="1312"/>
      <c r="CU73" s="1312"/>
      <c r="CV73" s="1312">
        <v>8.4</v>
      </c>
      <c r="CW73" s="1312"/>
      <c r="CX73" s="1312"/>
      <c r="CY73" s="1312"/>
      <c r="CZ73" s="1312"/>
      <c r="DA73" s="1312"/>
      <c r="DB73" s="1312"/>
      <c r="DC73" s="1312"/>
    </row>
    <row r="74" spans="2:107" ht="13" x14ac:dyDescent="0.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617</v>
      </c>
      <c r="BC75" s="1311"/>
      <c r="BD75" s="1311"/>
      <c r="BE75" s="1311"/>
      <c r="BF75" s="1311"/>
      <c r="BG75" s="1311"/>
      <c r="BH75" s="1311"/>
      <c r="BI75" s="1311"/>
      <c r="BJ75" s="1311"/>
      <c r="BK75" s="1311"/>
      <c r="BL75" s="1311"/>
      <c r="BM75" s="1311"/>
      <c r="BN75" s="1311"/>
      <c r="BO75" s="1311"/>
      <c r="BP75" s="1312">
        <v>2.2999999999999998</v>
      </c>
      <c r="BQ75" s="1312"/>
      <c r="BR75" s="1312"/>
      <c r="BS75" s="1312"/>
      <c r="BT75" s="1312"/>
      <c r="BU75" s="1312"/>
      <c r="BV75" s="1312"/>
      <c r="BW75" s="1312"/>
      <c r="BX75" s="1312">
        <v>1.8</v>
      </c>
      <c r="BY75" s="1312"/>
      <c r="BZ75" s="1312"/>
      <c r="CA75" s="1312"/>
      <c r="CB75" s="1312"/>
      <c r="CC75" s="1312"/>
      <c r="CD75" s="1312"/>
      <c r="CE75" s="1312"/>
      <c r="CF75" s="1312">
        <v>3</v>
      </c>
      <c r="CG75" s="1312"/>
      <c r="CH75" s="1312"/>
      <c r="CI75" s="1312"/>
      <c r="CJ75" s="1312"/>
      <c r="CK75" s="1312"/>
      <c r="CL75" s="1312"/>
      <c r="CM75" s="1312"/>
      <c r="CN75" s="1312">
        <v>3.2</v>
      </c>
      <c r="CO75" s="1312"/>
      <c r="CP75" s="1312"/>
      <c r="CQ75" s="1312"/>
      <c r="CR75" s="1312"/>
      <c r="CS75" s="1312"/>
      <c r="CT75" s="1312"/>
      <c r="CU75" s="1312"/>
      <c r="CV75" s="1312">
        <v>3.3</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29"/>
      <c r="L77" s="1329"/>
      <c r="M77" s="1329"/>
      <c r="N77" s="1329"/>
      <c r="AN77" s="1307" t="s">
        <v>614</v>
      </c>
      <c r="AO77" s="1307"/>
      <c r="AP77" s="1307"/>
      <c r="AQ77" s="1307"/>
      <c r="AR77" s="1307"/>
      <c r="AS77" s="1307"/>
      <c r="AT77" s="1307"/>
      <c r="AU77" s="1307"/>
      <c r="AV77" s="1307"/>
      <c r="AW77" s="1307"/>
      <c r="AX77" s="1307"/>
      <c r="AY77" s="1307"/>
      <c r="AZ77" s="1307"/>
      <c r="BA77" s="1307"/>
      <c r="BB77" s="1311" t="s">
        <v>612</v>
      </c>
      <c r="BC77" s="1311"/>
      <c r="BD77" s="1311"/>
      <c r="BE77" s="1311"/>
      <c r="BF77" s="1311"/>
      <c r="BG77" s="1311"/>
      <c r="BH77" s="1311"/>
      <c r="BI77" s="1311"/>
      <c r="BJ77" s="1311"/>
      <c r="BK77" s="1311"/>
      <c r="BL77" s="1311"/>
      <c r="BM77" s="1311"/>
      <c r="BN77" s="1311"/>
      <c r="BO77" s="1311"/>
      <c r="BP77" s="1312">
        <v>35.299999999999997</v>
      </c>
      <c r="BQ77" s="1312"/>
      <c r="BR77" s="1312"/>
      <c r="BS77" s="1312"/>
      <c r="BT77" s="1312"/>
      <c r="BU77" s="1312"/>
      <c r="BV77" s="1312"/>
      <c r="BW77" s="1312"/>
      <c r="BX77" s="1312">
        <v>31.9</v>
      </c>
      <c r="BY77" s="1312"/>
      <c r="BZ77" s="1312"/>
      <c r="CA77" s="1312"/>
      <c r="CB77" s="1312"/>
      <c r="CC77" s="1312"/>
      <c r="CD77" s="1312"/>
      <c r="CE77" s="1312"/>
      <c r="CF77" s="1312">
        <v>24.2</v>
      </c>
      <c r="CG77" s="1312"/>
      <c r="CH77" s="1312"/>
      <c r="CI77" s="1312"/>
      <c r="CJ77" s="1312"/>
      <c r="CK77" s="1312"/>
      <c r="CL77" s="1312"/>
      <c r="CM77" s="1312"/>
      <c r="CN77" s="1312">
        <v>22.1</v>
      </c>
      <c r="CO77" s="1312"/>
      <c r="CP77" s="1312"/>
      <c r="CQ77" s="1312"/>
      <c r="CR77" s="1312"/>
      <c r="CS77" s="1312"/>
      <c r="CT77" s="1312"/>
      <c r="CU77" s="1312"/>
      <c r="CV77" s="1312">
        <v>20.399999999999999</v>
      </c>
      <c r="CW77" s="1312"/>
      <c r="CX77" s="1312"/>
      <c r="CY77" s="1312"/>
      <c r="CZ77" s="1312"/>
      <c r="DA77" s="1312"/>
      <c r="DB77" s="1312"/>
      <c r="DC77" s="1312"/>
    </row>
    <row r="78" spans="2:107" ht="13" x14ac:dyDescent="0.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617</v>
      </c>
      <c r="BC79" s="1311"/>
      <c r="BD79" s="1311"/>
      <c r="BE79" s="1311"/>
      <c r="BF79" s="1311"/>
      <c r="BG79" s="1311"/>
      <c r="BH79" s="1311"/>
      <c r="BI79" s="1311"/>
      <c r="BJ79" s="1311"/>
      <c r="BK79" s="1311"/>
      <c r="BL79" s="1311"/>
      <c r="BM79" s="1311"/>
      <c r="BN79" s="1311"/>
      <c r="BO79" s="1311"/>
      <c r="BP79" s="1312">
        <v>6.9</v>
      </c>
      <c r="BQ79" s="1312"/>
      <c r="BR79" s="1312"/>
      <c r="BS79" s="1312"/>
      <c r="BT79" s="1312"/>
      <c r="BU79" s="1312"/>
      <c r="BV79" s="1312"/>
      <c r="BW79" s="1312"/>
      <c r="BX79" s="1312">
        <v>6.6</v>
      </c>
      <c r="BY79" s="1312"/>
      <c r="BZ79" s="1312"/>
      <c r="CA79" s="1312"/>
      <c r="CB79" s="1312"/>
      <c r="CC79" s="1312"/>
      <c r="CD79" s="1312"/>
      <c r="CE79" s="1312"/>
      <c r="CF79" s="1312">
        <v>6.4</v>
      </c>
      <c r="CG79" s="1312"/>
      <c r="CH79" s="1312"/>
      <c r="CI79" s="1312"/>
      <c r="CJ79" s="1312"/>
      <c r="CK79" s="1312"/>
      <c r="CL79" s="1312"/>
      <c r="CM79" s="1312"/>
      <c r="CN79" s="1312">
        <v>6.3</v>
      </c>
      <c r="CO79" s="1312"/>
      <c r="CP79" s="1312"/>
      <c r="CQ79" s="1312"/>
      <c r="CR79" s="1312"/>
      <c r="CS79" s="1312"/>
      <c r="CT79" s="1312"/>
      <c r="CU79" s="1312"/>
      <c r="CV79" s="1312">
        <v>6.2</v>
      </c>
      <c r="CW79" s="1312"/>
      <c r="CX79" s="1312"/>
      <c r="CY79" s="1312"/>
      <c r="CZ79" s="1312"/>
      <c r="DA79" s="1312"/>
      <c r="DB79" s="1312"/>
      <c r="DC79" s="1312"/>
    </row>
    <row r="80" spans="2:107" ht="13" x14ac:dyDescent="0.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32"/>
      <c r="AQ87" s="1332"/>
      <c r="BC87" s="1332"/>
      <c r="BO87" s="1332"/>
      <c r="CA87" s="1332"/>
      <c r="CM87" s="1332"/>
      <c r="CY87" s="1332"/>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0Syj1cXlOoCbtDxiXbO01Lr/Dtmgd5HXYvMYsYJo6v27IBmBHBUvud1GbIB+w96IC8rL6Ao4i8b3PQOxcNYCbw==" saltValue="AATF9+qQxdt28s5hq/gzF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E901E-8D5B-47CB-8ED6-DB078DDD77BF}">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pr0NfxlpYflW6jyq1kVLe9HnssZ7KKqJ6YiorI4Cv1QxjUFn8kRRK6evh24DTwFlANIxTN3it+kF59y/qKMplQ==" saltValue="M54FSg1jKYuqH2wNPp/P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56FD-00C1-4758-80B4-B0A2891B0F3F}">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LtEPnBG3+C0dYID/IrvQNErzJzFzdGP0NC2TelSvc146UPzQNx6QkgbsBe+KSquTT8POSz+sd+rBr79popzF4g==" saltValue="d009/WW8cgtaIbBG1+JBn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559</v>
      </c>
      <c r="G2" s="157"/>
      <c r="H2" s="158"/>
    </row>
    <row r="3" spans="1:8" x14ac:dyDescent="0.2">
      <c r="A3" s="154" t="s">
        <v>552</v>
      </c>
      <c r="B3" s="159"/>
      <c r="C3" s="160"/>
      <c r="D3" s="161">
        <v>28636</v>
      </c>
      <c r="E3" s="162"/>
      <c r="F3" s="163">
        <v>44504</v>
      </c>
      <c r="G3" s="164"/>
      <c r="H3" s="165"/>
    </row>
    <row r="4" spans="1:8" x14ac:dyDescent="0.2">
      <c r="A4" s="166"/>
      <c r="B4" s="167"/>
      <c r="C4" s="168"/>
      <c r="D4" s="169">
        <v>9037</v>
      </c>
      <c r="E4" s="170"/>
      <c r="F4" s="171">
        <v>25876</v>
      </c>
      <c r="G4" s="172"/>
      <c r="H4" s="173"/>
    </row>
    <row r="5" spans="1:8" x14ac:dyDescent="0.2">
      <c r="A5" s="154" t="s">
        <v>554</v>
      </c>
      <c r="B5" s="159"/>
      <c r="C5" s="160"/>
      <c r="D5" s="161">
        <v>24305</v>
      </c>
      <c r="E5" s="162"/>
      <c r="F5" s="163">
        <v>47820</v>
      </c>
      <c r="G5" s="164"/>
      <c r="H5" s="165"/>
    </row>
    <row r="6" spans="1:8" x14ac:dyDescent="0.2">
      <c r="A6" s="166"/>
      <c r="B6" s="167"/>
      <c r="C6" s="168"/>
      <c r="D6" s="169">
        <v>8170</v>
      </c>
      <c r="E6" s="170"/>
      <c r="F6" s="171">
        <v>25855</v>
      </c>
      <c r="G6" s="172"/>
      <c r="H6" s="173"/>
    </row>
    <row r="7" spans="1:8" x14ac:dyDescent="0.2">
      <c r="A7" s="154" t="s">
        <v>555</v>
      </c>
      <c r="B7" s="159"/>
      <c r="C7" s="160"/>
      <c r="D7" s="161">
        <v>33732</v>
      </c>
      <c r="E7" s="162"/>
      <c r="F7" s="163">
        <v>41934</v>
      </c>
      <c r="G7" s="164"/>
      <c r="H7" s="165"/>
    </row>
    <row r="8" spans="1:8" x14ac:dyDescent="0.2">
      <c r="A8" s="166"/>
      <c r="B8" s="167"/>
      <c r="C8" s="168"/>
      <c r="D8" s="169">
        <v>11413</v>
      </c>
      <c r="E8" s="170"/>
      <c r="F8" s="171">
        <v>23352</v>
      </c>
      <c r="G8" s="172"/>
      <c r="H8" s="173"/>
    </row>
    <row r="9" spans="1:8" x14ac:dyDescent="0.2">
      <c r="A9" s="154" t="s">
        <v>556</v>
      </c>
      <c r="B9" s="159"/>
      <c r="C9" s="160"/>
      <c r="D9" s="161">
        <v>31435</v>
      </c>
      <c r="E9" s="162"/>
      <c r="F9" s="163">
        <v>45588</v>
      </c>
      <c r="G9" s="164"/>
      <c r="H9" s="165"/>
    </row>
    <row r="10" spans="1:8" x14ac:dyDescent="0.2">
      <c r="A10" s="166"/>
      <c r="B10" s="167"/>
      <c r="C10" s="168"/>
      <c r="D10" s="169">
        <v>18083</v>
      </c>
      <c r="E10" s="170"/>
      <c r="F10" s="171">
        <v>24150</v>
      </c>
      <c r="G10" s="172"/>
      <c r="H10" s="173"/>
    </row>
    <row r="11" spans="1:8" x14ac:dyDescent="0.2">
      <c r="A11" s="154" t="s">
        <v>557</v>
      </c>
      <c r="B11" s="159"/>
      <c r="C11" s="160"/>
      <c r="D11" s="161">
        <v>58494</v>
      </c>
      <c r="E11" s="162"/>
      <c r="F11" s="163">
        <v>45483</v>
      </c>
      <c r="G11" s="164"/>
      <c r="H11" s="165"/>
    </row>
    <row r="12" spans="1:8" x14ac:dyDescent="0.2">
      <c r="A12" s="166"/>
      <c r="B12" s="167"/>
      <c r="C12" s="174"/>
      <c r="D12" s="169">
        <v>35758</v>
      </c>
      <c r="E12" s="170"/>
      <c r="F12" s="171">
        <v>24241</v>
      </c>
      <c r="G12" s="172"/>
      <c r="H12" s="173"/>
    </row>
    <row r="13" spans="1:8" x14ac:dyDescent="0.2">
      <c r="A13" s="154"/>
      <c r="B13" s="159"/>
      <c r="C13" s="175"/>
      <c r="D13" s="176">
        <v>35320</v>
      </c>
      <c r="E13" s="177"/>
      <c r="F13" s="178">
        <v>45066</v>
      </c>
      <c r="G13" s="179"/>
      <c r="H13" s="165"/>
    </row>
    <row r="14" spans="1:8" x14ac:dyDescent="0.2">
      <c r="A14" s="166"/>
      <c r="B14" s="167"/>
      <c r="C14" s="168"/>
      <c r="D14" s="169">
        <v>16492</v>
      </c>
      <c r="E14" s="170"/>
      <c r="F14" s="171">
        <v>24695</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6.67</v>
      </c>
      <c r="C19" s="180">
        <f>ROUND(VALUE(SUBSTITUTE(実質収支比率等に係る経年分析!G$48,"▲","-")),2)</f>
        <v>4.58</v>
      </c>
      <c r="D19" s="180">
        <f>ROUND(VALUE(SUBSTITUTE(実質収支比率等に係る経年分析!H$48,"▲","-")),2)</f>
        <v>5.31</v>
      </c>
      <c r="E19" s="180">
        <f>ROUND(VALUE(SUBSTITUTE(実質収支比率等に係る経年分析!I$48,"▲","-")),2)</f>
        <v>5.55</v>
      </c>
      <c r="F19" s="180">
        <f>ROUND(VALUE(SUBSTITUTE(実質収支比率等に係る経年分析!J$48,"▲","-")),2)</f>
        <v>6.23</v>
      </c>
    </row>
    <row r="20" spans="1:11" x14ac:dyDescent="0.2">
      <c r="A20" s="180" t="s">
        <v>54</v>
      </c>
      <c r="B20" s="180">
        <f>ROUND(VALUE(SUBSTITUTE(実質収支比率等に係る経年分析!F$47,"▲","-")),2)</f>
        <v>19.75</v>
      </c>
      <c r="C20" s="180">
        <f>ROUND(VALUE(SUBSTITUTE(実質収支比率等に係る経年分析!G$47,"▲","-")),2)</f>
        <v>17.66</v>
      </c>
      <c r="D20" s="180">
        <f>ROUND(VALUE(SUBSTITUTE(実質収支比率等に係る経年分析!H$47,"▲","-")),2)</f>
        <v>17.260000000000002</v>
      </c>
      <c r="E20" s="180">
        <f>ROUND(VALUE(SUBSTITUTE(実質収支比率等に係る経年分析!I$47,"▲","-")),2)</f>
        <v>16.98</v>
      </c>
      <c r="F20" s="180">
        <f>ROUND(VALUE(SUBSTITUTE(実質収支比率等に係る経年分析!J$47,"▲","-")),2)</f>
        <v>12.88</v>
      </c>
    </row>
    <row r="21" spans="1:11" x14ac:dyDescent="0.2">
      <c r="A21" s="180" t="s">
        <v>55</v>
      </c>
      <c r="B21" s="180">
        <f>IF(ISNUMBER(VALUE(SUBSTITUTE(実質収支比率等に係る経年分析!F$49,"▲","-"))),ROUND(VALUE(SUBSTITUTE(実質収支比率等に係る経年分析!F$49,"▲","-")),2),NA())</f>
        <v>-0.26</v>
      </c>
      <c r="C21" s="180">
        <f>IF(ISNUMBER(VALUE(SUBSTITUTE(実質収支比率等に係る経年分析!G$49,"▲","-"))),ROUND(VALUE(SUBSTITUTE(実質収支比率等に係る経年分析!G$49,"▲","-")),2),NA())</f>
        <v>-3.73</v>
      </c>
      <c r="D21" s="180">
        <f>IF(ISNUMBER(VALUE(SUBSTITUTE(実質収支比率等に係る経年分析!H$49,"▲","-"))),ROUND(VALUE(SUBSTITUTE(実質収支比率等に係る経年分析!H$49,"▲","-")),2),NA())</f>
        <v>0.87</v>
      </c>
      <c r="E21" s="180">
        <f>IF(ISNUMBER(VALUE(SUBSTITUTE(実質収支比率等に係る経年分析!I$49,"▲","-"))),ROUND(VALUE(SUBSTITUTE(実質収支比率等に係る経年分析!I$49,"▲","-")),2),NA())</f>
        <v>0.33</v>
      </c>
      <c r="F21" s="180">
        <f>IF(ISNUMBER(VALUE(SUBSTITUTE(実質収支比率等に係る経年分析!J$49,"▲","-"))),ROUND(VALUE(SUBSTITUTE(実質収支比率等に係る経年分析!J$49,"▲","-")),2),NA())</f>
        <v>-2.64</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2">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1.0900000000000001</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0.95</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1.37</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6.22</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11.36</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1796</v>
      </c>
      <c r="E42" s="182"/>
      <c r="F42" s="182"/>
      <c r="G42" s="182">
        <f>'実質公債費比率（分子）の構造'!L$52</f>
        <v>1883</v>
      </c>
      <c r="H42" s="182"/>
      <c r="I42" s="182"/>
      <c r="J42" s="182">
        <f>'実質公債費比率（分子）の構造'!M$52</f>
        <v>1892</v>
      </c>
      <c r="K42" s="182"/>
      <c r="L42" s="182"/>
      <c r="M42" s="182">
        <f>'実質公債費比率（分子）の構造'!N$52</f>
        <v>1976</v>
      </c>
      <c r="N42" s="182"/>
      <c r="O42" s="182"/>
      <c r="P42" s="182">
        <f>'実質公債費比率（分子）の構造'!O$52</f>
        <v>1830</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198</v>
      </c>
      <c r="C44" s="182"/>
      <c r="D44" s="182"/>
      <c r="E44" s="182">
        <f>'実質公債費比率（分子）の構造'!L$50</f>
        <v>86</v>
      </c>
      <c r="F44" s="182"/>
      <c r="G44" s="182"/>
      <c r="H44" s="182">
        <f>'実質公債費比率（分子）の構造'!M$50</f>
        <v>325</v>
      </c>
      <c r="I44" s="182"/>
      <c r="J44" s="182"/>
      <c r="K44" s="182">
        <f>'実質公債費比率（分子）の構造'!N$50</f>
        <v>44</v>
      </c>
      <c r="L44" s="182"/>
      <c r="M44" s="182"/>
      <c r="N44" s="182">
        <f>'実質公債費比率（分子）の構造'!O$50</f>
        <v>3</v>
      </c>
      <c r="O44" s="182"/>
      <c r="P44" s="182"/>
    </row>
    <row r="45" spans="1:16" x14ac:dyDescent="0.2">
      <c r="A45" s="182" t="s">
        <v>65</v>
      </c>
      <c r="B45" s="182">
        <f>'実質公債費比率（分子）の構造'!K$49</f>
        <v>117</v>
      </c>
      <c r="C45" s="182"/>
      <c r="D45" s="182"/>
      <c r="E45" s="182">
        <f>'実質公債費比率（分子）の構造'!L$49</f>
        <v>92</v>
      </c>
      <c r="F45" s="182"/>
      <c r="G45" s="182"/>
      <c r="H45" s="182">
        <f>'実質公債費比率（分子）の構造'!M$49</f>
        <v>122</v>
      </c>
      <c r="I45" s="182"/>
      <c r="J45" s="182"/>
      <c r="K45" s="182">
        <f>'実質公債費比率（分子）の構造'!N$49</f>
        <v>155</v>
      </c>
      <c r="L45" s="182"/>
      <c r="M45" s="182"/>
      <c r="N45" s="182">
        <f>'実質公債費比率（分子）の構造'!O$49</f>
        <v>200</v>
      </c>
      <c r="O45" s="182"/>
      <c r="P45" s="182"/>
    </row>
    <row r="46" spans="1:16" x14ac:dyDescent="0.2">
      <c r="A46" s="182" t="s">
        <v>66</v>
      </c>
      <c r="B46" s="182">
        <f>'実質公債費比率（分子）の構造'!K$48</f>
        <v>573</v>
      </c>
      <c r="C46" s="182"/>
      <c r="D46" s="182"/>
      <c r="E46" s="182">
        <f>'実質公債費比率（分子）の構造'!L$48</f>
        <v>679</v>
      </c>
      <c r="F46" s="182"/>
      <c r="G46" s="182"/>
      <c r="H46" s="182">
        <f>'実質公債費比率（分子）の構造'!M$48</f>
        <v>719</v>
      </c>
      <c r="I46" s="182"/>
      <c r="J46" s="182"/>
      <c r="K46" s="182">
        <f>'実質公債費比率（分子）の構造'!N$48</f>
        <v>718</v>
      </c>
      <c r="L46" s="182"/>
      <c r="M46" s="182"/>
      <c r="N46" s="182">
        <f>'実質公債費比率（分子）の構造'!O$48</f>
        <v>446</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1112</v>
      </c>
      <c r="C49" s="182"/>
      <c r="D49" s="182"/>
      <c r="E49" s="182">
        <f>'実質公債費比率（分子）の構造'!L$45</f>
        <v>1166</v>
      </c>
      <c r="F49" s="182"/>
      <c r="G49" s="182"/>
      <c r="H49" s="182">
        <f>'実質公債費比率（分子）の構造'!M$45</f>
        <v>1267</v>
      </c>
      <c r="I49" s="182"/>
      <c r="J49" s="182"/>
      <c r="K49" s="182">
        <f>'実質公債費比率（分子）の構造'!N$45</f>
        <v>1335</v>
      </c>
      <c r="L49" s="182"/>
      <c r="M49" s="182"/>
      <c r="N49" s="182">
        <f>'実質公債費比率（分子）の構造'!O$45</f>
        <v>1388</v>
      </c>
      <c r="O49" s="182"/>
      <c r="P49" s="182"/>
    </row>
    <row r="50" spans="1:16" x14ac:dyDescent="0.2">
      <c r="A50" s="182" t="s">
        <v>70</v>
      </c>
      <c r="B50" s="182" t="e">
        <f>NA()</f>
        <v>#N/A</v>
      </c>
      <c r="C50" s="182">
        <f>IF(ISNUMBER('実質公債費比率（分子）の構造'!K$53),'実質公債費比率（分子）の構造'!K$53,NA())</f>
        <v>204</v>
      </c>
      <c r="D50" s="182" t="e">
        <f>NA()</f>
        <v>#N/A</v>
      </c>
      <c r="E50" s="182" t="e">
        <f>NA()</f>
        <v>#N/A</v>
      </c>
      <c r="F50" s="182">
        <f>IF(ISNUMBER('実質公債費比率（分子）の構造'!L$53),'実質公債費比率（分子）の構造'!L$53,NA())</f>
        <v>140</v>
      </c>
      <c r="G50" s="182" t="e">
        <f>NA()</f>
        <v>#N/A</v>
      </c>
      <c r="H50" s="182" t="e">
        <f>NA()</f>
        <v>#N/A</v>
      </c>
      <c r="I50" s="182">
        <f>IF(ISNUMBER('実質公債費比率（分子）の構造'!M$53),'実質公債費比率（分子）の構造'!M$53,NA())</f>
        <v>541</v>
      </c>
      <c r="J50" s="182" t="e">
        <f>NA()</f>
        <v>#N/A</v>
      </c>
      <c r="K50" s="182" t="e">
        <f>NA()</f>
        <v>#N/A</v>
      </c>
      <c r="L50" s="182">
        <f>IF(ISNUMBER('実質公債費比率（分子）の構造'!N$53),'実質公債費比率（分子）の構造'!N$53,NA())</f>
        <v>276</v>
      </c>
      <c r="M50" s="182" t="e">
        <f>NA()</f>
        <v>#N/A</v>
      </c>
      <c r="N50" s="182" t="e">
        <f>NA()</f>
        <v>#N/A</v>
      </c>
      <c r="O50" s="182">
        <f>IF(ISNUMBER('実質公債費比率（分子）の構造'!O$53),'実質公債費比率（分子）の構造'!O$53,NA())</f>
        <v>207</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18688</v>
      </c>
      <c r="E56" s="181"/>
      <c r="F56" s="181"/>
      <c r="G56" s="181">
        <f>'将来負担比率（分子）の構造'!J$52</f>
        <v>19040</v>
      </c>
      <c r="H56" s="181"/>
      <c r="I56" s="181"/>
      <c r="J56" s="181">
        <f>'将来負担比率（分子）の構造'!K$52</f>
        <v>19261</v>
      </c>
      <c r="K56" s="181"/>
      <c r="L56" s="181"/>
      <c r="M56" s="181">
        <f>'将来負担比率（分子）の構造'!L$52</f>
        <v>19548</v>
      </c>
      <c r="N56" s="181"/>
      <c r="O56" s="181"/>
      <c r="P56" s="181">
        <f>'将来負担比率（分子）の構造'!M$52</f>
        <v>19764</v>
      </c>
    </row>
    <row r="57" spans="1:16" x14ac:dyDescent="0.2">
      <c r="A57" s="181" t="s">
        <v>42</v>
      </c>
      <c r="B57" s="181"/>
      <c r="C57" s="181"/>
      <c r="D57" s="181">
        <f>'将来負担比率（分子）の構造'!I$51</f>
        <v>5030</v>
      </c>
      <c r="E57" s="181"/>
      <c r="F57" s="181"/>
      <c r="G57" s="181">
        <f>'将来負担比率（分子）の構造'!J$51</f>
        <v>4821</v>
      </c>
      <c r="H57" s="181"/>
      <c r="I57" s="181"/>
      <c r="J57" s="181">
        <f>'将来負担比率（分子）の構造'!K$51</f>
        <v>4677</v>
      </c>
      <c r="K57" s="181"/>
      <c r="L57" s="181"/>
      <c r="M57" s="181">
        <f>'将来負担比率（分子）の構造'!L$51</f>
        <v>5048</v>
      </c>
      <c r="N57" s="181"/>
      <c r="O57" s="181"/>
      <c r="P57" s="181">
        <f>'将来負担比率（分子）の構造'!M$51</f>
        <v>4705</v>
      </c>
    </row>
    <row r="58" spans="1:16" x14ac:dyDescent="0.2">
      <c r="A58" s="181" t="s">
        <v>41</v>
      </c>
      <c r="B58" s="181"/>
      <c r="C58" s="181"/>
      <c r="D58" s="181">
        <f>'将来負担比率（分子）の構造'!I$50</f>
        <v>3056</v>
      </c>
      <c r="E58" s="181"/>
      <c r="F58" s="181"/>
      <c r="G58" s="181">
        <f>'将来負担比率（分子）の構造'!J$50</f>
        <v>3326</v>
      </c>
      <c r="H58" s="181"/>
      <c r="I58" s="181"/>
      <c r="J58" s="181">
        <f>'将来負担比率（分子）の構造'!K$50</f>
        <v>3367</v>
      </c>
      <c r="K58" s="181"/>
      <c r="L58" s="181"/>
      <c r="M58" s="181">
        <f>'将来負担比率（分子）の構造'!L$50</f>
        <v>3595</v>
      </c>
      <c r="N58" s="181"/>
      <c r="O58" s="181"/>
      <c r="P58" s="181">
        <f>'将来負担比率（分子）の構造'!M$50</f>
        <v>3505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2325</v>
      </c>
      <c r="C62" s="181"/>
      <c r="D62" s="181"/>
      <c r="E62" s="181">
        <f>'将来負担比率（分子）の構造'!J$45</f>
        <v>2127</v>
      </c>
      <c r="F62" s="181"/>
      <c r="G62" s="181"/>
      <c r="H62" s="181">
        <f>'将来負担比率（分子）の構造'!K$45</f>
        <v>1982</v>
      </c>
      <c r="I62" s="181"/>
      <c r="J62" s="181"/>
      <c r="K62" s="181">
        <f>'将来負担比率（分子）の構造'!L$45</f>
        <v>1885</v>
      </c>
      <c r="L62" s="181"/>
      <c r="M62" s="181"/>
      <c r="N62" s="181">
        <f>'将来負担比率（分子）の構造'!M$45</f>
        <v>1825</v>
      </c>
      <c r="O62" s="181"/>
      <c r="P62" s="181"/>
    </row>
    <row r="63" spans="1:16" x14ac:dyDescent="0.2">
      <c r="A63" s="181" t="s">
        <v>34</v>
      </c>
      <c r="B63" s="181">
        <f>'将来負担比率（分子）の構造'!I$44</f>
        <v>1659</v>
      </c>
      <c r="C63" s="181"/>
      <c r="D63" s="181"/>
      <c r="E63" s="181">
        <f>'将来負担比率（分子）の構造'!J$44</f>
        <v>2031</v>
      </c>
      <c r="F63" s="181"/>
      <c r="G63" s="181"/>
      <c r="H63" s="181">
        <f>'将来負担比率（分子）の構造'!K$44</f>
        <v>1947</v>
      </c>
      <c r="I63" s="181"/>
      <c r="J63" s="181"/>
      <c r="K63" s="181">
        <f>'将来負担比率（分子）の構造'!L$44</f>
        <v>1800</v>
      </c>
      <c r="L63" s="181"/>
      <c r="M63" s="181"/>
      <c r="N63" s="181">
        <f>'将来負担比率（分子）の構造'!M$44</f>
        <v>1684</v>
      </c>
      <c r="O63" s="181"/>
      <c r="P63" s="181"/>
    </row>
    <row r="64" spans="1:16" x14ac:dyDescent="0.2">
      <c r="A64" s="181" t="s">
        <v>33</v>
      </c>
      <c r="B64" s="181">
        <f>'将来負担比率（分子）の構造'!I$43</f>
        <v>7586</v>
      </c>
      <c r="C64" s="181"/>
      <c r="D64" s="181"/>
      <c r="E64" s="181">
        <f>'将来負担比率（分子）の構造'!J$43</f>
        <v>7163</v>
      </c>
      <c r="F64" s="181"/>
      <c r="G64" s="181"/>
      <c r="H64" s="181">
        <f>'将来負担比率（分子）の構造'!K$43</f>
        <v>7456</v>
      </c>
      <c r="I64" s="181"/>
      <c r="J64" s="181"/>
      <c r="K64" s="181">
        <f>'将来負担比率（分子）の構造'!L$43</f>
        <v>8144</v>
      </c>
      <c r="L64" s="181"/>
      <c r="M64" s="181"/>
      <c r="N64" s="181">
        <f>'将来負担比率（分子）の構造'!M$43</f>
        <v>7590</v>
      </c>
      <c r="O64" s="181"/>
      <c r="P64" s="181"/>
    </row>
    <row r="65" spans="1:16" x14ac:dyDescent="0.2">
      <c r="A65" s="181" t="s">
        <v>32</v>
      </c>
      <c r="B65" s="181">
        <f>'将来負担比率（分子）の構造'!I$42</f>
        <v>408</v>
      </c>
      <c r="C65" s="181"/>
      <c r="D65" s="181"/>
      <c r="E65" s="181">
        <f>'将来負担比率（分子）の構造'!J$42</f>
        <v>395</v>
      </c>
      <c r="F65" s="181"/>
      <c r="G65" s="181"/>
      <c r="H65" s="181">
        <f>'将来負担比率（分子）の構造'!K$42</f>
        <v>72</v>
      </c>
      <c r="I65" s="181"/>
      <c r="J65" s="181"/>
      <c r="K65" s="181">
        <f>'将来負担比率（分子）の構造'!L$42</f>
        <v>28</v>
      </c>
      <c r="L65" s="181"/>
      <c r="M65" s="181"/>
      <c r="N65" s="181">
        <f>'将来負担比率（分子）の構造'!M$42</f>
        <v>25</v>
      </c>
      <c r="O65" s="181"/>
      <c r="P65" s="181"/>
    </row>
    <row r="66" spans="1:16" x14ac:dyDescent="0.2">
      <c r="A66" s="181" t="s">
        <v>31</v>
      </c>
      <c r="B66" s="181">
        <f>'将来負担比率（分子）の構造'!I$41</f>
        <v>14965</v>
      </c>
      <c r="C66" s="181"/>
      <c r="D66" s="181"/>
      <c r="E66" s="181">
        <f>'将来負担比率（分子）の構造'!J$41</f>
        <v>15301</v>
      </c>
      <c r="F66" s="181"/>
      <c r="G66" s="181"/>
      <c r="H66" s="181">
        <f>'将来負担比率（分子）の構造'!K$41</f>
        <v>15848</v>
      </c>
      <c r="I66" s="181"/>
      <c r="J66" s="181"/>
      <c r="K66" s="181">
        <f>'将来負担比率（分子）の構造'!L$41</f>
        <v>16355</v>
      </c>
      <c r="L66" s="181"/>
      <c r="M66" s="181"/>
      <c r="N66" s="181">
        <f>'将来負担比率（分子）の構造'!M$41</f>
        <v>17745</v>
      </c>
      <c r="O66" s="181"/>
      <c r="P66" s="181"/>
    </row>
    <row r="67" spans="1:16" x14ac:dyDescent="0.2">
      <c r="A67" s="181" t="s">
        <v>74</v>
      </c>
      <c r="B67" s="181" t="e">
        <f>NA()</f>
        <v>#N/A</v>
      </c>
      <c r="C67" s="181">
        <f>IF(ISNUMBER('将来負担比率（分子）の構造'!I$53), IF('将来負担比率（分子）の構造'!I$53 &lt; 0, 0, '将来負担比率（分子）の構造'!I$53), NA())</f>
        <v>168</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21</v>
      </c>
      <c r="M67" s="181" t="e">
        <f>NA()</f>
        <v>#N/A</v>
      </c>
      <c r="N67" s="181" t="e">
        <f>NA()</f>
        <v>#N/A</v>
      </c>
      <c r="O67" s="181">
        <f>IF(ISNUMBER('将来負担比率（分子）の構造'!M$53), IF('将来負担比率（分子）の構造'!M$53 &lt; 0, 0, '将来負担比率（分子）の構造'!M$53), NA())</f>
        <v>894</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1977</v>
      </c>
      <c r="C72" s="185">
        <f>基金残高に係る経年分析!G55</f>
        <v>1978</v>
      </c>
      <c r="D72" s="185">
        <f>基金残高に係る経年分析!H55</f>
        <v>1554</v>
      </c>
    </row>
    <row r="73" spans="1:16" x14ac:dyDescent="0.2">
      <c r="A73" s="184" t="s">
        <v>77</v>
      </c>
      <c r="B73" s="185">
        <f>基金残高に係る経年分析!F56</f>
        <v>12</v>
      </c>
      <c r="C73" s="185">
        <f>基金残高に係る経年分析!G56</f>
        <v>12</v>
      </c>
      <c r="D73" s="185">
        <f>基金残高に係る経年分析!H56</f>
        <v>12</v>
      </c>
    </row>
    <row r="74" spans="1:16" x14ac:dyDescent="0.2">
      <c r="A74" s="184" t="s">
        <v>78</v>
      </c>
      <c r="B74" s="185">
        <f>基金残高に係る経年分析!F57</f>
        <v>1135</v>
      </c>
      <c r="C74" s="185">
        <f>基金残高に係る経年分析!G57</f>
        <v>1332</v>
      </c>
      <c r="D74" s="185">
        <f>基金残高に係る経年分析!H57</f>
        <v>1625</v>
      </c>
    </row>
  </sheetData>
  <sheetProtection algorithmName="SHA-512" hashValue="CCY4DLG5p/1rgvEWEEFELuIYI3yg4XPtDdwod/LYsLTGY2E2rpd/2735pHh8l44Npd/5Zb8wUkt4QlB2xCdZhA==" saltValue="EUGmh0aNyeszLiF7LCKfo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225</v>
      </c>
      <c r="C5" s="634"/>
      <c r="D5" s="634"/>
      <c r="E5" s="634"/>
      <c r="F5" s="634"/>
      <c r="G5" s="634"/>
      <c r="H5" s="634"/>
      <c r="I5" s="634"/>
      <c r="J5" s="634"/>
      <c r="K5" s="634"/>
      <c r="L5" s="634"/>
      <c r="M5" s="634"/>
      <c r="N5" s="634"/>
      <c r="O5" s="634"/>
      <c r="P5" s="634"/>
      <c r="Q5" s="635"/>
      <c r="R5" s="636">
        <v>7860278</v>
      </c>
      <c r="S5" s="637"/>
      <c r="T5" s="637"/>
      <c r="U5" s="637"/>
      <c r="V5" s="637"/>
      <c r="W5" s="637"/>
      <c r="X5" s="637"/>
      <c r="Y5" s="638"/>
      <c r="Z5" s="639">
        <v>26.9</v>
      </c>
      <c r="AA5" s="639"/>
      <c r="AB5" s="639"/>
      <c r="AC5" s="639"/>
      <c r="AD5" s="640">
        <v>7244216</v>
      </c>
      <c r="AE5" s="640"/>
      <c r="AF5" s="640"/>
      <c r="AG5" s="640"/>
      <c r="AH5" s="640"/>
      <c r="AI5" s="640"/>
      <c r="AJ5" s="640"/>
      <c r="AK5" s="640"/>
      <c r="AL5" s="641">
        <v>64.7</v>
      </c>
      <c r="AM5" s="642"/>
      <c r="AN5" s="642"/>
      <c r="AO5" s="643"/>
      <c r="AP5" s="633" t="s">
        <v>226</v>
      </c>
      <c r="AQ5" s="634"/>
      <c r="AR5" s="634"/>
      <c r="AS5" s="634"/>
      <c r="AT5" s="634"/>
      <c r="AU5" s="634"/>
      <c r="AV5" s="634"/>
      <c r="AW5" s="634"/>
      <c r="AX5" s="634"/>
      <c r="AY5" s="634"/>
      <c r="AZ5" s="634"/>
      <c r="BA5" s="634"/>
      <c r="BB5" s="634"/>
      <c r="BC5" s="634"/>
      <c r="BD5" s="634"/>
      <c r="BE5" s="634"/>
      <c r="BF5" s="635"/>
      <c r="BG5" s="647">
        <v>7244216</v>
      </c>
      <c r="BH5" s="648"/>
      <c r="BI5" s="648"/>
      <c r="BJ5" s="648"/>
      <c r="BK5" s="648"/>
      <c r="BL5" s="648"/>
      <c r="BM5" s="648"/>
      <c r="BN5" s="649"/>
      <c r="BO5" s="650">
        <v>92.2</v>
      </c>
      <c r="BP5" s="650"/>
      <c r="BQ5" s="650"/>
      <c r="BR5" s="650"/>
      <c r="BS5" s="651">
        <v>42694</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2">
      <c r="B6" s="644" t="s">
        <v>230</v>
      </c>
      <c r="C6" s="645"/>
      <c r="D6" s="645"/>
      <c r="E6" s="645"/>
      <c r="F6" s="645"/>
      <c r="G6" s="645"/>
      <c r="H6" s="645"/>
      <c r="I6" s="645"/>
      <c r="J6" s="645"/>
      <c r="K6" s="645"/>
      <c r="L6" s="645"/>
      <c r="M6" s="645"/>
      <c r="N6" s="645"/>
      <c r="O6" s="645"/>
      <c r="P6" s="645"/>
      <c r="Q6" s="646"/>
      <c r="R6" s="647">
        <v>89145</v>
      </c>
      <c r="S6" s="648"/>
      <c r="T6" s="648"/>
      <c r="U6" s="648"/>
      <c r="V6" s="648"/>
      <c r="W6" s="648"/>
      <c r="X6" s="648"/>
      <c r="Y6" s="649"/>
      <c r="Z6" s="650">
        <v>0.3</v>
      </c>
      <c r="AA6" s="650"/>
      <c r="AB6" s="650"/>
      <c r="AC6" s="650"/>
      <c r="AD6" s="651">
        <v>89145</v>
      </c>
      <c r="AE6" s="651"/>
      <c r="AF6" s="651"/>
      <c r="AG6" s="651"/>
      <c r="AH6" s="651"/>
      <c r="AI6" s="651"/>
      <c r="AJ6" s="651"/>
      <c r="AK6" s="651"/>
      <c r="AL6" s="652">
        <v>0.8</v>
      </c>
      <c r="AM6" s="653"/>
      <c r="AN6" s="653"/>
      <c r="AO6" s="654"/>
      <c r="AP6" s="644" t="s">
        <v>231</v>
      </c>
      <c r="AQ6" s="645"/>
      <c r="AR6" s="645"/>
      <c r="AS6" s="645"/>
      <c r="AT6" s="645"/>
      <c r="AU6" s="645"/>
      <c r="AV6" s="645"/>
      <c r="AW6" s="645"/>
      <c r="AX6" s="645"/>
      <c r="AY6" s="645"/>
      <c r="AZ6" s="645"/>
      <c r="BA6" s="645"/>
      <c r="BB6" s="645"/>
      <c r="BC6" s="645"/>
      <c r="BD6" s="645"/>
      <c r="BE6" s="645"/>
      <c r="BF6" s="646"/>
      <c r="BG6" s="647">
        <v>7244216</v>
      </c>
      <c r="BH6" s="648"/>
      <c r="BI6" s="648"/>
      <c r="BJ6" s="648"/>
      <c r="BK6" s="648"/>
      <c r="BL6" s="648"/>
      <c r="BM6" s="648"/>
      <c r="BN6" s="649"/>
      <c r="BO6" s="650">
        <v>92.2</v>
      </c>
      <c r="BP6" s="650"/>
      <c r="BQ6" s="650"/>
      <c r="BR6" s="650"/>
      <c r="BS6" s="651">
        <v>42694</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228929</v>
      </c>
      <c r="CS6" s="648"/>
      <c r="CT6" s="648"/>
      <c r="CU6" s="648"/>
      <c r="CV6" s="648"/>
      <c r="CW6" s="648"/>
      <c r="CX6" s="648"/>
      <c r="CY6" s="649"/>
      <c r="CZ6" s="641">
        <v>0.8</v>
      </c>
      <c r="DA6" s="642"/>
      <c r="DB6" s="642"/>
      <c r="DC6" s="661"/>
      <c r="DD6" s="656" t="s">
        <v>233</v>
      </c>
      <c r="DE6" s="648"/>
      <c r="DF6" s="648"/>
      <c r="DG6" s="648"/>
      <c r="DH6" s="648"/>
      <c r="DI6" s="648"/>
      <c r="DJ6" s="648"/>
      <c r="DK6" s="648"/>
      <c r="DL6" s="648"/>
      <c r="DM6" s="648"/>
      <c r="DN6" s="648"/>
      <c r="DO6" s="648"/>
      <c r="DP6" s="649"/>
      <c r="DQ6" s="656">
        <v>228896</v>
      </c>
      <c r="DR6" s="648"/>
      <c r="DS6" s="648"/>
      <c r="DT6" s="648"/>
      <c r="DU6" s="648"/>
      <c r="DV6" s="648"/>
      <c r="DW6" s="648"/>
      <c r="DX6" s="648"/>
      <c r="DY6" s="648"/>
      <c r="DZ6" s="648"/>
      <c r="EA6" s="648"/>
      <c r="EB6" s="648"/>
      <c r="EC6" s="657"/>
    </row>
    <row r="7" spans="2:143" ht="11.25" customHeight="1" x14ac:dyDescent="0.2">
      <c r="B7" s="644" t="s">
        <v>234</v>
      </c>
      <c r="C7" s="645"/>
      <c r="D7" s="645"/>
      <c r="E7" s="645"/>
      <c r="F7" s="645"/>
      <c r="G7" s="645"/>
      <c r="H7" s="645"/>
      <c r="I7" s="645"/>
      <c r="J7" s="645"/>
      <c r="K7" s="645"/>
      <c r="L7" s="645"/>
      <c r="M7" s="645"/>
      <c r="N7" s="645"/>
      <c r="O7" s="645"/>
      <c r="P7" s="645"/>
      <c r="Q7" s="646"/>
      <c r="R7" s="647">
        <v>7610</v>
      </c>
      <c r="S7" s="648"/>
      <c r="T7" s="648"/>
      <c r="U7" s="648"/>
      <c r="V7" s="648"/>
      <c r="W7" s="648"/>
      <c r="X7" s="648"/>
      <c r="Y7" s="649"/>
      <c r="Z7" s="650">
        <v>0</v>
      </c>
      <c r="AA7" s="650"/>
      <c r="AB7" s="650"/>
      <c r="AC7" s="650"/>
      <c r="AD7" s="651">
        <v>7610</v>
      </c>
      <c r="AE7" s="651"/>
      <c r="AF7" s="651"/>
      <c r="AG7" s="651"/>
      <c r="AH7" s="651"/>
      <c r="AI7" s="651"/>
      <c r="AJ7" s="651"/>
      <c r="AK7" s="651"/>
      <c r="AL7" s="652">
        <v>0.1</v>
      </c>
      <c r="AM7" s="653"/>
      <c r="AN7" s="653"/>
      <c r="AO7" s="654"/>
      <c r="AP7" s="644" t="s">
        <v>235</v>
      </c>
      <c r="AQ7" s="645"/>
      <c r="AR7" s="645"/>
      <c r="AS7" s="645"/>
      <c r="AT7" s="645"/>
      <c r="AU7" s="645"/>
      <c r="AV7" s="645"/>
      <c r="AW7" s="645"/>
      <c r="AX7" s="645"/>
      <c r="AY7" s="645"/>
      <c r="AZ7" s="645"/>
      <c r="BA7" s="645"/>
      <c r="BB7" s="645"/>
      <c r="BC7" s="645"/>
      <c r="BD7" s="645"/>
      <c r="BE7" s="645"/>
      <c r="BF7" s="646"/>
      <c r="BG7" s="647">
        <v>3743349</v>
      </c>
      <c r="BH7" s="648"/>
      <c r="BI7" s="648"/>
      <c r="BJ7" s="648"/>
      <c r="BK7" s="648"/>
      <c r="BL7" s="648"/>
      <c r="BM7" s="648"/>
      <c r="BN7" s="649"/>
      <c r="BO7" s="650">
        <v>47.6</v>
      </c>
      <c r="BP7" s="650"/>
      <c r="BQ7" s="650"/>
      <c r="BR7" s="650"/>
      <c r="BS7" s="651">
        <v>42694</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9841061</v>
      </c>
      <c r="CS7" s="648"/>
      <c r="CT7" s="648"/>
      <c r="CU7" s="648"/>
      <c r="CV7" s="648"/>
      <c r="CW7" s="648"/>
      <c r="CX7" s="648"/>
      <c r="CY7" s="649"/>
      <c r="CZ7" s="650">
        <v>34.700000000000003</v>
      </c>
      <c r="DA7" s="650"/>
      <c r="DB7" s="650"/>
      <c r="DC7" s="650"/>
      <c r="DD7" s="656">
        <v>1834136</v>
      </c>
      <c r="DE7" s="648"/>
      <c r="DF7" s="648"/>
      <c r="DG7" s="648"/>
      <c r="DH7" s="648"/>
      <c r="DI7" s="648"/>
      <c r="DJ7" s="648"/>
      <c r="DK7" s="648"/>
      <c r="DL7" s="648"/>
      <c r="DM7" s="648"/>
      <c r="DN7" s="648"/>
      <c r="DO7" s="648"/>
      <c r="DP7" s="649"/>
      <c r="DQ7" s="656">
        <v>2198878</v>
      </c>
      <c r="DR7" s="648"/>
      <c r="DS7" s="648"/>
      <c r="DT7" s="648"/>
      <c r="DU7" s="648"/>
      <c r="DV7" s="648"/>
      <c r="DW7" s="648"/>
      <c r="DX7" s="648"/>
      <c r="DY7" s="648"/>
      <c r="DZ7" s="648"/>
      <c r="EA7" s="648"/>
      <c r="EB7" s="648"/>
      <c r="EC7" s="657"/>
    </row>
    <row r="8" spans="2:143" ht="11.25" customHeight="1" x14ac:dyDescent="0.2">
      <c r="B8" s="644" t="s">
        <v>237</v>
      </c>
      <c r="C8" s="645"/>
      <c r="D8" s="645"/>
      <c r="E8" s="645"/>
      <c r="F8" s="645"/>
      <c r="G8" s="645"/>
      <c r="H8" s="645"/>
      <c r="I8" s="645"/>
      <c r="J8" s="645"/>
      <c r="K8" s="645"/>
      <c r="L8" s="645"/>
      <c r="M8" s="645"/>
      <c r="N8" s="645"/>
      <c r="O8" s="645"/>
      <c r="P8" s="645"/>
      <c r="Q8" s="646"/>
      <c r="R8" s="647">
        <v>52449</v>
      </c>
      <c r="S8" s="648"/>
      <c r="T8" s="648"/>
      <c r="U8" s="648"/>
      <c r="V8" s="648"/>
      <c r="W8" s="648"/>
      <c r="X8" s="648"/>
      <c r="Y8" s="649"/>
      <c r="Z8" s="650">
        <v>0.2</v>
      </c>
      <c r="AA8" s="650"/>
      <c r="AB8" s="650"/>
      <c r="AC8" s="650"/>
      <c r="AD8" s="651">
        <v>52449</v>
      </c>
      <c r="AE8" s="651"/>
      <c r="AF8" s="651"/>
      <c r="AG8" s="651"/>
      <c r="AH8" s="651"/>
      <c r="AI8" s="651"/>
      <c r="AJ8" s="651"/>
      <c r="AK8" s="651"/>
      <c r="AL8" s="652">
        <v>0.5</v>
      </c>
      <c r="AM8" s="653"/>
      <c r="AN8" s="653"/>
      <c r="AO8" s="654"/>
      <c r="AP8" s="644" t="s">
        <v>238</v>
      </c>
      <c r="AQ8" s="645"/>
      <c r="AR8" s="645"/>
      <c r="AS8" s="645"/>
      <c r="AT8" s="645"/>
      <c r="AU8" s="645"/>
      <c r="AV8" s="645"/>
      <c r="AW8" s="645"/>
      <c r="AX8" s="645"/>
      <c r="AY8" s="645"/>
      <c r="AZ8" s="645"/>
      <c r="BA8" s="645"/>
      <c r="BB8" s="645"/>
      <c r="BC8" s="645"/>
      <c r="BD8" s="645"/>
      <c r="BE8" s="645"/>
      <c r="BF8" s="646"/>
      <c r="BG8" s="647">
        <v>97441</v>
      </c>
      <c r="BH8" s="648"/>
      <c r="BI8" s="648"/>
      <c r="BJ8" s="648"/>
      <c r="BK8" s="648"/>
      <c r="BL8" s="648"/>
      <c r="BM8" s="648"/>
      <c r="BN8" s="649"/>
      <c r="BO8" s="650">
        <v>1.2</v>
      </c>
      <c r="BP8" s="650"/>
      <c r="BQ8" s="650"/>
      <c r="BR8" s="650"/>
      <c r="BS8" s="656" t="s">
        <v>173</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9597415</v>
      </c>
      <c r="CS8" s="648"/>
      <c r="CT8" s="648"/>
      <c r="CU8" s="648"/>
      <c r="CV8" s="648"/>
      <c r="CW8" s="648"/>
      <c r="CX8" s="648"/>
      <c r="CY8" s="649"/>
      <c r="CZ8" s="650">
        <v>33.9</v>
      </c>
      <c r="DA8" s="650"/>
      <c r="DB8" s="650"/>
      <c r="DC8" s="650"/>
      <c r="DD8" s="656">
        <v>6278</v>
      </c>
      <c r="DE8" s="648"/>
      <c r="DF8" s="648"/>
      <c r="DG8" s="648"/>
      <c r="DH8" s="648"/>
      <c r="DI8" s="648"/>
      <c r="DJ8" s="648"/>
      <c r="DK8" s="648"/>
      <c r="DL8" s="648"/>
      <c r="DM8" s="648"/>
      <c r="DN8" s="648"/>
      <c r="DO8" s="648"/>
      <c r="DP8" s="649"/>
      <c r="DQ8" s="656">
        <v>4707643</v>
      </c>
      <c r="DR8" s="648"/>
      <c r="DS8" s="648"/>
      <c r="DT8" s="648"/>
      <c r="DU8" s="648"/>
      <c r="DV8" s="648"/>
      <c r="DW8" s="648"/>
      <c r="DX8" s="648"/>
      <c r="DY8" s="648"/>
      <c r="DZ8" s="648"/>
      <c r="EA8" s="648"/>
      <c r="EB8" s="648"/>
      <c r="EC8" s="657"/>
    </row>
    <row r="9" spans="2:143" ht="11.25" customHeight="1" x14ac:dyDescent="0.2">
      <c r="B9" s="644" t="s">
        <v>240</v>
      </c>
      <c r="C9" s="645"/>
      <c r="D9" s="645"/>
      <c r="E9" s="645"/>
      <c r="F9" s="645"/>
      <c r="G9" s="645"/>
      <c r="H9" s="645"/>
      <c r="I9" s="645"/>
      <c r="J9" s="645"/>
      <c r="K9" s="645"/>
      <c r="L9" s="645"/>
      <c r="M9" s="645"/>
      <c r="N9" s="645"/>
      <c r="O9" s="645"/>
      <c r="P9" s="645"/>
      <c r="Q9" s="646"/>
      <c r="R9" s="647">
        <v>58916</v>
      </c>
      <c r="S9" s="648"/>
      <c r="T9" s="648"/>
      <c r="U9" s="648"/>
      <c r="V9" s="648"/>
      <c r="W9" s="648"/>
      <c r="X9" s="648"/>
      <c r="Y9" s="649"/>
      <c r="Z9" s="650">
        <v>0.2</v>
      </c>
      <c r="AA9" s="650"/>
      <c r="AB9" s="650"/>
      <c r="AC9" s="650"/>
      <c r="AD9" s="651">
        <v>58916</v>
      </c>
      <c r="AE9" s="651"/>
      <c r="AF9" s="651"/>
      <c r="AG9" s="651"/>
      <c r="AH9" s="651"/>
      <c r="AI9" s="651"/>
      <c r="AJ9" s="651"/>
      <c r="AK9" s="651"/>
      <c r="AL9" s="652">
        <v>0.5</v>
      </c>
      <c r="AM9" s="653"/>
      <c r="AN9" s="653"/>
      <c r="AO9" s="654"/>
      <c r="AP9" s="644" t="s">
        <v>241</v>
      </c>
      <c r="AQ9" s="645"/>
      <c r="AR9" s="645"/>
      <c r="AS9" s="645"/>
      <c r="AT9" s="645"/>
      <c r="AU9" s="645"/>
      <c r="AV9" s="645"/>
      <c r="AW9" s="645"/>
      <c r="AX9" s="645"/>
      <c r="AY9" s="645"/>
      <c r="AZ9" s="645"/>
      <c r="BA9" s="645"/>
      <c r="BB9" s="645"/>
      <c r="BC9" s="645"/>
      <c r="BD9" s="645"/>
      <c r="BE9" s="645"/>
      <c r="BF9" s="646"/>
      <c r="BG9" s="647">
        <v>3359672</v>
      </c>
      <c r="BH9" s="648"/>
      <c r="BI9" s="648"/>
      <c r="BJ9" s="648"/>
      <c r="BK9" s="648"/>
      <c r="BL9" s="648"/>
      <c r="BM9" s="648"/>
      <c r="BN9" s="649"/>
      <c r="BO9" s="650">
        <v>42.7</v>
      </c>
      <c r="BP9" s="650"/>
      <c r="BQ9" s="650"/>
      <c r="BR9" s="650"/>
      <c r="BS9" s="656" t="s">
        <v>173</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1529255</v>
      </c>
      <c r="CS9" s="648"/>
      <c r="CT9" s="648"/>
      <c r="CU9" s="648"/>
      <c r="CV9" s="648"/>
      <c r="CW9" s="648"/>
      <c r="CX9" s="648"/>
      <c r="CY9" s="649"/>
      <c r="CZ9" s="650">
        <v>5.4</v>
      </c>
      <c r="DA9" s="650"/>
      <c r="DB9" s="650"/>
      <c r="DC9" s="650"/>
      <c r="DD9" s="656" t="s">
        <v>173</v>
      </c>
      <c r="DE9" s="648"/>
      <c r="DF9" s="648"/>
      <c r="DG9" s="648"/>
      <c r="DH9" s="648"/>
      <c r="DI9" s="648"/>
      <c r="DJ9" s="648"/>
      <c r="DK9" s="648"/>
      <c r="DL9" s="648"/>
      <c r="DM9" s="648"/>
      <c r="DN9" s="648"/>
      <c r="DO9" s="648"/>
      <c r="DP9" s="649"/>
      <c r="DQ9" s="656">
        <v>1452406</v>
      </c>
      <c r="DR9" s="648"/>
      <c r="DS9" s="648"/>
      <c r="DT9" s="648"/>
      <c r="DU9" s="648"/>
      <c r="DV9" s="648"/>
      <c r="DW9" s="648"/>
      <c r="DX9" s="648"/>
      <c r="DY9" s="648"/>
      <c r="DZ9" s="648"/>
      <c r="EA9" s="648"/>
      <c r="EB9" s="648"/>
      <c r="EC9" s="657"/>
    </row>
    <row r="10" spans="2:143" ht="11.25" customHeight="1" x14ac:dyDescent="0.2">
      <c r="B10" s="644" t="s">
        <v>243</v>
      </c>
      <c r="C10" s="645"/>
      <c r="D10" s="645"/>
      <c r="E10" s="645"/>
      <c r="F10" s="645"/>
      <c r="G10" s="645"/>
      <c r="H10" s="645"/>
      <c r="I10" s="645"/>
      <c r="J10" s="645"/>
      <c r="K10" s="645"/>
      <c r="L10" s="645"/>
      <c r="M10" s="645"/>
      <c r="N10" s="645"/>
      <c r="O10" s="645"/>
      <c r="P10" s="645"/>
      <c r="Q10" s="646"/>
      <c r="R10" s="647" t="s">
        <v>173</v>
      </c>
      <c r="S10" s="648"/>
      <c r="T10" s="648"/>
      <c r="U10" s="648"/>
      <c r="V10" s="648"/>
      <c r="W10" s="648"/>
      <c r="X10" s="648"/>
      <c r="Y10" s="649"/>
      <c r="Z10" s="650" t="s">
        <v>233</v>
      </c>
      <c r="AA10" s="650"/>
      <c r="AB10" s="650"/>
      <c r="AC10" s="650"/>
      <c r="AD10" s="651" t="s">
        <v>173</v>
      </c>
      <c r="AE10" s="651"/>
      <c r="AF10" s="651"/>
      <c r="AG10" s="651"/>
      <c r="AH10" s="651"/>
      <c r="AI10" s="651"/>
      <c r="AJ10" s="651"/>
      <c r="AK10" s="651"/>
      <c r="AL10" s="652" t="s">
        <v>233</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140637</v>
      </c>
      <c r="BH10" s="648"/>
      <c r="BI10" s="648"/>
      <c r="BJ10" s="648"/>
      <c r="BK10" s="648"/>
      <c r="BL10" s="648"/>
      <c r="BM10" s="648"/>
      <c r="BN10" s="649"/>
      <c r="BO10" s="650">
        <v>1.8</v>
      </c>
      <c r="BP10" s="650"/>
      <c r="BQ10" s="650"/>
      <c r="BR10" s="650"/>
      <c r="BS10" s="656">
        <v>19659</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25656</v>
      </c>
      <c r="CS10" s="648"/>
      <c r="CT10" s="648"/>
      <c r="CU10" s="648"/>
      <c r="CV10" s="648"/>
      <c r="CW10" s="648"/>
      <c r="CX10" s="648"/>
      <c r="CY10" s="649"/>
      <c r="CZ10" s="650">
        <v>0.1</v>
      </c>
      <c r="DA10" s="650"/>
      <c r="DB10" s="650"/>
      <c r="DC10" s="650"/>
      <c r="DD10" s="656" t="s">
        <v>136</v>
      </c>
      <c r="DE10" s="648"/>
      <c r="DF10" s="648"/>
      <c r="DG10" s="648"/>
      <c r="DH10" s="648"/>
      <c r="DI10" s="648"/>
      <c r="DJ10" s="648"/>
      <c r="DK10" s="648"/>
      <c r="DL10" s="648"/>
      <c r="DM10" s="648"/>
      <c r="DN10" s="648"/>
      <c r="DO10" s="648"/>
      <c r="DP10" s="649"/>
      <c r="DQ10" s="656">
        <v>5655</v>
      </c>
      <c r="DR10" s="648"/>
      <c r="DS10" s="648"/>
      <c r="DT10" s="648"/>
      <c r="DU10" s="648"/>
      <c r="DV10" s="648"/>
      <c r="DW10" s="648"/>
      <c r="DX10" s="648"/>
      <c r="DY10" s="648"/>
      <c r="DZ10" s="648"/>
      <c r="EA10" s="648"/>
      <c r="EB10" s="648"/>
      <c r="EC10" s="657"/>
    </row>
    <row r="11" spans="2:143" ht="11.25" customHeight="1" x14ac:dyDescent="0.2">
      <c r="B11" s="644" t="s">
        <v>246</v>
      </c>
      <c r="C11" s="645"/>
      <c r="D11" s="645"/>
      <c r="E11" s="645"/>
      <c r="F11" s="645"/>
      <c r="G11" s="645"/>
      <c r="H11" s="645"/>
      <c r="I11" s="645"/>
      <c r="J11" s="645"/>
      <c r="K11" s="645"/>
      <c r="L11" s="645"/>
      <c r="M11" s="645"/>
      <c r="N11" s="645"/>
      <c r="O11" s="645"/>
      <c r="P11" s="645"/>
      <c r="Q11" s="646"/>
      <c r="R11" s="647">
        <v>1017755</v>
      </c>
      <c r="S11" s="648"/>
      <c r="T11" s="648"/>
      <c r="U11" s="648"/>
      <c r="V11" s="648"/>
      <c r="W11" s="648"/>
      <c r="X11" s="648"/>
      <c r="Y11" s="649"/>
      <c r="Z11" s="652">
        <v>3.5</v>
      </c>
      <c r="AA11" s="653"/>
      <c r="AB11" s="653"/>
      <c r="AC11" s="665"/>
      <c r="AD11" s="656">
        <v>1017755</v>
      </c>
      <c r="AE11" s="648"/>
      <c r="AF11" s="648"/>
      <c r="AG11" s="648"/>
      <c r="AH11" s="648"/>
      <c r="AI11" s="648"/>
      <c r="AJ11" s="648"/>
      <c r="AK11" s="649"/>
      <c r="AL11" s="652">
        <v>9.1</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145599</v>
      </c>
      <c r="BH11" s="648"/>
      <c r="BI11" s="648"/>
      <c r="BJ11" s="648"/>
      <c r="BK11" s="648"/>
      <c r="BL11" s="648"/>
      <c r="BM11" s="648"/>
      <c r="BN11" s="649"/>
      <c r="BO11" s="650">
        <v>1.9</v>
      </c>
      <c r="BP11" s="650"/>
      <c r="BQ11" s="650"/>
      <c r="BR11" s="650"/>
      <c r="BS11" s="656">
        <v>23035</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59988</v>
      </c>
      <c r="CS11" s="648"/>
      <c r="CT11" s="648"/>
      <c r="CU11" s="648"/>
      <c r="CV11" s="648"/>
      <c r="CW11" s="648"/>
      <c r="CX11" s="648"/>
      <c r="CY11" s="649"/>
      <c r="CZ11" s="650">
        <v>0.2</v>
      </c>
      <c r="DA11" s="650"/>
      <c r="DB11" s="650"/>
      <c r="DC11" s="650"/>
      <c r="DD11" s="656">
        <v>9669</v>
      </c>
      <c r="DE11" s="648"/>
      <c r="DF11" s="648"/>
      <c r="DG11" s="648"/>
      <c r="DH11" s="648"/>
      <c r="DI11" s="648"/>
      <c r="DJ11" s="648"/>
      <c r="DK11" s="648"/>
      <c r="DL11" s="648"/>
      <c r="DM11" s="648"/>
      <c r="DN11" s="648"/>
      <c r="DO11" s="648"/>
      <c r="DP11" s="649"/>
      <c r="DQ11" s="656">
        <v>45629</v>
      </c>
      <c r="DR11" s="648"/>
      <c r="DS11" s="648"/>
      <c r="DT11" s="648"/>
      <c r="DU11" s="648"/>
      <c r="DV11" s="648"/>
      <c r="DW11" s="648"/>
      <c r="DX11" s="648"/>
      <c r="DY11" s="648"/>
      <c r="DZ11" s="648"/>
      <c r="EA11" s="648"/>
      <c r="EB11" s="648"/>
      <c r="EC11" s="657"/>
    </row>
    <row r="12" spans="2:143" ht="11.25" customHeight="1" x14ac:dyDescent="0.2">
      <c r="B12" s="644" t="s">
        <v>249</v>
      </c>
      <c r="C12" s="645"/>
      <c r="D12" s="645"/>
      <c r="E12" s="645"/>
      <c r="F12" s="645"/>
      <c r="G12" s="645"/>
      <c r="H12" s="645"/>
      <c r="I12" s="645"/>
      <c r="J12" s="645"/>
      <c r="K12" s="645"/>
      <c r="L12" s="645"/>
      <c r="M12" s="645"/>
      <c r="N12" s="645"/>
      <c r="O12" s="645"/>
      <c r="P12" s="645"/>
      <c r="Q12" s="646"/>
      <c r="R12" s="647" t="s">
        <v>173</v>
      </c>
      <c r="S12" s="648"/>
      <c r="T12" s="648"/>
      <c r="U12" s="648"/>
      <c r="V12" s="648"/>
      <c r="W12" s="648"/>
      <c r="X12" s="648"/>
      <c r="Y12" s="649"/>
      <c r="Z12" s="650" t="s">
        <v>173</v>
      </c>
      <c r="AA12" s="650"/>
      <c r="AB12" s="650"/>
      <c r="AC12" s="650"/>
      <c r="AD12" s="651" t="s">
        <v>173</v>
      </c>
      <c r="AE12" s="651"/>
      <c r="AF12" s="651"/>
      <c r="AG12" s="651"/>
      <c r="AH12" s="651"/>
      <c r="AI12" s="651"/>
      <c r="AJ12" s="651"/>
      <c r="AK12" s="651"/>
      <c r="AL12" s="652" t="s">
        <v>173</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3145204</v>
      </c>
      <c r="BH12" s="648"/>
      <c r="BI12" s="648"/>
      <c r="BJ12" s="648"/>
      <c r="BK12" s="648"/>
      <c r="BL12" s="648"/>
      <c r="BM12" s="648"/>
      <c r="BN12" s="649"/>
      <c r="BO12" s="650">
        <v>40</v>
      </c>
      <c r="BP12" s="650"/>
      <c r="BQ12" s="650"/>
      <c r="BR12" s="650"/>
      <c r="BS12" s="656" t="s">
        <v>173</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484658</v>
      </c>
      <c r="CS12" s="648"/>
      <c r="CT12" s="648"/>
      <c r="CU12" s="648"/>
      <c r="CV12" s="648"/>
      <c r="CW12" s="648"/>
      <c r="CX12" s="648"/>
      <c r="CY12" s="649"/>
      <c r="CZ12" s="650">
        <v>1.7</v>
      </c>
      <c r="DA12" s="650"/>
      <c r="DB12" s="650"/>
      <c r="DC12" s="650"/>
      <c r="DD12" s="656">
        <v>319665</v>
      </c>
      <c r="DE12" s="648"/>
      <c r="DF12" s="648"/>
      <c r="DG12" s="648"/>
      <c r="DH12" s="648"/>
      <c r="DI12" s="648"/>
      <c r="DJ12" s="648"/>
      <c r="DK12" s="648"/>
      <c r="DL12" s="648"/>
      <c r="DM12" s="648"/>
      <c r="DN12" s="648"/>
      <c r="DO12" s="648"/>
      <c r="DP12" s="649"/>
      <c r="DQ12" s="656">
        <v>127788</v>
      </c>
      <c r="DR12" s="648"/>
      <c r="DS12" s="648"/>
      <c r="DT12" s="648"/>
      <c r="DU12" s="648"/>
      <c r="DV12" s="648"/>
      <c r="DW12" s="648"/>
      <c r="DX12" s="648"/>
      <c r="DY12" s="648"/>
      <c r="DZ12" s="648"/>
      <c r="EA12" s="648"/>
      <c r="EB12" s="648"/>
      <c r="EC12" s="657"/>
    </row>
    <row r="13" spans="2:143" ht="11.25" customHeight="1" x14ac:dyDescent="0.2">
      <c r="B13" s="644" t="s">
        <v>252</v>
      </c>
      <c r="C13" s="645"/>
      <c r="D13" s="645"/>
      <c r="E13" s="645"/>
      <c r="F13" s="645"/>
      <c r="G13" s="645"/>
      <c r="H13" s="645"/>
      <c r="I13" s="645"/>
      <c r="J13" s="645"/>
      <c r="K13" s="645"/>
      <c r="L13" s="645"/>
      <c r="M13" s="645"/>
      <c r="N13" s="645"/>
      <c r="O13" s="645"/>
      <c r="P13" s="645"/>
      <c r="Q13" s="646"/>
      <c r="R13" s="647" t="s">
        <v>233</v>
      </c>
      <c r="S13" s="648"/>
      <c r="T13" s="648"/>
      <c r="U13" s="648"/>
      <c r="V13" s="648"/>
      <c r="W13" s="648"/>
      <c r="X13" s="648"/>
      <c r="Y13" s="649"/>
      <c r="Z13" s="650" t="s">
        <v>233</v>
      </c>
      <c r="AA13" s="650"/>
      <c r="AB13" s="650"/>
      <c r="AC13" s="650"/>
      <c r="AD13" s="651" t="s">
        <v>136</v>
      </c>
      <c r="AE13" s="651"/>
      <c r="AF13" s="651"/>
      <c r="AG13" s="651"/>
      <c r="AH13" s="651"/>
      <c r="AI13" s="651"/>
      <c r="AJ13" s="651"/>
      <c r="AK13" s="651"/>
      <c r="AL13" s="652" t="s">
        <v>173</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3122270</v>
      </c>
      <c r="BH13" s="648"/>
      <c r="BI13" s="648"/>
      <c r="BJ13" s="648"/>
      <c r="BK13" s="648"/>
      <c r="BL13" s="648"/>
      <c r="BM13" s="648"/>
      <c r="BN13" s="649"/>
      <c r="BO13" s="650">
        <v>39.700000000000003</v>
      </c>
      <c r="BP13" s="650"/>
      <c r="BQ13" s="650"/>
      <c r="BR13" s="650"/>
      <c r="BS13" s="656" t="s">
        <v>173</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1867570</v>
      </c>
      <c r="CS13" s="648"/>
      <c r="CT13" s="648"/>
      <c r="CU13" s="648"/>
      <c r="CV13" s="648"/>
      <c r="CW13" s="648"/>
      <c r="CX13" s="648"/>
      <c r="CY13" s="649"/>
      <c r="CZ13" s="650">
        <v>6.6</v>
      </c>
      <c r="DA13" s="650"/>
      <c r="DB13" s="650"/>
      <c r="DC13" s="650"/>
      <c r="DD13" s="656">
        <v>607547</v>
      </c>
      <c r="DE13" s="648"/>
      <c r="DF13" s="648"/>
      <c r="DG13" s="648"/>
      <c r="DH13" s="648"/>
      <c r="DI13" s="648"/>
      <c r="DJ13" s="648"/>
      <c r="DK13" s="648"/>
      <c r="DL13" s="648"/>
      <c r="DM13" s="648"/>
      <c r="DN13" s="648"/>
      <c r="DO13" s="648"/>
      <c r="DP13" s="649"/>
      <c r="DQ13" s="656">
        <v>1249010</v>
      </c>
      <c r="DR13" s="648"/>
      <c r="DS13" s="648"/>
      <c r="DT13" s="648"/>
      <c r="DU13" s="648"/>
      <c r="DV13" s="648"/>
      <c r="DW13" s="648"/>
      <c r="DX13" s="648"/>
      <c r="DY13" s="648"/>
      <c r="DZ13" s="648"/>
      <c r="EA13" s="648"/>
      <c r="EB13" s="648"/>
      <c r="EC13" s="657"/>
    </row>
    <row r="14" spans="2:143" ht="11.25" customHeight="1" x14ac:dyDescent="0.2">
      <c r="B14" s="644" t="s">
        <v>255</v>
      </c>
      <c r="C14" s="645"/>
      <c r="D14" s="645"/>
      <c r="E14" s="645"/>
      <c r="F14" s="645"/>
      <c r="G14" s="645"/>
      <c r="H14" s="645"/>
      <c r="I14" s="645"/>
      <c r="J14" s="645"/>
      <c r="K14" s="645"/>
      <c r="L14" s="645"/>
      <c r="M14" s="645"/>
      <c r="N14" s="645"/>
      <c r="O14" s="645"/>
      <c r="P14" s="645"/>
      <c r="Q14" s="646"/>
      <c r="R14" s="647">
        <v>115</v>
      </c>
      <c r="S14" s="648"/>
      <c r="T14" s="648"/>
      <c r="U14" s="648"/>
      <c r="V14" s="648"/>
      <c r="W14" s="648"/>
      <c r="X14" s="648"/>
      <c r="Y14" s="649"/>
      <c r="Z14" s="650">
        <v>0</v>
      </c>
      <c r="AA14" s="650"/>
      <c r="AB14" s="650"/>
      <c r="AC14" s="650"/>
      <c r="AD14" s="651">
        <v>115</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88815</v>
      </c>
      <c r="BH14" s="648"/>
      <c r="BI14" s="648"/>
      <c r="BJ14" s="648"/>
      <c r="BK14" s="648"/>
      <c r="BL14" s="648"/>
      <c r="BM14" s="648"/>
      <c r="BN14" s="649"/>
      <c r="BO14" s="650">
        <v>1.1000000000000001</v>
      </c>
      <c r="BP14" s="650"/>
      <c r="BQ14" s="650"/>
      <c r="BR14" s="650"/>
      <c r="BS14" s="656" t="s">
        <v>173</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761973</v>
      </c>
      <c r="CS14" s="648"/>
      <c r="CT14" s="648"/>
      <c r="CU14" s="648"/>
      <c r="CV14" s="648"/>
      <c r="CW14" s="648"/>
      <c r="CX14" s="648"/>
      <c r="CY14" s="649"/>
      <c r="CZ14" s="650">
        <v>2.7</v>
      </c>
      <c r="DA14" s="650"/>
      <c r="DB14" s="650"/>
      <c r="DC14" s="650"/>
      <c r="DD14" s="656" t="s">
        <v>173</v>
      </c>
      <c r="DE14" s="648"/>
      <c r="DF14" s="648"/>
      <c r="DG14" s="648"/>
      <c r="DH14" s="648"/>
      <c r="DI14" s="648"/>
      <c r="DJ14" s="648"/>
      <c r="DK14" s="648"/>
      <c r="DL14" s="648"/>
      <c r="DM14" s="648"/>
      <c r="DN14" s="648"/>
      <c r="DO14" s="648"/>
      <c r="DP14" s="649"/>
      <c r="DQ14" s="656">
        <v>759365</v>
      </c>
      <c r="DR14" s="648"/>
      <c r="DS14" s="648"/>
      <c r="DT14" s="648"/>
      <c r="DU14" s="648"/>
      <c r="DV14" s="648"/>
      <c r="DW14" s="648"/>
      <c r="DX14" s="648"/>
      <c r="DY14" s="648"/>
      <c r="DZ14" s="648"/>
      <c r="EA14" s="648"/>
      <c r="EB14" s="648"/>
      <c r="EC14" s="657"/>
    </row>
    <row r="15" spans="2:143" ht="11.25" customHeight="1" x14ac:dyDescent="0.2">
      <c r="B15" s="644" t="s">
        <v>258</v>
      </c>
      <c r="C15" s="645"/>
      <c r="D15" s="645"/>
      <c r="E15" s="645"/>
      <c r="F15" s="645"/>
      <c r="G15" s="645"/>
      <c r="H15" s="645"/>
      <c r="I15" s="645"/>
      <c r="J15" s="645"/>
      <c r="K15" s="645"/>
      <c r="L15" s="645"/>
      <c r="M15" s="645"/>
      <c r="N15" s="645"/>
      <c r="O15" s="645"/>
      <c r="P15" s="645"/>
      <c r="Q15" s="646"/>
      <c r="R15" s="647" t="s">
        <v>173</v>
      </c>
      <c r="S15" s="648"/>
      <c r="T15" s="648"/>
      <c r="U15" s="648"/>
      <c r="V15" s="648"/>
      <c r="W15" s="648"/>
      <c r="X15" s="648"/>
      <c r="Y15" s="649"/>
      <c r="Z15" s="650" t="s">
        <v>173</v>
      </c>
      <c r="AA15" s="650"/>
      <c r="AB15" s="650"/>
      <c r="AC15" s="650"/>
      <c r="AD15" s="651" t="s">
        <v>233</v>
      </c>
      <c r="AE15" s="651"/>
      <c r="AF15" s="651"/>
      <c r="AG15" s="651"/>
      <c r="AH15" s="651"/>
      <c r="AI15" s="651"/>
      <c r="AJ15" s="651"/>
      <c r="AK15" s="651"/>
      <c r="AL15" s="652" t="s">
        <v>173</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266848</v>
      </c>
      <c r="BH15" s="648"/>
      <c r="BI15" s="648"/>
      <c r="BJ15" s="648"/>
      <c r="BK15" s="648"/>
      <c r="BL15" s="648"/>
      <c r="BM15" s="648"/>
      <c r="BN15" s="649"/>
      <c r="BO15" s="650">
        <v>3.4</v>
      </c>
      <c r="BP15" s="650"/>
      <c r="BQ15" s="650"/>
      <c r="BR15" s="650"/>
      <c r="BS15" s="656" t="s">
        <v>233</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2562627</v>
      </c>
      <c r="CS15" s="648"/>
      <c r="CT15" s="648"/>
      <c r="CU15" s="648"/>
      <c r="CV15" s="648"/>
      <c r="CW15" s="648"/>
      <c r="CX15" s="648"/>
      <c r="CY15" s="649"/>
      <c r="CZ15" s="650">
        <v>9</v>
      </c>
      <c r="DA15" s="650"/>
      <c r="DB15" s="650"/>
      <c r="DC15" s="650"/>
      <c r="DD15" s="656">
        <v>575339</v>
      </c>
      <c r="DE15" s="648"/>
      <c r="DF15" s="648"/>
      <c r="DG15" s="648"/>
      <c r="DH15" s="648"/>
      <c r="DI15" s="648"/>
      <c r="DJ15" s="648"/>
      <c r="DK15" s="648"/>
      <c r="DL15" s="648"/>
      <c r="DM15" s="648"/>
      <c r="DN15" s="648"/>
      <c r="DO15" s="648"/>
      <c r="DP15" s="649"/>
      <c r="DQ15" s="656">
        <v>1667326</v>
      </c>
      <c r="DR15" s="648"/>
      <c r="DS15" s="648"/>
      <c r="DT15" s="648"/>
      <c r="DU15" s="648"/>
      <c r="DV15" s="648"/>
      <c r="DW15" s="648"/>
      <c r="DX15" s="648"/>
      <c r="DY15" s="648"/>
      <c r="DZ15" s="648"/>
      <c r="EA15" s="648"/>
      <c r="EB15" s="648"/>
      <c r="EC15" s="657"/>
    </row>
    <row r="16" spans="2:143" ht="11.25" customHeight="1" x14ac:dyDescent="0.2">
      <c r="B16" s="644" t="s">
        <v>261</v>
      </c>
      <c r="C16" s="645"/>
      <c r="D16" s="645"/>
      <c r="E16" s="645"/>
      <c r="F16" s="645"/>
      <c r="G16" s="645"/>
      <c r="H16" s="645"/>
      <c r="I16" s="645"/>
      <c r="J16" s="645"/>
      <c r="K16" s="645"/>
      <c r="L16" s="645"/>
      <c r="M16" s="645"/>
      <c r="N16" s="645"/>
      <c r="O16" s="645"/>
      <c r="P16" s="645"/>
      <c r="Q16" s="646"/>
      <c r="R16" s="647">
        <v>13432</v>
      </c>
      <c r="S16" s="648"/>
      <c r="T16" s="648"/>
      <c r="U16" s="648"/>
      <c r="V16" s="648"/>
      <c r="W16" s="648"/>
      <c r="X16" s="648"/>
      <c r="Y16" s="649"/>
      <c r="Z16" s="650">
        <v>0</v>
      </c>
      <c r="AA16" s="650"/>
      <c r="AB16" s="650"/>
      <c r="AC16" s="650"/>
      <c r="AD16" s="651">
        <v>13432</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173</v>
      </c>
      <c r="BH16" s="648"/>
      <c r="BI16" s="648"/>
      <c r="BJ16" s="648"/>
      <c r="BK16" s="648"/>
      <c r="BL16" s="648"/>
      <c r="BM16" s="648"/>
      <c r="BN16" s="649"/>
      <c r="BO16" s="650" t="s">
        <v>233</v>
      </c>
      <c r="BP16" s="650"/>
      <c r="BQ16" s="650"/>
      <c r="BR16" s="650"/>
      <c r="BS16" s="656" t="s">
        <v>173</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t="s">
        <v>233</v>
      </c>
      <c r="CS16" s="648"/>
      <c r="CT16" s="648"/>
      <c r="CU16" s="648"/>
      <c r="CV16" s="648"/>
      <c r="CW16" s="648"/>
      <c r="CX16" s="648"/>
      <c r="CY16" s="649"/>
      <c r="CZ16" s="650" t="s">
        <v>233</v>
      </c>
      <c r="DA16" s="650"/>
      <c r="DB16" s="650"/>
      <c r="DC16" s="650"/>
      <c r="DD16" s="656" t="s">
        <v>233</v>
      </c>
      <c r="DE16" s="648"/>
      <c r="DF16" s="648"/>
      <c r="DG16" s="648"/>
      <c r="DH16" s="648"/>
      <c r="DI16" s="648"/>
      <c r="DJ16" s="648"/>
      <c r="DK16" s="648"/>
      <c r="DL16" s="648"/>
      <c r="DM16" s="648"/>
      <c r="DN16" s="648"/>
      <c r="DO16" s="648"/>
      <c r="DP16" s="649"/>
      <c r="DQ16" s="656" t="s">
        <v>136</v>
      </c>
      <c r="DR16" s="648"/>
      <c r="DS16" s="648"/>
      <c r="DT16" s="648"/>
      <c r="DU16" s="648"/>
      <c r="DV16" s="648"/>
      <c r="DW16" s="648"/>
      <c r="DX16" s="648"/>
      <c r="DY16" s="648"/>
      <c r="DZ16" s="648"/>
      <c r="EA16" s="648"/>
      <c r="EB16" s="648"/>
      <c r="EC16" s="657"/>
    </row>
    <row r="17" spans="2:133" ht="11.25" customHeight="1" x14ac:dyDescent="0.2">
      <c r="B17" s="644" t="s">
        <v>264</v>
      </c>
      <c r="C17" s="645"/>
      <c r="D17" s="645"/>
      <c r="E17" s="645"/>
      <c r="F17" s="645"/>
      <c r="G17" s="645"/>
      <c r="H17" s="645"/>
      <c r="I17" s="645"/>
      <c r="J17" s="645"/>
      <c r="K17" s="645"/>
      <c r="L17" s="645"/>
      <c r="M17" s="645"/>
      <c r="N17" s="645"/>
      <c r="O17" s="645"/>
      <c r="P17" s="645"/>
      <c r="Q17" s="646"/>
      <c r="R17" s="647">
        <v>24098</v>
      </c>
      <c r="S17" s="648"/>
      <c r="T17" s="648"/>
      <c r="U17" s="648"/>
      <c r="V17" s="648"/>
      <c r="W17" s="648"/>
      <c r="X17" s="648"/>
      <c r="Y17" s="649"/>
      <c r="Z17" s="650">
        <v>0.1</v>
      </c>
      <c r="AA17" s="650"/>
      <c r="AB17" s="650"/>
      <c r="AC17" s="650"/>
      <c r="AD17" s="651">
        <v>24098</v>
      </c>
      <c r="AE17" s="651"/>
      <c r="AF17" s="651"/>
      <c r="AG17" s="651"/>
      <c r="AH17" s="651"/>
      <c r="AI17" s="651"/>
      <c r="AJ17" s="651"/>
      <c r="AK17" s="651"/>
      <c r="AL17" s="652">
        <v>0.2</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173</v>
      </c>
      <c r="BH17" s="648"/>
      <c r="BI17" s="648"/>
      <c r="BJ17" s="648"/>
      <c r="BK17" s="648"/>
      <c r="BL17" s="648"/>
      <c r="BM17" s="648"/>
      <c r="BN17" s="649"/>
      <c r="BO17" s="650" t="s">
        <v>136</v>
      </c>
      <c r="BP17" s="650"/>
      <c r="BQ17" s="650"/>
      <c r="BR17" s="650"/>
      <c r="BS17" s="656" t="s">
        <v>233</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1388985</v>
      </c>
      <c r="CS17" s="648"/>
      <c r="CT17" s="648"/>
      <c r="CU17" s="648"/>
      <c r="CV17" s="648"/>
      <c r="CW17" s="648"/>
      <c r="CX17" s="648"/>
      <c r="CY17" s="649"/>
      <c r="CZ17" s="650">
        <v>4.9000000000000004</v>
      </c>
      <c r="DA17" s="650"/>
      <c r="DB17" s="650"/>
      <c r="DC17" s="650"/>
      <c r="DD17" s="656" t="s">
        <v>173</v>
      </c>
      <c r="DE17" s="648"/>
      <c r="DF17" s="648"/>
      <c r="DG17" s="648"/>
      <c r="DH17" s="648"/>
      <c r="DI17" s="648"/>
      <c r="DJ17" s="648"/>
      <c r="DK17" s="648"/>
      <c r="DL17" s="648"/>
      <c r="DM17" s="648"/>
      <c r="DN17" s="648"/>
      <c r="DO17" s="648"/>
      <c r="DP17" s="649"/>
      <c r="DQ17" s="656">
        <v>1332543</v>
      </c>
      <c r="DR17" s="648"/>
      <c r="DS17" s="648"/>
      <c r="DT17" s="648"/>
      <c r="DU17" s="648"/>
      <c r="DV17" s="648"/>
      <c r="DW17" s="648"/>
      <c r="DX17" s="648"/>
      <c r="DY17" s="648"/>
      <c r="DZ17" s="648"/>
      <c r="EA17" s="648"/>
      <c r="EB17" s="648"/>
      <c r="EC17" s="657"/>
    </row>
    <row r="18" spans="2:133" ht="11.25" customHeight="1" x14ac:dyDescent="0.2">
      <c r="B18" s="644" t="s">
        <v>267</v>
      </c>
      <c r="C18" s="645"/>
      <c r="D18" s="645"/>
      <c r="E18" s="645"/>
      <c r="F18" s="645"/>
      <c r="G18" s="645"/>
      <c r="H18" s="645"/>
      <c r="I18" s="645"/>
      <c r="J18" s="645"/>
      <c r="K18" s="645"/>
      <c r="L18" s="645"/>
      <c r="M18" s="645"/>
      <c r="N18" s="645"/>
      <c r="O18" s="645"/>
      <c r="P18" s="645"/>
      <c r="Q18" s="646"/>
      <c r="R18" s="647">
        <v>79866</v>
      </c>
      <c r="S18" s="648"/>
      <c r="T18" s="648"/>
      <c r="U18" s="648"/>
      <c r="V18" s="648"/>
      <c r="W18" s="648"/>
      <c r="X18" s="648"/>
      <c r="Y18" s="649"/>
      <c r="Z18" s="650">
        <v>0.3</v>
      </c>
      <c r="AA18" s="650"/>
      <c r="AB18" s="650"/>
      <c r="AC18" s="650"/>
      <c r="AD18" s="651">
        <v>79866</v>
      </c>
      <c r="AE18" s="651"/>
      <c r="AF18" s="651"/>
      <c r="AG18" s="651"/>
      <c r="AH18" s="651"/>
      <c r="AI18" s="651"/>
      <c r="AJ18" s="651"/>
      <c r="AK18" s="651"/>
      <c r="AL18" s="652">
        <v>0.7</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173</v>
      </c>
      <c r="BH18" s="648"/>
      <c r="BI18" s="648"/>
      <c r="BJ18" s="648"/>
      <c r="BK18" s="648"/>
      <c r="BL18" s="648"/>
      <c r="BM18" s="648"/>
      <c r="BN18" s="649"/>
      <c r="BO18" s="650" t="s">
        <v>173</v>
      </c>
      <c r="BP18" s="650"/>
      <c r="BQ18" s="650"/>
      <c r="BR18" s="650"/>
      <c r="BS18" s="656" t="s">
        <v>173</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173</v>
      </c>
      <c r="CS18" s="648"/>
      <c r="CT18" s="648"/>
      <c r="CU18" s="648"/>
      <c r="CV18" s="648"/>
      <c r="CW18" s="648"/>
      <c r="CX18" s="648"/>
      <c r="CY18" s="649"/>
      <c r="CZ18" s="650" t="s">
        <v>233</v>
      </c>
      <c r="DA18" s="650"/>
      <c r="DB18" s="650"/>
      <c r="DC18" s="650"/>
      <c r="DD18" s="656" t="s">
        <v>233</v>
      </c>
      <c r="DE18" s="648"/>
      <c r="DF18" s="648"/>
      <c r="DG18" s="648"/>
      <c r="DH18" s="648"/>
      <c r="DI18" s="648"/>
      <c r="DJ18" s="648"/>
      <c r="DK18" s="648"/>
      <c r="DL18" s="648"/>
      <c r="DM18" s="648"/>
      <c r="DN18" s="648"/>
      <c r="DO18" s="648"/>
      <c r="DP18" s="649"/>
      <c r="DQ18" s="656" t="s">
        <v>173</v>
      </c>
      <c r="DR18" s="648"/>
      <c r="DS18" s="648"/>
      <c r="DT18" s="648"/>
      <c r="DU18" s="648"/>
      <c r="DV18" s="648"/>
      <c r="DW18" s="648"/>
      <c r="DX18" s="648"/>
      <c r="DY18" s="648"/>
      <c r="DZ18" s="648"/>
      <c r="EA18" s="648"/>
      <c r="EB18" s="648"/>
      <c r="EC18" s="657"/>
    </row>
    <row r="19" spans="2:133" ht="11.25" customHeight="1" x14ac:dyDescent="0.2">
      <c r="B19" s="644" t="s">
        <v>270</v>
      </c>
      <c r="C19" s="645"/>
      <c r="D19" s="645"/>
      <c r="E19" s="645"/>
      <c r="F19" s="645"/>
      <c r="G19" s="645"/>
      <c r="H19" s="645"/>
      <c r="I19" s="645"/>
      <c r="J19" s="645"/>
      <c r="K19" s="645"/>
      <c r="L19" s="645"/>
      <c r="M19" s="645"/>
      <c r="N19" s="645"/>
      <c r="O19" s="645"/>
      <c r="P19" s="645"/>
      <c r="Q19" s="646"/>
      <c r="R19" s="647">
        <v>71307</v>
      </c>
      <c r="S19" s="648"/>
      <c r="T19" s="648"/>
      <c r="U19" s="648"/>
      <c r="V19" s="648"/>
      <c r="W19" s="648"/>
      <c r="X19" s="648"/>
      <c r="Y19" s="649"/>
      <c r="Z19" s="650">
        <v>0.2</v>
      </c>
      <c r="AA19" s="650"/>
      <c r="AB19" s="650"/>
      <c r="AC19" s="650"/>
      <c r="AD19" s="651">
        <v>71307</v>
      </c>
      <c r="AE19" s="651"/>
      <c r="AF19" s="651"/>
      <c r="AG19" s="651"/>
      <c r="AH19" s="651"/>
      <c r="AI19" s="651"/>
      <c r="AJ19" s="651"/>
      <c r="AK19" s="651"/>
      <c r="AL19" s="652">
        <v>0.6</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616062</v>
      </c>
      <c r="BH19" s="648"/>
      <c r="BI19" s="648"/>
      <c r="BJ19" s="648"/>
      <c r="BK19" s="648"/>
      <c r="BL19" s="648"/>
      <c r="BM19" s="648"/>
      <c r="BN19" s="649"/>
      <c r="BO19" s="650">
        <v>7.8</v>
      </c>
      <c r="BP19" s="650"/>
      <c r="BQ19" s="650"/>
      <c r="BR19" s="650"/>
      <c r="BS19" s="656" t="s">
        <v>136</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173</v>
      </c>
      <c r="CS19" s="648"/>
      <c r="CT19" s="648"/>
      <c r="CU19" s="648"/>
      <c r="CV19" s="648"/>
      <c r="CW19" s="648"/>
      <c r="CX19" s="648"/>
      <c r="CY19" s="649"/>
      <c r="CZ19" s="650" t="s">
        <v>136</v>
      </c>
      <c r="DA19" s="650"/>
      <c r="DB19" s="650"/>
      <c r="DC19" s="650"/>
      <c r="DD19" s="656" t="s">
        <v>233</v>
      </c>
      <c r="DE19" s="648"/>
      <c r="DF19" s="648"/>
      <c r="DG19" s="648"/>
      <c r="DH19" s="648"/>
      <c r="DI19" s="648"/>
      <c r="DJ19" s="648"/>
      <c r="DK19" s="648"/>
      <c r="DL19" s="648"/>
      <c r="DM19" s="648"/>
      <c r="DN19" s="648"/>
      <c r="DO19" s="648"/>
      <c r="DP19" s="649"/>
      <c r="DQ19" s="656" t="s">
        <v>173</v>
      </c>
      <c r="DR19" s="648"/>
      <c r="DS19" s="648"/>
      <c r="DT19" s="648"/>
      <c r="DU19" s="648"/>
      <c r="DV19" s="648"/>
      <c r="DW19" s="648"/>
      <c r="DX19" s="648"/>
      <c r="DY19" s="648"/>
      <c r="DZ19" s="648"/>
      <c r="EA19" s="648"/>
      <c r="EB19" s="648"/>
      <c r="EC19" s="657"/>
    </row>
    <row r="20" spans="2:133" ht="11.25" customHeight="1" x14ac:dyDescent="0.2">
      <c r="B20" s="644" t="s">
        <v>273</v>
      </c>
      <c r="C20" s="645"/>
      <c r="D20" s="645"/>
      <c r="E20" s="645"/>
      <c r="F20" s="645"/>
      <c r="G20" s="645"/>
      <c r="H20" s="645"/>
      <c r="I20" s="645"/>
      <c r="J20" s="645"/>
      <c r="K20" s="645"/>
      <c r="L20" s="645"/>
      <c r="M20" s="645"/>
      <c r="N20" s="645"/>
      <c r="O20" s="645"/>
      <c r="P20" s="645"/>
      <c r="Q20" s="646"/>
      <c r="R20" s="647">
        <v>5832</v>
      </c>
      <c r="S20" s="648"/>
      <c r="T20" s="648"/>
      <c r="U20" s="648"/>
      <c r="V20" s="648"/>
      <c r="W20" s="648"/>
      <c r="X20" s="648"/>
      <c r="Y20" s="649"/>
      <c r="Z20" s="650">
        <v>0</v>
      </c>
      <c r="AA20" s="650"/>
      <c r="AB20" s="650"/>
      <c r="AC20" s="650"/>
      <c r="AD20" s="651">
        <v>5832</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616062</v>
      </c>
      <c r="BH20" s="648"/>
      <c r="BI20" s="648"/>
      <c r="BJ20" s="648"/>
      <c r="BK20" s="648"/>
      <c r="BL20" s="648"/>
      <c r="BM20" s="648"/>
      <c r="BN20" s="649"/>
      <c r="BO20" s="650">
        <v>7.8</v>
      </c>
      <c r="BP20" s="650"/>
      <c r="BQ20" s="650"/>
      <c r="BR20" s="650"/>
      <c r="BS20" s="656" t="s">
        <v>173</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28348117</v>
      </c>
      <c r="CS20" s="648"/>
      <c r="CT20" s="648"/>
      <c r="CU20" s="648"/>
      <c r="CV20" s="648"/>
      <c r="CW20" s="648"/>
      <c r="CX20" s="648"/>
      <c r="CY20" s="649"/>
      <c r="CZ20" s="650">
        <v>100</v>
      </c>
      <c r="DA20" s="650"/>
      <c r="DB20" s="650"/>
      <c r="DC20" s="650"/>
      <c r="DD20" s="656">
        <v>3352634</v>
      </c>
      <c r="DE20" s="648"/>
      <c r="DF20" s="648"/>
      <c r="DG20" s="648"/>
      <c r="DH20" s="648"/>
      <c r="DI20" s="648"/>
      <c r="DJ20" s="648"/>
      <c r="DK20" s="648"/>
      <c r="DL20" s="648"/>
      <c r="DM20" s="648"/>
      <c r="DN20" s="648"/>
      <c r="DO20" s="648"/>
      <c r="DP20" s="649"/>
      <c r="DQ20" s="656">
        <v>13775139</v>
      </c>
      <c r="DR20" s="648"/>
      <c r="DS20" s="648"/>
      <c r="DT20" s="648"/>
      <c r="DU20" s="648"/>
      <c r="DV20" s="648"/>
      <c r="DW20" s="648"/>
      <c r="DX20" s="648"/>
      <c r="DY20" s="648"/>
      <c r="DZ20" s="648"/>
      <c r="EA20" s="648"/>
      <c r="EB20" s="648"/>
      <c r="EC20" s="657"/>
    </row>
    <row r="21" spans="2:133" ht="11.25" customHeight="1" x14ac:dyDescent="0.2">
      <c r="B21" s="644" t="s">
        <v>276</v>
      </c>
      <c r="C21" s="645"/>
      <c r="D21" s="645"/>
      <c r="E21" s="645"/>
      <c r="F21" s="645"/>
      <c r="G21" s="645"/>
      <c r="H21" s="645"/>
      <c r="I21" s="645"/>
      <c r="J21" s="645"/>
      <c r="K21" s="645"/>
      <c r="L21" s="645"/>
      <c r="M21" s="645"/>
      <c r="N21" s="645"/>
      <c r="O21" s="645"/>
      <c r="P21" s="645"/>
      <c r="Q21" s="646"/>
      <c r="R21" s="647">
        <v>2727</v>
      </c>
      <c r="S21" s="648"/>
      <c r="T21" s="648"/>
      <c r="U21" s="648"/>
      <c r="V21" s="648"/>
      <c r="W21" s="648"/>
      <c r="X21" s="648"/>
      <c r="Y21" s="649"/>
      <c r="Z21" s="650">
        <v>0</v>
      </c>
      <c r="AA21" s="650"/>
      <c r="AB21" s="650"/>
      <c r="AC21" s="650"/>
      <c r="AD21" s="651">
        <v>2727</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173</v>
      </c>
      <c r="BH21" s="648"/>
      <c r="BI21" s="648"/>
      <c r="BJ21" s="648"/>
      <c r="BK21" s="648"/>
      <c r="BL21" s="648"/>
      <c r="BM21" s="648"/>
      <c r="BN21" s="649"/>
      <c r="BO21" s="650" t="s">
        <v>233</v>
      </c>
      <c r="BP21" s="650"/>
      <c r="BQ21" s="650"/>
      <c r="BR21" s="650"/>
      <c r="BS21" s="656" t="s">
        <v>136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278</v>
      </c>
      <c r="C22" s="645"/>
      <c r="D22" s="645"/>
      <c r="E22" s="645"/>
      <c r="F22" s="645"/>
      <c r="G22" s="645"/>
      <c r="H22" s="645"/>
      <c r="I22" s="645"/>
      <c r="J22" s="645"/>
      <c r="K22" s="645"/>
      <c r="L22" s="645"/>
      <c r="M22" s="645"/>
      <c r="N22" s="645"/>
      <c r="O22" s="645"/>
      <c r="P22" s="645"/>
      <c r="Q22" s="646"/>
      <c r="R22" s="647">
        <v>2780354</v>
      </c>
      <c r="S22" s="648"/>
      <c r="T22" s="648"/>
      <c r="U22" s="648"/>
      <c r="V22" s="648"/>
      <c r="W22" s="648"/>
      <c r="X22" s="648"/>
      <c r="Y22" s="649"/>
      <c r="Z22" s="650">
        <v>9.5</v>
      </c>
      <c r="AA22" s="650"/>
      <c r="AB22" s="650"/>
      <c r="AC22" s="650"/>
      <c r="AD22" s="651">
        <v>2535083</v>
      </c>
      <c r="AE22" s="651"/>
      <c r="AF22" s="651"/>
      <c r="AG22" s="651"/>
      <c r="AH22" s="651"/>
      <c r="AI22" s="651"/>
      <c r="AJ22" s="651"/>
      <c r="AK22" s="651"/>
      <c r="AL22" s="652">
        <v>22.6</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173</v>
      </c>
      <c r="BH22" s="648"/>
      <c r="BI22" s="648"/>
      <c r="BJ22" s="648"/>
      <c r="BK22" s="648"/>
      <c r="BL22" s="648"/>
      <c r="BM22" s="648"/>
      <c r="BN22" s="649"/>
      <c r="BO22" s="650" t="s">
        <v>173</v>
      </c>
      <c r="BP22" s="650"/>
      <c r="BQ22" s="650"/>
      <c r="BR22" s="650"/>
      <c r="BS22" s="656" t="s">
        <v>233</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281</v>
      </c>
      <c r="C23" s="645"/>
      <c r="D23" s="645"/>
      <c r="E23" s="645"/>
      <c r="F23" s="645"/>
      <c r="G23" s="645"/>
      <c r="H23" s="645"/>
      <c r="I23" s="645"/>
      <c r="J23" s="645"/>
      <c r="K23" s="645"/>
      <c r="L23" s="645"/>
      <c r="M23" s="645"/>
      <c r="N23" s="645"/>
      <c r="O23" s="645"/>
      <c r="P23" s="645"/>
      <c r="Q23" s="646"/>
      <c r="R23" s="647">
        <v>2535083</v>
      </c>
      <c r="S23" s="648"/>
      <c r="T23" s="648"/>
      <c r="U23" s="648"/>
      <c r="V23" s="648"/>
      <c r="W23" s="648"/>
      <c r="X23" s="648"/>
      <c r="Y23" s="649"/>
      <c r="Z23" s="650">
        <v>8.6999999999999993</v>
      </c>
      <c r="AA23" s="650"/>
      <c r="AB23" s="650"/>
      <c r="AC23" s="650"/>
      <c r="AD23" s="651">
        <v>2535083</v>
      </c>
      <c r="AE23" s="651"/>
      <c r="AF23" s="651"/>
      <c r="AG23" s="651"/>
      <c r="AH23" s="651"/>
      <c r="AI23" s="651"/>
      <c r="AJ23" s="651"/>
      <c r="AK23" s="651"/>
      <c r="AL23" s="652">
        <v>22.6</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616062</v>
      </c>
      <c r="BH23" s="648"/>
      <c r="BI23" s="648"/>
      <c r="BJ23" s="648"/>
      <c r="BK23" s="648"/>
      <c r="BL23" s="648"/>
      <c r="BM23" s="648"/>
      <c r="BN23" s="649"/>
      <c r="BO23" s="650">
        <v>7.8</v>
      </c>
      <c r="BP23" s="650"/>
      <c r="BQ23" s="650"/>
      <c r="BR23" s="650"/>
      <c r="BS23" s="656" t="s">
        <v>173</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2">
      <c r="B24" s="644" t="s">
        <v>288</v>
      </c>
      <c r="C24" s="645"/>
      <c r="D24" s="645"/>
      <c r="E24" s="645"/>
      <c r="F24" s="645"/>
      <c r="G24" s="645"/>
      <c r="H24" s="645"/>
      <c r="I24" s="645"/>
      <c r="J24" s="645"/>
      <c r="K24" s="645"/>
      <c r="L24" s="645"/>
      <c r="M24" s="645"/>
      <c r="N24" s="645"/>
      <c r="O24" s="645"/>
      <c r="P24" s="645"/>
      <c r="Q24" s="646"/>
      <c r="R24" s="647">
        <v>245252</v>
      </c>
      <c r="S24" s="648"/>
      <c r="T24" s="648"/>
      <c r="U24" s="648"/>
      <c r="V24" s="648"/>
      <c r="W24" s="648"/>
      <c r="X24" s="648"/>
      <c r="Y24" s="649"/>
      <c r="Z24" s="650">
        <v>0.8</v>
      </c>
      <c r="AA24" s="650"/>
      <c r="AB24" s="650"/>
      <c r="AC24" s="650"/>
      <c r="AD24" s="651" t="s">
        <v>173</v>
      </c>
      <c r="AE24" s="651"/>
      <c r="AF24" s="651"/>
      <c r="AG24" s="651"/>
      <c r="AH24" s="651"/>
      <c r="AI24" s="651"/>
      <c r="AJ24" s="651"/>
      <c r="AK24" s="651"/>
      <c r="AL24" s="652" t="s">
        <v>233</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173</v>
      </c>
      <c r="BH24" s="648"/>
      <c r="BI24" s="648"/>
      <c r="BJ24" s="648"/>
      <c r="BK24" s="648"/>
      <c r="BL24" s="648"/>
      <c r="BM24" s="648"/>
      <c r="BN24" s="649"/>
      <c r="BO24" s="650" t="s">
        <v>233</v>
      </c>
      <c r="BP24" s="650"/>
      <c r="BQ24" s="650"/>
      <c r="BR24" s="650"/>
      <c r="BS24" s="656" t="s">
        <v>173</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11008916</v>
      </c>
      <c r="CS24" s="637"/>
      <c r="CT24" s="637"/>
      <c r="CU24" s="637"/>
      <c r="CV24" s="637"/>
      <c r="CW24" s="637"/>
      <c r="CX24" s="637"/>
      <c r="CY24" s="638"/>
      <c r="CZ24" s="641">
        <v>38.799999999999997</v>
      </c>
      <c r="DA24" s="642"/>
      <c r="DB24" s="642"/>
      <c r="DC24" s="661"/>
      <c r="DD24" s="686">
        <v>6361742</v>
      </c>
      <c r="DE24" s="637"/>
      <c r="DF24" s="637"/>
      <c r="DG24" s="637"/>
      <c r="DH24" s="637"/>
      <c r="DI24" s="637"/>
      <c r="DJ24" s="637"/>
      <c r="DK24" s="638"/>
      <c r="DL24" s="686">
        <v>6317963</v>
      </c>
      <c r="DM24" s="637"/>
      <c r="DN24" s="637"/>
      <c r="DO24" s="637"/>
      <c r="DP24" s="637"/>
      <c r="DQ24" s="637"/>
      <c r="DR24" s="637"/>
      <c r="DS24" s="637"/>
      <c r="DT24" s="637"/>
      <c r="DU24" s="637"/>
      <c r="DV24" s="638"/>
      <c r="DW24" s="641">
        <v>53</v>
      </c>
      <c r="DX24" s="642"/>
      <c r="DY24" s="642"/>
      <c r="DZ24" s="642"/>
      <c r="EA24" s="642"/>
      <c r="EB24" s="642"/>
      <c r="EC24" s="643"/>
    </row>
    <row r="25" spans="2:133" ht="11.25" customHeight="1" x14ac:dyDescent="0.2">
      <c r="B25" s="644" t="s">
        <v>291</v>
      </c>
      <c r="C25" s="645"/>
      <c r="D25" s="645"/>
      <c r="E25" s="645"/>
      <c r="F25" s="645"/>
      <c r="G25" s="645"/>
      <c r="H25" s="645"/>
      <c r="I25" s="645"/>
      <c r="J25" s="645"/>
      <c r="K25" s="645"/>
      <c r="L25" s="645"/>
      <c r="M25" s="645"/>
      <c r="N25" s="645"/>
      <c r="O25" s="645"/>
      <c r="P25" s="645"/>
      <c r="Q25" s="646"/>
      <c r="R25" s="647">
        <v>19</v>
      </c>
      <c r="S25" s="648"/>
      <c r="T25" s="648"/>
      <c r="U25" s="648"/>
      <c r="V25" s="648"/>
      <c r="W25" s="648"/>
      <c r="X25" s="648"/>
      <c r="Y25" s="649"/>
      <c r="Z25" s="650">
        <v>0</v>
      </c>
      <c r="AA25" s="650"/>
      <c r="AB25" s="650"/>
      <c r="AC25" s="650"/>
      <c r="AD25" s="651" t="s">
        <v>233</v>
      </c>
      <c r="AE25" s="651"/>
      <c r="AF25" s="651"/>
      <c r="AG25" s="651"/>
      <c r="AH25" s="651"/>
      <c r="AI25" s="651"/>
      <c r="AJ25" s="651"/>
      <c r="AK25" s="651"/>
      <c r="AL25" s="652" t="s">
        <v>233</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173</v>
      </c>
      <c r="BH25" s="648"/>
      <c r="BI25" s="648"/>
      <c r="BJ25" s="648"/>
      <c r="BK25" s="648"/>
      <c r="BL25" s="648"/>
      <c r="BM25" s="648"/>
      <c r="BN25" s="649"/>
      <c r="BO25" s="650" t="s">
        <v>233</v>
      </c>
      <c r="BP25" s="650"/>
      <c r="BQ25" s="650"/>
      <c r="BR25" s="650"/>
      <c r="BS25" s="656" t="s">
        <v>233</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3754554</v>
      </c>
      <c r="CS25" s="683"/>
      <c r="CT25" s="683"/>
      <c r="CU25" s="683"/>
      <c r="CV25" s="683"/>
      <c r="CW25" s="683"/>
      <c r="CX25" s="683"/>
      <c r="CY25" s="684"/>
      <c r="CZ25" s="652">
        <v>13.2</v>
      </c>
      <c r="DA25" s="681"/>
      <c r="DB25" s="681"/>
      <c r="DC25" s="685"/>
      <c r="DD25" s="656">
        <v>3328739</v>
      </c>
      <c r="DE25" s="683"/>
      <c r="DF25" s="683"/>
      <c r="DG25" s="683"/>
      <c r="DH25" s="683"/>
      <c r="DI25" s="683"/>
      <c r="DJ25" s="683"/>
      <c r="DK25" s="684"/>
      <c r="DL25" s="656">
        <v>3305196</v>
      </c>
      <c r="DM25" s="683"/>
      <c r="DN25" s="683"/>
      <c r="DO25" s="683"/>
      <c r="DP25" s="683"/>
      <c r="DQ25" s="683"/>
      <c r="DR25" s="683"/>
      <c r="DS25" s="683"/>
      <c r="DT25" s="683"/>
      <c r="DU25" s="683"/>
      <c r="DV25" s="684"/>
      <c r="DW25" s="652">
        <v>27.7</v>
      </c>
      <c r="DX25" s="681"/>
      <c r="DY25" s="681"/>
      <c r="DZ25" s="681"/>
      <c r="EA25" s="681"/>
      <c r="EB25" s="681"/>
      <c r="EC25" s="682"/>
    </row>
    <row r="26" spans="2:133" ht="11.25" customHeight="1" x14ac:dyDescent="0.2">
      <c r="B26" s="644" t="s">
        <v>294</v>
      </c>
      <c r="C26" s="645"/>
      <c r="D26" s="645"/>
      <c r="E26" s="645"/>
      <c r="F26" s="645"/>
      <c r="G26" s="645"/>
      <c r="H26" s="645"/>
      <c r="I26" s="645"/>
      <c r="J26" s="645"/>
      <c r="K26" s="645"/>
      <c r="L26" s="645"/>
      <c r="M26" s="645"/>
      <c r="N26" s="645"/>
      <c r="O26" s="645"/>
      <c r="P26" s="645"/>
      <c r="Q26" s="646"/>
      <c r="R26" s="647">
        <v>11984018</v>
      </c>
      <c r="S26" s="648"/>
      <c r="T26" s="648"/>
      <c r="U26" s="648"/>
      <c r="V26" s="648"/>
      <c r="W26" s="648"/>
      <c r="X26" s="648"/>
      <c r="Y26" s="649"/>
      <c r="Z26" s="650">
        <v>41</v>
      </c>
      <c r="AA26" s="650"/>
      <c r="AB26" s="650"/>
      <c r="AC26" s="650"/>
      <c r="AD26" s="651">
        <v>11122685</v>
      </c>
      <c r="AE26" s="651"/>
      <c r="AF26" s="651"/>
      <c r="AG26" s="651"/>
      <c r="AH26" s="651"/>
      <c r="AI26" s="651"/>
      <c r="AJ26" s="651"/>
      <c r="AK26" s="651"/>
      <c r="AL26" s="652">
        <v>99.3</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173</v>
      </c>
      <c r="BH26" s="648"/>
      <c r="BI26" s="648"/>
      <c r="BJ26" s="648"/>
      <c r="BK26" s="648"/>
      <c r="BL26" s="648"/>
      <c r="BM26" s="648"/>
      <c r="BN26" s="649"/>
      <c r="BO26" s="650" t="s">
        <v>173</v>
      </c>
      <c r="BP26" s="650"/>
      <c r="BQ26" s="650"/>
      <c r="BR26" s="650"/>
      <c r="BS26" s="656" t="s">
        <v>136</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2059911</v>
      </c>
      <c r="CS26" s="648"/>
      <c r="CT26" s="648"/>
      <c r="CU26" s="648"/>
      <c r="CV26" s="648"/>
      <c r="CW26" s="648"/>
      <c r="CX26" s="648"/>
      <c r="CY26" s="649"/>
      <c r="CZ26" s="652">
        <v>7.3</v>
      </c>
      <c r="DA26" s="681"/>
      <c r="DB26" s="681"/>
      <c r="DC26" s="685"/>
      <c r="DD26" s="656">
        <v>1817803</v>
      </c>
      <c r="DE26" s="648"/>
      <c r="DF26" s="648"/>
      <c r="DG26" s="648"/>
      <c r="DH26" s="648"/>
      <c r="DI26" s="648"/>
      <c r="DJ26" s="648"/>
      <c r="DK26" s="649"/>
      <c r="DL26" s="656" t="s">
        <v>233</v>
      </c>
      <c r="DM26" s="648"/>
      <c r="DN26" s="648"/>
      <c r="DO26" s="648"/>
      <c r="DP26" s="648"/>
      <c r="DQ26" s="648"/>
      <c r="DR26" s="648"/>
      <c r="DS26" s="648"/>
      <c r="DT26" s="648"/>
      <c r="DU26" s="648"/>
      <c r="DV26" s="649"/>
      <c r="DW26" s="652" t="s">
        <v>173</v>
      </c>
      <c r="DX26" s="681"/>
      <c r="DY26" s="681"/>
      <c r="DZ26" s="681"/>
      <c r="EA26" s="681"/>
      <c r="EB26" s="681"/>
      <c r="EC26" s="682"/>
    </row>
    <row r="27" spans="2:133" ht="11.25" customHeight="1" x14ac:dyDescent="0.2">
      <c r="B27" s="644" t="s">
        <v>297</v>
      </c>
      <c r="C27" s="645"/>
      <c r="D27" s="645"/>
      <c r="E27" s="645"/>
      <c r="F27" s="645"/>
      <c r="G27" s="645"/>
      <c r="H27" s="645"/>
      <c r="I27" s="645"/>
      <c r="J27" s="645"/>
      <c r="K27" s="645"/>
      <c r="L27" s="645"/>
      <c r="M27" s="645"/>
      <c r="N27" s="645"/>
      <c r="O27" s="645"/>
      <c r="P27" s="645"/>
      <c r="Q27" s="646"/>
      <c r="R27" s="647">
        <v>7020</v>
      </c>
      <c r="S27" s="648"/>
      <c r="T27" s="648"/>
      <c r="U27" s="648"/>
      <c r="V27" s="648"/>
      <c r="W27" s="648"/>
      <c r="X27" s="648"/>
      <c r="Y27" s="649"/>
      <c r="Z27" s="650">
        <v>0</v>
      </c>
      <c r="AA27" s="650"/>
      <c r="AB27" s="650"/>
      <c r="AC27" s="650"/>
      <c r="AD27" s="651">
        <v>7020</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7860278</v>
      </c>
      <c r="BH27" s="648"/>
      <c r="BI27" s="648"/>
      <c r="BJ27" s="648"/>
      <c r="BK27" s="648"/>
      <c r="BL27" s="648"/>
      <c r="BM27" s="648"/>
      <c r="BN27" s="649"/>
      <c r="BO27" s="650">
        <v>100</v>
      </c>
      <c r="BP27" s="650"/>
      <c r="BQ27" s="650"/>
      <c r="BR27" s="650"/>
      <c r="BS27" s="656">
        <v>42694</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5865377</v>
      </c>
      <c r="CS27" s="683"/>
      <c r="CT27" s="683"/>
      <c r="CU27" s="683"/>
      <c r="CV27" s="683"/>
      <c r="CW27" s="683"/>
      <c r="CX27" s="683"/>
      <c r="CY27" s="684"/>
      <c r="CZ27" s="652">
        <v>20.7</v>
      </c>
      <c r="DA27" s="681"/>
      <c r="DB27" s="681"/>
      <c r="DC27" s="685"/>
      <c r="DD27" s="656">
        <v>1700460</v>
      </c>
      <c r="DE27" s="683"/>
      <c r="DF27" s="683"/>
      <c r="DG27" s="683"/>
      <c r="DH27" s="683"/>
      <c r="DI27" s="683"/>
      <c r="DJ27" s="683"/>
      <c r="DK27" s="684"/>
      <c r="DL27" s="656">
        <v>1680224</v>
      </c>
      <c r="DM27" s="683"/>
      <c r="DN27" s="683"/>
      <c r="DO27" s="683"/>
      <c r="DP27" s="683"/>
      <c r="DQ27" s="683"/>
      <c r="DR27" s="683"/>
      <c r="DS27" s="683"/>
      <c r="DT27" s="683"/>
      <c r="DU27" s="683"/>
      <c r="DV27" s="684"/>
      <c r="DW27" s="652">
        <v>14.1</v>
      </c>
      <c r="DX27" s="681"/>
      <c r="DY27" s="681"/>
      <c r="DZ27" s="681"/>
      <c r="EA27" s="681"/>
      <c r="EB27" s="681"/>
      <c r="EC27" s="682"/>
    </row>
    <row r="28" spans="2:133" ht="11.25" customHeight="1" x14ac:dyDescent="0.2">
      <c r="B28" s="644" t="s">
        <v>300</v>
      </c>
      <c r="C28" s="645"/>
      <c r="D28" s="645"/>
      <c r="E28" s="645"/>
      <c r="F28" s="645"/>
      <c r="G28" s="645"/>
      <c r="H28" s="645"/>
      <c r="I28" s="645"/>
      <c r="J28" s="645"/>
      <c r="K28" s="645"/>
      <c r="L28" s="645"/>
      <c r="M28" s="645"/>
      <c r="N28" s="645"/>
      <c r="O28" s="645"/>
      <c r="P28" s="645"/>
      <c r="Q28" s="646"/>
      <c r="R28" s="647">
        <v>118801</v>
      </c>
      <c r="S28" s="648"/>
      <c r="T28" s="648"/>
      <c r="U28" s="648"/>
      <c r="V28" s="648"/>
      <c r="W28" s="648"/>
      <c r="X28" s="648"/>
      <c r="Y28" s="649"/>
      <c r="Z28" s="650">
        <v>0.4</v>
      </c>
      <c r="AA28" s="650"/>
      <c r="AB28" s="650"/>
      <c r="AC28" s="650"/>
      <c r="AD28" s="651" t="s">
        <v>136</v>
      </c>
      <c r="AE28" s="651"/>
      <c r="AF28" s="651"/>
      <c r="AG28" s="651"/>
      <c r="AH28" s="651"/>
      <c r="AI28" s="651"/>
      <c r="AJ28" s="651"/>
      <c r="AK28" s="651"/>
      <c r="AL28" s="652" t="s">
        <v>233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1388985</v>
      </c>
      <c r="CS28" s="648"/>
      <c r="CT28" s="648"/>
      <c r="CU28" s="648"/>
      <c r="CV28" s="648"/>
      <c r="CW28" s="648"/>
      <c r="CX28" s="648"/>
      <c r="CY28" s="649"/>
      <c r="CZ28" s="652">
        <v>4.9000000000000004</v>
      </c>
      <c r="DA28" s="681"/>
      <c r="DB28" s="681"/>
      <c r="DC28" s="685"/>
      <c r="DD28" s="656">
        <v>1332543</v>
      </c>
      <c r="DE28" s="648"/>
      <c r="DF28" s="648"/>
      <c r="DG28" s="648"/>
      <c r="DH28" s="648"/>
      <c r="DI28" s="648"/>
      <c r="DJ28" s="648"/>
      <c r="DK28" s="649"/>
      <c r="DL28" s="656">
        <v>1332543</v>
      </c>
      <c r="DM28" s="648"/>
      <c r="DN28" s="648"/>
      <c r="DO28" s="648"/>
      <c r="DP28" s="648"/>
      <c r="DQ28" s="648"/>
      <c r="DR28" s="648"/>
      <c r="DS28" s="648"/>
      <c r="DT28" s="648"/>
      <c r="DU28" s="648"/>
      <c r="DV28" s="649"/>
      <c r="DW28" s="652">
        <v>11.2</v>
      </c>
      <c r="DX28" s="681"/>
      <c r="DY28" s="681"/>
      <c r="DZ28" s="681"/>
      <c r="EA28" s="681"/>
      <c r="EB28" s="681"/>
      <c r="EC28" s="682"/>
    </row>
    <row r="29" spans="2:133" ht="11.25" customHeight="1" x14ac:dyDescent="0.2">
      <c r="B29" s="644" t="s">
        <v>302</v>
      </c>
      <c r="C29" s="645"/>
      <c r="D29" s="645"/>
      <c r="E29" s="645"/>
      <c r="F29" s="645"/>
      <c r="G29" s="645"/>
      <c r="H29" s="645"/>
      <c r="I29" s="645"/>
      <c r="J29" s="645"/>
      <c r="K29" s="645"/>
      <c r="L29" s="645"/>
      <c r="M29" s="645"/>
      <c r="N29" s="645"/>
      <c r="O29" s="645"/>
      <c r="P29" s="645"/>
      <c r="Q29" s="646"/>
      <c r="R29" s="647">
        <v>137042</v>
      </c>
      <c r="S29" s="648"/>
      <c r="T29" s="648"/>
      <c r="U29" s="648"/>
      <c r="V29" s="648"/>
      <c r="W29" s="648"/>
      <c r="X29" s="648"/>
      <c r="Y29" s="649"/>
      <c r="Z29" s="650">
        <v>0.5</v>
      </c>
      <c r="AA29" s="650"/>
      <c r="AB29" s="650"/>
      <c r="AC29" s="650"/>
      <c r="AD29" s="651">
        <v>56480</v>
      </c>
      <c r="AE29" s="651"/>
      <c r="AF29" s="651"/>
      <c r="AG29" s="651"/>
      <c r="AH29" s="651"/>
      <c r="AI29" s="651"/>
      <c r="AJ29" s="651"/>
      <c r="AK29" s="651"/>
      <c r="AL29" s="652">
        <v>0.5</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304</v>
      </c>
      <c r="CG29" s="663"/>
      <c r="CH29" s="663"/>
      <c r="CI29" s="663"/>
      <c r="CJ29" s="663"/>
      <c r="CK29" s="663"/>
      <c r="CL29" s="663"/>
      <c r="CM29" s="663"/>
      <c r="CN29" s="663"/>
      <c r="CO29" s="663"/>
      <c r="CP29" s="663"/>
      <c r="CQ29" s="664"/>
      <c r="CR29" s="647">
        <v>1388374</v>
      </c>
      <c r="CS29" s="683"/>
      <c r="CT29" s="683"/>
      <c r="CU29" s="683"/>
      <c r="CV29" s="683"/>
      <c r="CW29" s="683"/>
      <c r="CX29" s="683"/>
      <c r="CY29" s="684"/>
      <c r="CZ29" s="652">
        <v>4.9000000000000004</v>
      </c>
      <c r="DA29" s="681"/>
      <c r="DB29" s="681"/>
      <c r="DC29" s="685"/>
      <c r="DD29" s="656">
        <v>1331932</v>
      </c>
      <c r="DE29" s="683"/>
      <c r="DF29" s="683"/>
      <c r="DG29" s="683"/>
      <c r="DH29" s="683"/>
      <c r="DI29" s="683"/>
      <c r="DJ29" s="683"/>
      <c r="DK29" s="684"/>
      <c r="DL29" s="656">
        <v>1331932</v>
      </c>
      <c r="DM29" s="683"/>
      <c r="DN29" s="683"/>
      <c r="DO29" s="683"/>
      <c r="DP29" s="683"/>
      <c r="DQ29" s="683"/>
      <c r="DR29" s="683"/>
      <c r="DS29" s="683"/>
      <c r="DT29" s="683"/>
      <c r="DU29" s="683"/>
      <c r="DV29" s="684"/>
      <c r="DW29" s="652">
        <v>11.2</v>
      </c>
      <c r="DX29" s="681"/>
      <c r="DY29" s="681"/>
      <c r="DZ29" s="681"/>
      <c r="EA29" s="681"/>
      <c r="EB29" s="681"/>
      <c r="EC29" s="682"/>
    </row>
    <row r="30" spans="2:133" ht="11.25" customHeight="1" x14ac:dyDescent="0.2">
      <c r="B30" s="644" t="s">
        <v>305</v>
      </c>
      <c r="C30" s="645"/>
      <c r="D30" s="645"/>
      <c r="E30" s="645"/>
      <c r="F30" s="645"/>
      <c r="G30" s="645"/>
      <c r="H30" s="645"/>
      <c r="I30" s="645"/>
      <c r="J30" s="645"/>
      <c r="K30" s="645"/>
      <c r="L30" s="645"/>
      <c r="M30" s="645"/>
      <c r="N30" s="645"/>
      <c r="O30" s="645"/>
      <c r="P30" s="645"/>
      <c r="Q30" s="646"/>
      <c r="R30" s="647">
        <v>33741</v>
      </c>
      <c r="S30" s="648"/>
      <c r="T30" s="648"/>
      <c r="U30" s="648"/>
      <c r="V30" s="648"/>
      <c r="W30" s="648"/>
      <c r="X30" s="648"/>
      <c r="Y30" s="649"/>
      <c r="Z30" s="650">
        <v>0.1</v>
      </c>
      <c r="AA30" s="650"/>
      <c r="AB30" s="650"/>
      <c r="AC30" s="650"/>
      <c r="AD30" s="651">
        <v>555</v>
      </c>
      <c r="AE30" s="651"/>
      <c r="AF30" s="651"/>
      <c r="AG30" s="651"/>
      <c r="AH30" s="651"/>
      <c r="AI30" s="651"/>
      <c r="AJ30" s="651"/>
      <c r="AK30" s="651"/>
      <c r="AL30" s="652">
        <v>0</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89"/>
      <c r="CE30" s="690"/>
      <c r="CF30" s="662" t="s">
        <v>308</v>
      </c>
      <c r="CG30" s="663"/>
      <c r="CH30" s="663"/>
      <c r="CI30" s="663"/>
      <c r="CJ30" s="663"/>
      <c r="CK30" s="663"/>
      <c r="CL30" s="663"/>
      <c r="CM30" s="663"/>
      <c r="CN30" s="663"/>
      <c r="CO30" s="663"/>
      <c r="CP30" s="663"/>
      <c r="CQ30" s="664"/>
      <c r="CR30" s="647">
        <v>1304527</v>
      </c>
      <c r="CS30" s="648"/>
      <c r="CT30" s="648"/>
      <c r="CU30" s="648"/>
      <c r="CV30" s="648"/>
      <c r="CW30" s="648"/>
      <c r="CX30" s="648"/>
      <c r="CY30" s="649"/>
      <c r="CZ30" s="652">
        <v>4.5999999999999996</v>
      </c>
      <c r="DA30" s="681"/>
      <c r="DB30" s="681"/>
      <c r="DC30" s="685"/>
      <c r="DD30" s="656">
        <v>1249066</v>
      </c>
      <c r="DE30" s="648"/>
      <c r="DF30" s="648"/>
      <c r="DG30" s="648"/>
      <c r="DH30" s="648"/>
      <c r="DI30" s="648"/>
      <c r="DJ30" s="648"/>
      <c r="DK30" s="649"/>
      <c r="DL30" s="656">
        <v>1249066</v>
      </c>
      <c r="DM30" s="648"/>
      <c r="DN30" s="648"/>
      <c r="DO30" s="648"/>
      <c r="DP30" s="648"/>
      <c r="DQ30" s="648"/>
      <c r="DR30" s="648"/>
      <c r="DS30" s="648"/>
      <c r="DT30" s="648"/>
      <c r="DU30" s="648"/>
      <c r="DV30" s="649"/>
      <c r="DW30" s="652">
        <v>10.5</v>
      </c>
      <c r="DX30" s="681"/>
      <c r="DY30" s="681"/>
      <c r="DZ30" s="681"/>
      <c r="EA30" s="681"/>
      <c r="EB30" s="681"/>
      <c r="EC30" s="682"/>
    </row>
    <row r="31" spans="2:133" ht="11.25" customHeight="1" x14ac:dyDescent="0.2">
      <c r="B31" s="644" t="s">
        <v>309</v>
      </c>
      <c r="C31" s="645"/>
      <c r="D31" s="645"/>
      <c r="E31" s="645"/>
      <c r="F31" s="645"/>
      <c r="G31" s="645"/>
      <c r="H31" s="645"/>
      <c r="I31" s="645"/>
      <c r="J31" s="645"/>
      <c r="K31" s="645"/>
      <c r="L31" s="645"/>
      <c r="M31" s="645"/>
      <c r="N31" s="645"/>
      <c r="O31" s="645"/>
      <c r="P31" s="645"/>
      <c r="Q31" s="646"/>
      <c r="R31" s="647">
        <v>10493542</v>
      </c>
      <c r="S31" s="648"/>
      <c r="T31" s="648"/>
      <c r="U31" s="648"/>
      <c r="V31" s="648"/>
      <c r="W31" s="648"/>
      <c r="X31" s="648"/>
      <c r="Y31" s="649"/>
      <c r="Z31" s="650">
        <v>35.9</v>
      </c>
      <c r="AA31" s="650"/>
      <c r="AB31" s="650"/>
      <c r="AC31" s="650"/>
      <c r="AD31" s="651" t="s">
        <v>173</v>
      </c>
      <c r="AE31" s="651"/>
      <c r="AF31" s="651"/>
      <c r="AG31" s="651"/>
      <c r="AH31" s="651"/>
      <c r="AI31" s="651"/>
      <c r="AJ31" s="651"/>
      <c r="AK31" s="651"/>
      <c r="AL31" s="652" t="s">
        <v>173</v>
      </c>
      <c r="AM31" s="653"/>
      <c r="AN31" s="653"/>
      <c r="AO31" s="654"/>
      <c r="AP31" s="704" t="s">
        <v>310</v>
      </c>
      <c r="AQ31" s="705"/>
      <c r="AR31" s="705"/>
      <c r="AS31" s="705"/>
      <c r="AT31" s="710" t="s">
        <v>311</v>
      </c>
      <c r="AU31" s="231"/>
      <c r="AV31" s="231"/>
      <c r="AW31" s="231"/>
      <c r="AX31" s="633" t="s">
        <v>186</v>
      </c>
      <c r="AY31" s="634"/>
      <c r="AZ31" s="634"/>
      <c r="BA31" s="634"/>
      <c r="BB31" s="634"/>
      <c r="BC31" s="634"/>
      <c r="BD31" s="634"/>
      <c r="BE31" s="634"/>
      <c r="BF31" s="635"/>
      <c r="BG31" s="715">
        <v>96.2</v>
      </c>
      <c r="BH31" s="702"/>
      <c r="BI31" s="702"/>
      <c r="BJ31" s="702"/>
      <c r="BK31" s="702"/>
      <c r="BL31" s="702"/>
      <c r="BM31" s="642">
        <v>95.6</v>
      </c>
      <c r="BN31" s="702"/>
      <c r="BO31" s="702"/>
      <c r="BP31" s="702"/>
      <c r="BQ31" s="703"/>
      <c r="BR31" s="715">
        <v>99.4</v>
      </c>
      <c r="BS31" s="702"/>
      <c r="BT31" s="702"/>
      <c r="BU31" s="702"/>
      <c r="BV31" s="702"/>
      <c r="BW31" s="702"/>
      <c r="BX31" s="642">
        <v>98.8</v>
      </c>
      <c r="BY31" s="702"/>
      <c r="BZ31" s="702"/>
      <c r="CA31" s="702"/>
      <c r="CB31" s="703"/>
      <c r="CD31" s="689"/>
      <c r="CE31" s="690"/>
      <c r="CF31" s="662" t="s">
        <v>312</v>
      </c>
      <c r="CG31" s="663"/>
      <c r="CH31" s="663"/>
      <c r="CI31" s="663"/>
      <c r="CJ31" s="663"/>
      <c r="CK31" s="663"/>
      <c r="CL31" s="663"/>
      <c r="CM31" s="663"/>
      <c r="CN31" s="663"/>
      <c r="CO31" s="663"/>
      <c r="CP31" s="663"/>
      <c r="CQ31" s="664"/>
      <c r="CR31" s="647">
        <v>83847</v>
      </c>
      <c r="CS31" s="683"/>
      <c r="CT31" s="683"/>
      <c r="CU31" s="683"/>
      <c r="CV31" s="683"/>
      <c r="CW31" s="683"/>
      <c r="CX31" s="683"/>
      <c r="CY31" s="684"/>
      <c r="CZ31" s="652">
        <v>0.3</v>
      </c>
      <c r="DA31" s="681"/>
      <c r="DB31" s="681"/>
      <c r="DC31" s="685"/>
      <c r="DD31" s="656">
        <v>82866</v>
      </c>
      <c r="DE31" s="683"/>
      <c r="DF31" s="683"/>
      <c r="DG31" s="683"/>
      <c r="DH31" s="683"/>
      <c r="DI31" s="683"/>
      <c r="DJ31" s="683"/>
      <c r="DK31" s="684"/>
      <c r="DL31" s="656">
        <v>82866</v>
      </c>
      <c r="DM31" s="683"/>
      <c r="DN31" s="683"/>
      <c r="DO31" s="683"/>
      <c r="DP31" s="683"/>
      <c r="DQ31" s="683"/>
      <c r="DR31" s="683"/>
      <c r="DS31" s="683"/>
      <c r="DT31" s="683"/>
      <c r="DU31" s="683"/>
      <c r="DV31" s="684"/>
      <c r="DW31" s="652">
        <v>0.7</v>
      </c>
      <c r="DX31" s="681"/>
      <c r="DY31" s="681"/>
      <c r="DZ31" s="681"/>
      <c r="EA31" s="681"/>
      <c r="EB31" s="681"/>
      <c r="EC31" s="682"/>
    </row>
    <row r="32" spans="2:133" ht="11.25" customHeight="1" x14ac:dyDescent="0.2">
      <c r="B32" s="693" t="s">
        <v>313</v>
      </c>
      <c r="C32" s="694"/>
      <c r="D32" s="694"/>
      <c r="E32" s="694"/>
      <c r="F32" s="694"/>
      <c r="G32" s="694"/>
      <c r="H32" s="694"/>
      <c r="I32" s="694"/>
      <c r="J32" s="694"/>
      <c r="K32" s="694"/>
      <c r="L32" s="694"/>
      <c r="M32" s="694"/>
      <c r="N32" s="694"/>
      <c r="O32" s="694"/>
      <c r="P32" s="694"/>
      <c r="Q32" s="695"/>
      <c r="R32" s="647" t="s">
        <v>173</v>
      </c>
      <c r="S32" s="648"/>
      <c r="T32" s="648"/>
      <c r="U32" s="648"/>
      <c r="V32" s="648"/>
      <c r="W32" s="648"/>
      <c r="X32" s="648"/>
      <c r="Y32" s="649"/>
      <c r="Z32" s="650" t="s">
        <v>233</v>
      </c>
      <c r="AA32" s="650"/>
      <c r="AB32" s="650"/>
      <c r="AC32" s="650"/>
      <c r="AD32" s="651" t="s">
        <v>173</v>
      </c>
      <c r="AE32" s="651"/>
      <c r="AF32" s="651"/>
      <c r="AG32" s="651"/>
      <c r="AH32" s="651"/>
      <c r="AI32" s="651"/>
      <c r="AJ32" s="651"/>
      <c r="AK32" s="651"/>
      <c r="AL32" s="652" t="s">
        <v>233</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99</v>
      </c>
      <c r="BH32" s="683"/>
      <c r="BI32" s="683"/>
      <c r="BJ32" s="683"/>
      <c r="BK32" s="683"/>
      <c r="BL32" s="683"/>
      <c r="BM32" s="653">
        <v>98.3</v>
      </c>
      <c r="BN32" s="713"/>
      <c r="BO32" s="713"/>
      <c r="BP32" s="713"/>
      <c r="BQ32" s="714"/>
      <c r="BR32" s="716">
        <v>99.2</v>
      </c>
      <c r="BS32" s="683"/>
      <c r="BT32" s="683"/>
      <c r="BU32" s="683"/>
      <c r="BV32" s="683"/>
      <c r="BW32" s="683"/>
      <c r="BX32" s="653">
        <v>98.5</v>
      </c>
      <c r="BY32" s="713"/>
      <c r="BZ32" s="713"/>
      <c r="CA32" s="713"/>
      <c r="CB32" s="714"/>
      <c r="CD32" s="691"/>
      <c r="CE32" s="692"/>
      <c r="CF32" s="662" t="s">
        <v>316</v>
      </c>
      <c r="CG32" s="663"/>
      <c r="CH32" s="663"/>
      <c r="CI32" s="663"/>
      <c r="CJ32" s="663"/>
      <c r="CK32" s="663"/>
      <c r="CL32" s="663"/>
      <c r="CM32" s="663"/>
      <c r="CN32" s="663"/>
      <c r="CO32" s="663"/>
      <c r="CP32" s="663"/>
      <c r="CQ32" s="664"/>
      <c r="CR32" s="647">
        <v>611</v>
      </c>
      <c r="CS32" s="648"/>
      <c r="CT32" s="648"/>
      <c r="CU32" s="648"/>
      <c r="CV32" s="648"/>
      <c r="CW32" s="648"/>
      <c r="CX32" s="648"/>
      <c r="CY32" s="649"/>
      <c r="CZ32" s="652">
        <v>0</v>
      </c>
      <c r="DA32" s="681"/>
      <c r="DB32" s="681"/>
      <c r="DC32" s="685"/>
      <c r="DD32" s="656">
        <v>611</v>
      </c>
      <c r="DE32" s="648"/>
      <c r="DF32" s="648"/>
      <c r="DG32" s="648"/>
      <c r="DH32" s="648"/>
      <c r="DI32" s="648"/>
      <c r="DJ32" s="648"/>
      <c r="DK32" s="649"/>
      <c r="DL32" s="656">
        <v>611</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2">
      <c r="B33" s="644" t="s">
        <v>317</v>
      </c>
      <c r="C33" s="645"/>
      <c r="D33" s="645"/>
      <c r="E33" s="645"/>
      <c r="F33" s="645"/>
      <c r="G33" s="645"/>
      <c r="H33" s="645"/>
      <c r="I33" s="645"/>
      <c r="J33" s="645"/>
      <c r="K33" s="645"/>
      <c r="L33" s="645"/>
      <c r="M33" s="645"/>
      <c r="N33" s="645"/>
      <c r="O33" s="645"/>
      <c r="P33" s="645"/>
      <c r="Q33" s="646"/>
      <c r="R33" s="647">
        <v>1673341</v>
      </c>
      <c r="S33" s="648"/>
      <c r="T33" s="648"/>
      <c r="U33" s="648"/>
      <c r="V33" s="648"/>
      <c r="W33" s="648"/>
      <c r="X33" s="648"/>
      <c r="Y33" s="649"/>
      <c r="Z33" s="650">
        <v>5.7</v>
      </c>
      <c r="AA33" s="650"/>
      <c r="AB33" s="650"/>
      <c r="AC33" s="650"/>
      <c r="AD33" s="651" t="s">
        <v>136</v>
      </c>
      <c r="AE33" s="651"/>
      <c r="AF33" s="651"/>
      <c r="AG33" s="651"/>
      <c r="AH33" s="651"/>
      <c r="AI33" s="651"/>
      <c r="AJ33" s="651"/>
      <c r="AK33" s="651"/>
      <c r="AL33" s="652" t="s">
        <v>233</v>
      </c>
      <c r="AM33" s="653"/>
      <c r="AN33" s="653"/>
      <c r="AO33" s="654"/>
      <c r="AP33" s="708"/>
      <c r="AQ33" s="709"/>
      <c r="AR33" s="709"/>
      <c r="AS33" s="709"/>
      <c r="AT33" s="712"/>
      <c r="AU33" s="232"/>
      <c r="AV33" s="232"/>
      <c r="AW33" s="232"/>
      <c r="AX33" s="697" t="s">
        <v>318</v>
      </c>
      <c r="AY33" s="698"/>
      <c r="AZ33" s="698"/>
      <c r="BA33" s="698"/>
      <c r="BB33" s="698"/>
      <c r="BC33" s="698"/>
      <c r="BD33" s="698"/>
      <c r="BE33" s="698"/>
      <c r="BF33" s="699"/>
      <c r="BG33" s="717">
        <v>92.5</v>
      </c>
      <c r="BH33" s="718"/>
      <c r="BI33" s="718"/>
      <c r="BJ33" s="718"/>
      <c r="BK33" s="718"/>
      <c r="BL33" s="718"/>
      <c r="BM33" s="719">
        <v>92.1</v>
      </c>
      <c r="BN33" s="718"/>
      <c r="BO33" s="718"/>
      <c r="BP33" s="718"/>
      <c r="BQ33" s="720"/>
      <c r="BR33" s="717">
        <v>99.6</v>
      </c>
      <c r="BS33" s="718"/>
      <c r="BT33" s="718"/>
      <c r="BU33" s="718"/>
      <c r="BV33" s="718"/>
      <c r="BW33" s="718"/>
      <c r="BX33" s="719">
        <v>99.1</v>
      </c>
      <c r="BY33" s="718"/>
      <c r="BZ33" s="718"/>
      <c r="CA33" s="718"/>
      <c r="CB33" s="720"/>
      <c r="CD33" s="662" t="s">
        <v>319</v>
      </c>
      <c r="CE33" s="663"/>
      <c r="CF33" s="663"/>
      <c r="CG33" s="663"/>
      <c r="CH33" s="663"/>
      <c r="CI33" s="663"/>
      <c r="CJ33" s="663"/>
      <c r="CK33" s="663"/>
      <c r="CL33" s="663"/>
      <c r="CM33" s="663"/>
      <c r="CN33" s="663"/>
      <c r="CO33" s="663"/>
      <c r="CP33" s="663"/>
      <c r="CQ33" s="664"/>
      <c r="CR33" s="647">
        <v>13986567</v>
      </c>
      <c r="CS33" s="683"/>
      <c r="CT33" s="683"/>
      <c r="CU33" s="683"/>
      <c r="CV33" s="683"/>
      <c r="CW33" s="683"/>
      <c r="CX33" s="683"/>
      <c r="CY33" s="684"/>
      <c r="CZ33" s="652">
        <v>49.3</v>
      </c>
      <c r="DA33" s="681"/>
      <c r="DB33" s="681"/>
      <c r="DC33" s="685"/>
      <c r="DD33" s="656">
        <v>6942743</v>
      </c>
      <c r="DE33" s="683"/>
      <c r="DF33" s="683"/>
      <c r="DG33" s="683"/>
      <c r="DH33" s="683"/>
      <c r="DI33" s="683"/>
      <c r="DJ33" s="683"/>
      <c r="DK33" s="684"/>
      <c r="DL33" s="656">
        <v>5274939</v>
      </c>
      <c r="DM33" s="683"/>
      <c r="DN33" s="683"/>
      <c r="DO33" s="683"/>
      <c r="DP33" s="683"/>
      <c r="DQ33" s="683"/>
      <c r="DR33" s="683"/>
      <c r="DS33" s="683"/>
      <c r="DT33" s="683"/>
      <c r="DU33" s="683"/>
      <c r="DV33" s="684"/>
      <c r="DW33" s="652">
        <v>44.2</v>
      </c>
      <c r="DX33" s="681"/>
      <c r="DY33" s="681"/>
      <c r="DZ33" s="681"/>
      <c r="EA33" s="681"/>
      <c r="EB33" s="681"/>
      <c r="EC33" s="682"/>
    </row>
    <row r="34" spans="2:133" ht="11.25" customHeight="1" x14ac:dyDescent="0.2">
      <c r="B34" s="644" t="s">
        <v>320</v>
      </c>
      <c r="C34" s="645"/>
      <c r="D34" s="645"/>
      <c r="E34" s="645"/>
      <c r="F34" s="645"/>
      <c r="G34" s="645"/>
      <c r="H34" s="645"/>
      <c r="I34" s="645"/>
      <c r="J34" s="645"/>
      <c r="K34" s="645"/>
      <c r="L34" s="645"/>
      <c r="M34" s="645"/>
      <c r="N34" s="645"/>
      <c r="O34" s="645"/>
      <c r="P34" s="645"/>
      <c r="Q34" s="646"/>
      <c r="R34" s="647">
        <v>13311</v>
      </c>
      <c r="S34" s="648"/>
      <c r="T34" s="648"/>
      <c r="U34" s="648"/>
      <c r="V34" s="648"/>
      <c r="W34" s="648"/>
      <c r="X34" s="648"/>
      <c r="Y34" s="649"/>
      <c r="Z34" s="650">
        <v>0</v>
      </c>
      <c r="AA34" s="650"/>
      <c r="AB34" s="650"/>
      <c r="AC34" s="650"/>
      <c r="AD34" s="651">
        <v>10144</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2633210</v>
      </c>
      <c r="CS34" s="648"/>
      <c r="CT34" s="648"/>
      <c r="CU34" s="648"/>
      <c r="CV34" s="648"/>
      <c r="CW34" s="648"/>
      <c r="CX34" s="648"/>
      <c r="CY34" s="649"/>
      <c r="CZ34" s="652">
        <v>9.3000000000000007</v>
      </c>
      <c r="DA34" s="681"/>
      <c r="DB34" s="681"/>
      <c r="DC34" s="685"/>
      <c r="DD34" s="656">
        <v>2110687</v>
      </c>
      <c r="DE34" s="648"/>
      <c r="DF34" s="648"/>
      <c r="DG34" s="648"/>
      <c r="DH34" s="648"/>
      <c r="DI34" s="648"/>
      <c r="DJ34" s="648"/>
      <c r="DK34" s="649"/>
      <c r="DL34" s="656">
        <v>1621818</v>
      </c>
      <c r="DM34" s="648"/>
      <c r="DN34" s="648"/>
      <c r="DO34" s="648"/>
      <c r="DP34" s="648"/>
      <c r="DQ34" s="648"/>
      <c r="DR34" s="648"/>
      <c r="DS34" s="648"/>
      <c r="DT34" s="648"/>
      <c r="DU34" s="648"/>
      <c r="DV34" s="649"/>
      <c r="DW34" s="652">
        <v>13.6</v>
      </c>
      <c r="DX34" s="681"/>
      <c r="DY34" s="681"/>
      <c r="DZ34" s="681"/>
      <c r="EA34" s="681"/>
      <c r="EB34" s="681"/>
      <c r="EC34" s="682"/>
    </row>
    <row r="35" spans="2:133" ht="11.25" customHeight="1" x14ac:dyDescent="0.2">
      <c r="B35" s="644" t="s">
        <v>322</v>
      </c>
      <c r="C35" s="645"/>
      <c r="D35" s="645"/>
      <c r="E35" s="645"/>
      <c r="F35" s="645"/>
      <c r="G35" s="645"/>
      <c r="H35" s="645"/>
      <c r="I35" s="645"/>
      <c r="J35" s="645"/>
      <c r="K35" s="645"/>
      <c r="L35" s="645"/>
      <c r="M35" s="645"/>
      <c r="N35" s="645"/>
      <c r="O35" s="645"/>
      <c r="P35" s="645"/>
      <c r="Q35" s="646"/>
      <c r="R35" s="647">
        <v>53232</v>
      </c>
      <c r="S35" s="648"/>
      <c r="T35" s="648"/>
      <c r="U35" s="648"/>
      <c r="V35" s="648"/>
      <c r="W35" s="648"/>
      <c r="X35" s="648"/>
      <c r="Y35" s="649"/>
      <c r="Z35" s="650">
        <v>0.2</v>
      </c>
      <c r="AA35" s="650"/>
      <c r="AB35" s="650"/>
      <c r="AC35" s="650"/>
      <c r="AD35" s="651" t="s">
        <v>136</v>
      </c>
      <c r="AE35" s="651"/>
      <c r="AF35" s="651"/>
      <c r="AG35" s="651"/>
      <c r="AH35" s="651"/>
      <c r="AI35" s="651"/>
      <c r="AJ35" s="651"/>
      <c r="AK35" s="651"/>
      <c r="AL35" s="652" t="s">
        <v>173</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127135</v>
      </c>
      <c r="CS35" s="683"/>
      <c r="CT35" s="683"/>
      <c r="CU35" s="683"/>
      <c r="CV35" s="683"/>
      <c r="CW35" s="683"/>
      <c r="CX35" s="683"/>
      <c r="CY35" s="684"/>
      <c r="CZ35" s="652">
        <v>0.4</v>
      </c>
      <c r="DA35" s="681"/>
      <c r="DB35" s="681"/>
      <c r="DC35" s="685"/>
      <c r="DD35" s="656">
        <v>122126</v>
      </c>
      <c r="DE35" s="683"/>
      <c r="DF35" s="683"/>
      <c r="DG35" s="683"/>
      <c r="DH35" s="683"/>
      <c r="DI35" s="683"/>
      <c r="DJ35" s="683"/>
      <c r="DK35" s="684"/>
      <c r="DL35" s="656">
        <v>102732</v>
      </c>
      <c r="DM35" s="683"/>
      <c r="DN35" s="683"/>
      <c r="DO35" s="683"/>
      <c r="DP35" s="683"/>
      <c r="DQ35" s="683"/>
      <c r="DR35" s="683"/>
      <c r="DS35" s="683"/>
      <c r="DT35" s="683"/>
      <c r="DU35" s="683"/>
      <c r="DV35" s="684"/>
      <c r="DW35" s="652">
        <v>0.9</v>
      </c>
      <c r="DX35" s="681"/>
      <c r="DY35" s="681"/>
      <c r="DZ35" s="681"/>
      <c r="EA35" s="681"/>
      <c r="EB35" s="681"/>
      <c r="EC35" s="682"/>
    </row>
    <row r="36" spans="2:133" ht="11.25" customHeight="1" x14ac:dyDescent="0.2">
      <c r="B36" s="644" t="s">
        <v>326</v>
      </c>
      <c r="C36" s="645"/>
      <c r="D36" s="645"/>
      <c r="E36" s="645"/>
      <c r="F36" s="645"/>
      <c r="G36" s="645"/>
      <c r="H36" s="645"/>
      <c r="I36" s="645"/>
      <c r="J36" s="645"/>
      <c r="K36" s="645"/>
      <c r="L36" s="645"/>
      <c r="M36" s="645"/>
      <c r="N36" s="645"/>
      <c r="O36" s="645"/>
      <c r="P36" s="645"/>
      <c r="Q36" s="646"/>
      <c r="R36" s="647">
        <v>616144</v>
      </c>
      <c r="S36" s="648"/>
      <c r="T36" s="648"/>
      <c r="U36" s="648"/>
      <c r="V36" s="648"/>
      <c r="W36" s="648"/>
      <c r="X36" s="648"/>
      <c r="Y36" s="649"/>
      <c r="Z36" s="650">
        <v>2.1</v>
      </c>
      <c r="AA36" s="650"/>
      <c r="AB36" s="650"/>
      <c r="AC36" s="650"/>
      <c r="AD36" s="651" t="s">
        <v>233</v>
      </c>
      <c r="AE36" s="651"/>
      <c r="AF36" s="651"/>
      <c r="AG36" s="651"/>
      <c r="AH36" s="651"/>
      <c r="AI36" s="651"/>
      <c r="AJ36" s="651"/>
      <c r="AK36" s="651"/>
      <c r="AL36" s="652" t="s">
        <v>173</v>
      </c>
      <c r="AM36" s="653"/>
      <c r="AN36" s="653"/>
      <c r="AO36" s="654"/>
      <c r="AP36" s="235"/>
      <c r="AQ36" s="721" t="s">
        <v>327</v>
      </c>
      <c r="AR36" s="722"/>
      <c r="AS36" s="722"/>
      <c r="AT36" s="722"/>
      <c r="AU36" s="722"/>
      <c r="AV36" s="722"/>
      <c r="AW36" s="722"/>
      <c r="AX36" s="722"/>
      <c r="AY36" s="723"/>
      <c r="AZ36" s="636">
        <v>2788226</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115386</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8429923</v>
      </c>
      <c r="CS36" s="648"/>
      <c r="CT36" s="648"/>
      <c r="CU36" s="648"/>
      <c r="CV36" s="648"/>
      <c r="CW36" s="648"/>
      <c r="CX36" s="648"/>
      <c r="CY36" s="649"/>
      <c r="CZ36" s="652">
        <v>29.7</v>
      </c>
      <c r="DA36" s="681"/>
      <c r="DB36" s="681"/>
      <c r="DC36" s="685"/>
      <c r="DD36" s="656">
        <v>2430494</v>
      </c>
      <c r="DE36" s="648"/>
      <c r="DF36" s="648"/>
      <c r="DG36" s="648"/>
      <c r="DH36" s="648"/>
      <c r="DI36" s="648"/>
      <c r="DJ36" s="648"/>
      <c r="DK36" s="649"/>
      <c r="DL36" s="656">
        <v>1968699</v>
      </c>
      <c r="DM36" s="648"/>
      <c r="DN36" s="648"/>
      <c r="DO36" s="648"/>
      <c r="DP36" s="648"/>
      <c r="DQ36" s="648"/>
      <c r="DR36" s="648"/>
      <c r="DS36" s="648"/>
      <c r="DT36" s="648"/>
      <c r="DU36" s="648"/>
      <c r="DV36" s="649"/>
      <c r="DW36" s="652">
        <v>16.5</v>
      </c>
      <c r="DX36" s="681"/>
      <c r="DY36" s="681"/>
      <c r="DZ36" s="681"/>
      <c r="EA36" s="681"/>
      <c r="EB36" s="681"/>
      <c r="EC36" s="682"/>
    </row>
    <row r="37" spans="2:133" ht="11.25" customHeight="1" x14ac:dyDescent="0.2">
      <c r="B37" s="644" t="s">
        <v>330</v>
      </c>
      <c r="C37" s="645"/>
      <c r="D37" s="645"/>
      <c r="E37" s="645"/>
      <c r="F37" s="645"/>
      <c r="G37" s="645"/>
      <c r="H37" s="645"/>
      <c r="I37" s="645"/>
      <c r="J37" s="645"/>
      <c r="K37" s="645"/>
      <c r="L37" s="645"/>
      <c r="M37" s="645"/>
      <c r="N37" s="645"/>
      <c r="O37" s="645"/>
      <c r="P37" s="645"/>
      <c r="Q37" s="646"/>
      <c r="R37" s="647">
        <v>737040</v>
      </c>
      <c r="S37" s="648"/>
      <c r="T37" s="648"/>
      <c r="U37" s="648"/>
      <c r="V37" s="648"/>
      <c r="W37" s="648"/>
      <c r="X37" s="648"/>
      <c r="Y37" s="649"/>
      <c r="Z37" s="650">
        <v>2.5</v>
      </c>
      <c r="AA37" s="650"/>
      <c r="AB37" s="650"/>
      <c r="AC37" s="650"/>
      <c r="AD37" s="651" t="s">
        <v>173</v>
      </c>
      <c r="AE37" s="651"/>
      <c r="AF37" s="651"/>
      <c r="AG37" s="651"/>
      <c r="AH37" s="651"/>
      <c r="AI37" s="651"/>
      <c r="AJ37" s="651"/>
      <c r="AK37" s="651"/>
      <c r="AL37" s="652" t="s">
        <v>173</v>
      </c>
      <c r="AM37" s="653"/>
      <c r="AN37" s="653"/>
      <c r="AO37" s="654"/>
      <c r="AQ37" s="725" t="s">
        <v>331</v>
      </c>
      <c r="AR37" s="726"/>
      <c r="AS37" s="726"/>
      <c r="AT37" s="726"/>
      <c r="AU37" s="726"/>
      <c r="AV37" s="726"/>
      <c r="AW37" s="726"/>
      <c r="AX37" s="726"/>
      <c r="AY37" s="727"/>
      <c r="AZ37" s="647">
        <v>770000</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76960</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1323733</v>
      </c>
      <c r="CS37" s="683"/>
      <c r="CT37" s="683"/>
      <c r="CU37" s="683"/>
      <c r="CV37" s="683"/>
      <c r="CW37" s="683"/>
      <c r="CX37" s="683"/>
      <c r="CY37" s="684"/>
      <c r="CZ37" s="652">
        <v>4.7</v>
      </c>
      <c r="DA37" s="681"/>
      <c r="DB37" s="681"/>
      <c r="DC37" s="685"/>
      <c r="DD37" s="656">
        <v>1318356</v>
      </c>
      <c r="DE37" s="683"/>
      <c r="DF37" s="683"/>
      <c r="DG37" s="683"/>
      <c r="DH37" s="683"/>
      <c r="DI37" s="683"/>
      <c r="DJ37" s="683"/>
      <c r="DK37" s="684"/>
      <c r="DL37" s="656">
        <v>1200459</v>
      </c>
      <c r="DM37" s="683"/>
      <c r="DN37" s="683"/>
      <c r="DO37" s="683"/>
      <c r="DP37" s="683"/>
      <c r="DQ37" s="683"/>
      <c r="DR37" s="683"/>
      <c r="DS37" s="683"/>
      <c r="DT37" s="683"/>
      <c r="DU37" s="683"/>
      <c r="DV37" s="684"/>
      <c r="DW37" s="652">
        <v>10.1</v>
      </c>
      <c r="DX37" s="681"/>
      <c r="DY37" s="681"/>
      <c r="DZ37" s="681"/>
      <c r="EA37" s="681"/>
      <c r="EB37" s="681"/>
      <c r="EC37" s="682"/>
    </row>
    <row r="38" spans="2:133" ht="11.25" customHeight="1" x14ac:dyDescent="0.2">
      <c r="B38" s="644" t="s">
        <v>334</v>
      </c>
      <c r="C38" s="645"/>
      <c r="D38" s="645"/>
      <c r="E38" s="645"/>
      <c r="F38" s="645"/>
      <c r="G38" s="645"/>
      <c r="H38" s="645"/>
      <c r="I38" s="645"/>
      <c r="J38" s="645"/>
      <c r="K38" s="645"/>
      <c r="L38" s="645"/>
      <c r="M38" s="645"/>
      <c r="N38" s="645"/>
      <c r="O38" s="645"/>
      <c r="P38" s="645"/>
      <c r="Q38" s="646"/>
      <c r="R38" s="647">
        <v>693890</v>
      </c>
      <c r="S38" s="648"/>
      <c r="T38" s="648"/>
      <c r="U38" s="648"/>
      <c r="V38" s="648"/>
      <c r="W38" s="648"/>
      <c r="X38" s="648"/>
      <c r="Y38" s="649"/>
      <c r="Z38" s="650">
        <v>2.4</v>
      </c>
      <c r="AA38" s="650"/>
      <c r="AB38" s="650"/>
      <c r="AC38" s="650"/>
      <c r="AD38" s="651">
        <v>2075</v>
      </c>
      <c r="AE38" s="651"/>
      <c r="AF38" s="651"/>
      <c r="AG38" s="651"/>
      <c r="AH38" s="651"/>
      <c r="AI38" s="651"/>
      <c r="AJ38" s="651"/>
      <c r="AK38" s="651"/>
      <c r="AL38" s="652">
        <v>0</v>
      </c>
      <c r="AM38" s="653"/>
      <c r="AN38" s="653"/>
      <c r="AO38" s="654"/>
      <c r="AQ38" s="725" t="s">
        <v>335</v>
      </c>
      <c r="AR38" s="726"/>
      <c r="AS38" s="726"/>
      <c r="AT38" s="726"/>
      <c r="AU38" s="726"/>
      <c r="AV38" s="726"/>
      <c r="AW38" s="726"/>
      <c r="AX38" s="726"/>
      <c r="AY38" s="727"/>
      <c r="AZ38" s="647">
        <v>5549</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6954</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2012677</v>
      </c>
      <c r="CS38" s="648"/>
      <c r="CT38" s="648"/>
      <c r="CU38" s="648"/>
      <c r="CV38" s="648"/>
      <c r="CW38" s="648"/>
      <c r="CX38" s="648"/>
      <c r="CY38" s="649"/>
      <c r="CZ38" s="652">
        <v>7.1</v>
      </c>
      <c r="DA38" s="681"/>
      <c r="DB38" s="681"/>
      <c r="DC38" s="685"/>
      <c r="DD38" s="656">
        <v>1628580</v>
      </c>
      <c r="DE38" s="648"/>
      <c r="DF38" s="648"/>
      <c r="DG38" s="648"/>
      <c r="DH38" s="648"/>
      <c r="DI38" s="648"/>
      <c r="DJ38" s="648"/>
      <c r="DK38" s="649"/>
      <c r="DL38" s="656">
        <v>1581690</v>
      </c>
      <c r="DM38" s="648"/>
      <c r="DN38" s="648"/>
      <c r="DO38" s="648"/>
      <c r="DP38" s="648"/>
      <c r="DQ38" s="648"/>
      <c r="DR38" s="648"/>
      <c r="DS38" s="648"/>
      <c r="DT38" s="648"/>
      <c r="DU38" s="648"/>
      <c r="DV38" s="649"/>
      <c r="DW38" s="652">
        <v>13.3</v>
      </c>
      <c r="DX38" s="681"/>
      <c r="DY38" s="681"/>
      <c r="DZ38" s="681"/>
      <c r="EA38" s="681"/>
      <c r="EB38" s="681"/>
      <c r="EC38" s="682"/>
    </row>
    <row r="39" spans="2:133" ht="11.25" customHeight="1" x14ac:dyDescent="0.2">
      <c r="B39" s="644" t="s">
        <v>338</v>
      </c>
      <c r="C39" s="645"/>
      <c r="D39" s="645"/>
      <c r="E39" s="645"/>
      <c r="F39" s="645"/>
      <c r="G39" s="645"/>
      <c r="H39" s="645"/>
      <c r="I39" s="645"/>
      <c r="J39" s="645"/>
      <c r="K39" s="645"/>
      <c r="L39" s="645"/>
      <c r="M39" s="645"/>
      <c r="N39" s="645"/>
      <c r="O39" s="645"/>
      <c r="P39" s="645"/>
      <c r="Q39" s="646"/>
      <c r="R39" s="647">
        <v>2694500</v>
      </c>
      <c r="S39" s="648"/>
      <c r="T39" s="648"/>
      <c r="U39" s="648"/>
      <c r="V39" s="648"/>
      <c r="W39" s="648"/>
      <c r="X39" s="648"/>
      <c r="Y39" s="649"/>
      <c r="Z39" s="650">
        <v>9.1999999999999993</v>
      </c>
      <c r="AA39" s="650"/>
      <c r="AB39" s="650"/>
      <c r="AC39" s="650"/>
      <c r="AD39" s="651" t="s">
        <v>136</v>
      </c>
      <c r="AE39" s="651"/>
      <c r="AF39" s="651"/>
      <c r="AG39" s="651"/>
      <c r="AH39" s="651"/>
      <c r="AI39" s="651"/>
      <c r="AJ39" s="651"/>
      <c r="AK39" s="651"/>
      <c r="AL39" s="652" t="s">
        <v>233</v>
      </c>
      <c r="AM39" s="653"/>
      <c r="AN39" s="653"/>
      <c r="AO39" s="654"/>
      <c r="AQ39" s="725" t="s">
        <v>339</v>
      </c>
      <c r="AR39" s="726"/>
      <c r="AS39" s="726"/>
      <c r="AT39" s="726"/>
      <c r="AU39" s="726"/>
      <c r="AV39" s="726"/>
      <c r="AW39" s="726"/>
      <c r="AX39" s="726"/>
      <c r="AY39" s="727"/>
      <c r="AZ39" s="647" t="s">
        <v>173</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10495</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443063</v>
      </c>
      <c r="CS39" s="683"/>
      <c r="CT39" s="683"/>
      <c r="CU39" s="683"/>
      <c r="CV39" s="683"/>
      <c r="CW39" s="683"/>
      <c r="CX39" s="683"/>
      <c r="CY39" s="684"/>
      <c r="CZ39" s="652">
        <v>1.6</v>
      </c>
      <c r="DA39" s="681"/>
      <c r="DB39" s="681"/>
      <c r="DC39" s="685"/>
      <c r="DD39" s="656">
        <v>400297</v>
      </c>
      <c r="DE39" s="683"/>
      <c r="DF39" s="683"/>
      <c r="DG39" s="683"/>
      <c r="DH39" s="683"/>
      <c r="DI39" s="683"/>
      <c r="DJ39" s="683"/>
      <c r="DK39" s="684"/>
      <c r="DL39" s="656" t="s">
        <v>233</v>
      </c>
      <c r="DM39" s="683"/>
      <c r="DN39" s="683"/>
      <c r="DO39" s="683"/>
      <c r="DP39" s="683"/>
      <c r="DQ39" s="683"/>
      <c r="DR39" s="683"/>
      <c r="DS39" s="683"/>
      <c r="DT39" s="683"/>
      <c r="DU39" s="683"/>
      <c r="DV39" s="684"/>
      <c r="DW39" s="652" t="s">
        <v>173</v>
      </c>
      <c r="DX39" s="681"/>
      <c r="DY39" s="681"/>
      <c r="DZ39" s="681"/>
      <c r="EA39" s="681"/>
      <c r="EB39" s="681"/>
      <c r="EC39" s="682"/>
    </row>
    <row r="40" spans="2:133" ht="11.25" customHeight="1" x14ac:dyDescent="0.2">
      <c r="B40" s="644" t="s">
        <v>342</v>
      </c>
      <c r="C40" s="645"/>
      <c r="D40" s="645"/>
      <c r="E40" s="645"/>
      <c r="F40" s="645"/>
      <c r="G40" s="645"/>
      <c r="H40" s="645"/>
      <c r="I40" s="645"/>
      <c r="J40" s="645"/>
      <c r="K40" s="645"/>
      <c r="L40" s="645"/>
      <c r="M40" s="645"/>
      <c r="N40" s="645"/>
      <c r="O40" s="645"/>
      <c r="P40" s="645"/>
      <c r="Q40" s="646"/>
      <c r="R40" s="647">
        <v>51100</v>
      </c>
      <c r="S40" s="648"/>
      <c r="T40" s="648"/>
      <c r="U40" s="648"/>
      <c r="V40" s="648"/>
      <c r="W40" s="648"/>
      <c r="X40" s="648"/>
      <c r="Y40" s="649"/>
      <c r="Z40" s="650">
        <v>0.2</v>
      </c>
      <c r="AA40" s="650"/>
      <c r="AB40" s="650"/>
      <c r="AC40" s="650"/>
      <c r="AD40" s="651" t="s">
        <v>173</v>
      </c>
      <c r="AE40" s="651"/>
      <c r="AF40" s="651"/>
      <c r="AG40" s="651"/>
      <c r="AH40" s="651"/>
      <c r="AI40" s="651"/>
      <c r="AJ40" s="651"/>
      <c r="AK40" s="651"/>
      <c r="AL40" s="652" t="s">
        <v>233</v>
      </c>
      <c r="AM40" s="653"/>
      <c r="AN40" s="653"/>
      <c r="AO40" s="654"/>
      <c r="AQ40" s="725" t="s">
        <v>343</v>
      </c>
      <c r="AR40" s="726"/>
      <c r="AS40" s="726"/>
      <c r="AT40" s="726"/>
      <c r="AU40" s="726"/>
      <c r="AV40" s="726"/>
      <c r="AW40" s="726"/>
      <c r="AX40" s="726"/>
      <c r="AY40" s="727"/>
      <c r="AZ40" s="647" t="s">
        <v>233</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99</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340559</v>
      </c>
      <c r="CS40" s="648"/>
      <c r="CT40" s="648"/>
      <c r="CU40" s="648"/>
      <c r="CV40" s="648"/>
      <c r="CW40" s="648"/>
      <c r="CX40" s="648"/>
      <c r="CY40" s="649"/>
      <c r="CZ40" s="652">
        <v>1.2</v>
      </c>
      <c r="DA40" s="681"/>
      <c r="DB40" s="681"/>
      <c r="DC40" s="685"/>
      <c r="DD40" s="656">
        <v>250559</v>
      </c>
      <c r="DE40" s="648"/>
      <c r="DF40" s="648"/>
      <c r="DG40" s="648"/>
      <c r="DH40" s="648"/>
      <c r="DI40" s="648"/>
      <c r="DJ40" s="648"/>
      <c r="DK40" s="649"/>
      <c r="DL40" s="656" t="s">
        <v>233</v>
      </c>
      <c r="DM40" s="648"/>
      <c r="DN40" s="648"/>
      <c r="DO40" s="648"/>
      <c r="DP40" s="648"/>
      <c r="DQ40" s="648"/>
      <c r="DR40" s="648"/>
      <c r="DS40" s="648"/>
      <c r="DT40" s="648"/>
      <c r="DU40" s="648"/>
      <c r="DV40" s="649"/>
      <c r="DW40" s="652" t="s">
        <v>173</v>
      </c>
      <c r="DX40" s="681"/>
      <c r="DY40" s="681"/>
      <c r="DZ40" s="681"/>
      <c r="EA40" s="681"/>
      <c r="EB40" s="681"/>
      <c r="EC40" s="682"/>
    </row>
    <row r="41" spans="2:133" ht="11.25" customHeight="1" x14ac:dyDescent="0.2">
      <c r="B41" s="644" t="s">
        <v>347</v>
      </c>
      <c r="C41" s="645"/>
      <c r="D41" s="645"/>
      <c r="E41" s="645"/>
      <c r="F41" s="645"/>
      <c r="G41" s="645"/>
      <c r="H41" s="645"/>
      <c r="I41" s="645"/>
      <c r="J41" s="645"/>
      <c r="K41" s="645"/>
      <c r="L41" s="645"/>
      <c r="M41" s="645"/>
      <c r="N41" s="645"/>
      <c r="O41" s="645"/>
      <c r="P41" s="645"/>
      <c r="Q41" s="646"/>
      <c r="R41" s="647" t="s">
        <v>233</v>
      </c>
      <c r="S41" s="648"/>
      <c r="T41" s="648"/>
      <c r="U41" s="648"/>
      <c r="V41" s="648"/>
      <c r="W41" s="648"/>
      <c r="X41" s="648"/>
      <c r="Y41" s="649"/>
      <c r="Z41" s="650" t="s">
        <v>173</v>
      </c>
      <c r="AA41" s="650"/>
      <c r="AB41" s="650"/>
      <c r="AC41" s="650"/>
      <c r="AD41" s="651" t="s">
        <v>233</v>
      </c>
      <c r="AE41" s="651"/>
      <c r="AF41" s="651"/>
      <c r="AG41" s="651"/>
      <c r="AH41" s="651"/>
      <c r="AI41" s="651"/>
      <c r="AJ41" s="651"/>
      <c r="AK41" s="651"/>
      <c r="AL41" s="652" t="s">
        <v>173</v>
      </c>
      <c r="AM41" s="653"/>
      <c r="AN41" s="653"/>
      <c r="AO41" s="654"/>
      <c r="AQ41" s="725" t="s">
        <v>348</v>
      </c>
      <c r="AR41" s="726"/>
      <c r="AS41" s="726"/>
      <c r="AT41" s="726"/>
      <c r="AU41" s="726"/>
      <c r="AV41" s="726"/>
      <c r="AW41" s="726"/>
      <c r="AX41" s="726"/>
      <c r="AY41" s="727"/>
      <c r="AZ41" s="647">
        <v>465499</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v>3</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233</v>
      </c>
      <c r="CS41" s="683"/>
      <c r="CT41" s="683"/>
      <c r="CU41" s="683"/>
      <c r="CV41" s="683"/>
      <c r="CW41" s="683"/>
      <c r="CX41" s="683"/>
      <c r="CY41" s="684"/>
      <c r="CZ41" s="652" t="s">
        <v>173</v>
      </c>
      <c r="DA41" s="681"/>
      <c r="DB41" s="681"/>
      <c r="DC41" s="685"/>
      <c r="DD41" s="656" t="s">
        <v>173</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351</v>
      </c>
      <c r="C42" s="645"/>
      <c r="D42" s="645"/>
      <c r="E42" s="645"/>
      <c r="F42" s="645"/>
      <c r="G42" s="645"/>
      <c r="H42" s="645"/>
      <c r="I42" s="645"/>
      <c r="J42" s="645"/>
      <c r="K42" s="645"/>
      <c r="L42" s="645"/>
      <c r="M42" s="645"/>
      <c r="N42" s="645"/>
      <c r="O42" s="645"/>
      <c r="P42" s="645"/>
      <c r="Q42" s="646"/>
      <c r="R42" s="647">
        <v>673800</v>
      </c>
      <c r="S42" s="648"/>
      <c r="T42" s="648"/>
      <c r="U42" s="648"/>
      <c r="V42" s="648"/>
      <c r="W42" s="648"/>
      <c r="X42" s="648"/>
      <c r="Y42" s="649"/>
      <c r="Z42" s="650">
        <v>2.2999999999999998</v>
      </c>
      <c r="AA42" s="650"/>
      <c r="AB42" s="650"/>
      <c r="AC42" s="650"/>
      <c r="AD42" s="651" t="s">
        <v>233</v>
      </c>
      <c r="AE42" s="651"/>
      <c r="AF42" s="651"/>
      <c r="AG42" s="651"/>
      <c r="AH42" s="651"/>
      <c r="AI42" s="651"/>
      <c r="AJ42" s="651"/>
      <c r="AK42" s="651"/>
      <c r="AL42" s="652" t="s">
        <v>173</v>
      </c>
      <c r="AM42" s="653"/>
      <c r="AN42" s="653"/>
      <c r="AO42" s="654"/>
      <c r="AQ42" s="746" t="s">
        <v>352</v>
      </c>
      <c r="AR42" s="747"/>
      <c r="AS42" s="747"/>
      <c r="AT42" s="747"/>
      <c r="AU42" s="747"/>
      <c r="AV42" s="747"/>
      <c r="AW42" s="747"/>
      <c r="AX42" s="747"/>
      <c r="AY42" s="748"/>
      <c r="AZ42" s="738">
        <v>1547178</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344</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3352634</v>
      </c>
      <c r="CS42" s="648"/>
      <c r="CT42" s="648"/>
      <c r="CU42" s="648"/>
      <c r="CV42" s="648"/>
      <c r="CW42" s="648"/>
      <c r="CX42" s="648"/>
      <c r="CY42" s="649"/>
      <c r="CZ42" s="652">
        <v>11.8</v>
      </c>
      <c r="DA42" s="653"/>
      <c r="DB42" s="653"/>
      <c r="DC42" s="665"/>
      <c r="DD42" s="656">
        <v>470654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355</v>
      </c>
      <c r="C43" s="698"/>
      <c r="D43" s="698"/>
      <c r="E43" s="698"/>
      <c r="F43" s="698"/>
      <c r="G43" s="698"/>
      <c r="H43" s="698"/>
      <c r="I43" s="698"/>
      <c r="J43" s="698"/>
      <c r="K43" s="698"/>
      <c r="L43" s="698"/>
      <c r="M43" s="698"/>
      <c r="N43" s="698"/>
      <c r="O43" s="698"/>
      <c r="P43" s="698"/>
      <c r="Q43" s="699"/>
      <c r="R43" s="738">
        <v>29255622</v>
      </c>
      <c r="S43" s="739"/>
      <c r="T43" s="739"/>
      <c r="U43" s="739"/>
      <c r="V43" s="739"/>
      <c r="W43" s="739"/>
      <c r="X43" s="739"/>
      <c r="Y43" s="740"/>
      <c r="Z43" s="741">
        <v>100</v>
      </c>
      <c r="AA43" s="741"/>
      <c r="AB43" s="741"/>
      <c r="AC43" s="741"/>
      <c r="AD43" s="742">
        <v>11198959</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82896</v>
      </c>
      <c r="CS43" s="683"/>
      <c r="CT43" s="683"/>
      <c r="CU43" s="683"/>
      <c r="CV43" s="683"/>
      <c r="CW43" s="683"/>
      <c r="CX43" s="683"/>
      <c r="CY43" s="684"/>
      <c r="CZ43" s="652">
        <v>0.3</v>
      </c>
      <c r="DA43" s="681"/>
      <c r="DB43" s="681"/>
      <c r="DC43" s="685"/>
      <c r="DD43" s="656">
        <v>81104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3352634</v>
      </c>
      <c r="CS44" s="648"/>
      <c r="CT44" s="648"/>
      <c r="CU44" s="648"/>
      <c r="CV44" s="648"/>
      <c r="CW44" s="648"/>
      <c r="CX44" s="648"/>
      <c r="CY44" s="649"/>
      <c r="CZ44" s="652">
        <v>11.8</v>
      </c>
      <c r="DA44" s="653"/>
      <c r="DB44" s="653"/>
      <c r="DC44" s="665"/>
      <c r="DD44" s="656">
        <v>470654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1272059</v>
      </c>
      <c r="CS45" s="683"/>
      <c r="CT45" s="683"/>
      <c r="CU45" s="683"/>
      <c r="CV45" s="683"/>
      <c r="CW45" s="683"/>
      <c r="CX45" s="683"/>
      <c r="CY45" s="684"/>
      <c r="CZ45" s="652">
        <v>4.5</v>
      </c>
      <c r="DA45" s="681"/>
      <c r="DB45" s="681"/>
      <c r="DC45" s="685"/>
      <c r="DD45" s="656">
        <v>114268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2049525</v>
      </c>
      <c r="CS46" s="648"/>
      <c r="CT46" s="648"/>
      <c r="CU46" s="648"/>
      <c r="CV46" s="648"/>
      <c r="CW46" s="648"/>
      <c r="CX46" s="648"/>
      <c r="CY46" s="649"/>
      <c r="CZ46" s="652">
        <v>7.2</v>
      </c>
      <c r="DA46" s="653"/>
      <c r="DB46" s="653"/>
      <c r="DC46" s="665"/>
      <c r="DD46" s="656">
        <v>353236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t="s">
        <v>136</v>
      </c>
      <c r="CS47" s="683"/>
      <c r="CT47" s="683"/>
      <c r="CU47" s="683"/>
      <c r="CV47" s="683"/>
      <c r="CW47" s="683"/>
      <c r="CX47" s="683"/>
      <c r="CY47" s="684"/>
      <c r="CZ47" s="652" t="s">
        <v>173</v>
      </c>
      <c r="DA47" s="681"/>
      <c r="DB47" s="681"/>
      <c r="DC47" s="685"/>
      <c r="DD47" s="656" t="s">
        <v>173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173</v>
      </c>
      <c r="CS48" s="648"/>
      <c r="CT48" s="648"/>
      <c r="CU48" s="648"/>
      <c r="CV48" s="648"/>
      <c r="CW48" s="648"/>
      <c r="CX48" s="648"/>
      <c r="CY48" s="649"/>
      <c r="CZ48" s="652" t="s">
        <v>173</v>
      </c>
      <c r="DA48" s="653"/>
      <c r="DB48" s="653"/>
      <c r="DC48" s="665"/>
      <c r="DD48" s="656" t="s">
        <v>173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365</v>
      </c>
      <c r="CE49" s="698"/>
      <c r="CF49" s="698"/>
      <c r="CG49" s="698"/>
      <c r="CH49" s="698"/>
      <c r="CI49" s="698"/>
      <c r="CJ49" s="698"/>
      <c r="CK49" s="698"/>
      <c r="CL49" s="698"/>
      <c r="CM49" s="698"/>
      <c r="CN49" s="698"/>
      <c r="CO49" s="698"/>
      <c r="CP49" s="698"/>
      <c r="CQ49" s="699"/>
      <c r="CR49" s="738">
        <v>28348117</v>
      </c>
      <c r="CS49" s="718"/>
      <c r="CT49" s="718"/>
      <c r="CU49" s="718"/>
      <c r="CV49" s="718"/>
      <c r="CW49" s="718"/>
      <c r="CX49" s="718"/>
      <c r="CY49" s="749"/>
      <c r="CZ49" s="743">
        <v>100</v>
      </c>
      <c r="DA49" s="750"/>
      <c r="DB49" s="750"/>
      <c r="DC49" s="751"/>
      <c r="DD49" s="752">
        <v>13775139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B/p7kUr2YOkIVJUpFjUUpYVLb956JkA/eiITaKjnXrS19qexqUgCMDIZxzAt7o1jaroTCvP+M1YbxY6Hiu9XAg==" saltValue="k++bJIOy7VRaiDS09kvtz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388</v>
      </c>
      <c r="C7" s="780"/>
      <c r="D7" s="780"/>
      <c r="E7" s="780"/>
      <c r="F7" s="780"/>
      <c r="G7" s="780"/>
      <c r="H7" s="780"/>
      <c r="I7" s="780"/>
      <c r="J7" s="780"/>
      <c r="K7" s="780"/>
      <c r="L7" s="780"/>
      <c r="M7" s="780"/>
      <c r="N7" s="780"/>
      <c r="O7" s="780"/>
      <c r="P7" s="781"/>
      <c r="Q7" s="782">
        <v>29277</v>
      </c>
      <c r="R7" s="783"/>
      <c r="S7" s="783"/>
      <c r="T7" s="783"/>
      <c r="U7" s="783"/>
      <c r="V7" s="783">
        <v>28370</v>
      </c>
      <c r="W7" s="783"/>
      <c r="X7" s="783"/>
      <c r="Y7" s="783"/>
      <c r="Z7" s="783"/>
      <c r="AA7" s="783">
        <v>908</v>
      </c>
      <c r="AB7" s="783"/>
      <c r="AC7" s="783"/>
      <c r="AD7" s="783"/>
      <c r="AE7" s="784"/>
      <c r="AF7" s="785">
        <v>751</v>
      </c>
      <c r="AG7" s="786"/>
      <c r="AH7" s="786"/>
      <c r="AI7" s="786"/>
      <c r="AJ7" s="787"/>
      <c r="AK7" s="822">
        <v>616</v>
      </c>
      <c r="AL7" s="823"/>
      <c r="AM7" s="823"/>
      <c r="AN7" s="823"/>
      <c r="AO7" s="823"/>
      <c r="AP7" s="823">
        <v>17745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585</v>
      </c>
      <c r="BT7" s="827"/>
      <c r="BU7" s="827"/>
      <c r="BV7" s="827"/>
      <c r="BW7" s="827"/>
      <c r="BX7" s="827"/>
      <c r="BY7" s="827"/>
      <c r="BZ7" s="827"/>
      <c r="CA7" s="827"/>
      <c r="CB7" s="827"/>
      <c r="CC7" s="827"/>
      <c r="CD7" s="827"/>
      <c r="CE7" s="827"/>
      <c r="CF7" s="827"/>
      <c r="CG7" s="828"/>
      <c r="CH7" s="819">
        <v>0</v>
      </c>
      <c r="CI7" s="820"/>
      <c r="CJ7" s="820"/>
      <c r="CK7" s="820"/>
      <c r="CL7" s="821"/>
      <c r="CM7" s="819">
        <v>21</v>
      </c>
      <c r="CN7" s="820"/>
      <c r="CO7" s="820"/>
      <c r="CP7" s="820"/>
      <c r="CQ7" s="821"/>
      <c r="CR7" s="819">
        <v>2</v>
      </c>
      <c r="CS7" s="820"/>
      <c r="CT7" s="820"/>
      <c r="CU7" s="820"/>
      <c r="CV7" s="821"/>
      <c r="CW7" s="819">
        <v>4</v>
      </c>
      <c r="CX7" s="820"/>
      <c r="CY7" s="820"/>
      <c r="CZ7" s="820"/>
      <c r="DA7" s="821"/>
      <c r="DB7" s="819" t="s">
        <v>521</v>
      </c>
      <c r="DC7" s="820"/>
      <c r="DD7" s="820"/>
      <c r="DE7" s="820"/>
      <c r="DF7" s="821"/>
      <c r="DG7" s="819" t="s">
        <v>605</v>
      </c>
      <c r="DH7" s="820"/>
      <c r="DI7" s="820"/>
      <c r="DJ7" s="820"/>
      <c r="DK7" s="821"/>
      <c r="DL7" s="819" t="s">
        <v>605</v>
      </c>
      <c r="DM7" s="820"/>
      <c r="DN7" s="820"/>
      <c r="DO7" s="820"/>
      <c r="DP7" s="821"/>
      <c r="DQ7" s="819" t="s">
        <v>605</v>
      </c>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586</v>
      </c>
      <c r="BT8" s="817"/>
      <c r="BU8" s="817"/>
      <c r="BV8" s="817"/>
      <c r="BW8" s="817"/>
      <c r="BX8" s="817"/>
      <c r="BY8" s="817"/>
      <c r="BZ8" s="817"/>
      <c r="CA8" s="817"/>
      <c r="CB8" s="817"/>
      <c r="CC8" s="817"/>
      <c r="CD8" s="817"/>
      <c r="CE8" s="817"/>
      <c r="CF8" s="817"/>
      <c r="CG8" s="818"/>
      <c r="CH8" s="829">
        <v>7</v>
      </c>
      <c r="CI8" s="830"/>
      <c r="CJ8" s="830"/>
      <c r="CK8" s="830"/>
      <c r="CL8" s="831"/>
      <c r="CM8" s="829">
        <v>63</v>
      </c>
      <c r="CN8" s="830"/>
      <c r="CO8" s="830"/>
      <c r="CP8" s="830"/>
      <c r="CQ8" s="831"/>
      <c r="CR8" s="829">
        <v>22</v>
      </c>
      <c r="CS8" s="830"/>
      <c r="CT8" s="830"/>
      <c r="CU8" s="830"/>
      <c r="CV8" s="831"/>
      <c r="CW8" s="829">
        <v>69</v>
      </c>
      <c r="CX8" s="830"/>
      <c r="CY8" s="830"/>
      <c r="CZ8" s="830"/>
      <c r="DA8" s="831"/>
      <c r="DB8" s="829" t="s">
        <v>521</v>
      </c>
      <c r="DC8" s="830"/>
      <c r="DD8" s="830"/>
      <c r="DE8" s="830"/>
      <c r="DF8" s="831"/>
      <c r="DG8" s="829" t="s">
        <v>605</v>
      </c>
      <c r="DH8" s="830"/>
      <c r="DI8" s="830"/>
      <c r="DJ8" s="830"/>
      <c r="DK8" s="831"/>
      <c r="DL8" s="829" t="s">
        <v>605</v>
      </c>
      <c r="DM8" s="830"/>
      <c r="DN8" s="830"/>
      <c r="DO8" s="830"/>
      <c r="DP8" s="831"/>
      <c r="DQ8" s="829" t="s">
        <v>605</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587</v>
      </c>
      <c r="BT9" s="817"/>
      <c r="BU9" s="817"/>
      <c r="BV9" s="817"/>
      <c r="BW9" s="817"/>
      <c r="BX9" s="817"/>
      <c r="BY9" s="817"/>
      <c r="BZ9" s="817"/>
      <c r="CA9" s="817"/>
      <c r="CB9" s="817"/>
      <c r="CC9" s="817"/>
      <c r="CD9" s="817"/>
      <c r="CE9" s="817"/>
      <c r="CF9" s="817"/>
      <c r="CG9" s="818"/>
      <c r="CH9" s="829" t="s">
        <v>597</v>
      </c>
      <c r="CI9" s="830"/>
      <c r="CJ9" s="830"/>
      <c r="CK9" s="830"/>
      <c r="CL9" s="831"/>
      <c r="CM9" s="829">
        <v>26</v>
      </c>
      <c r="CN9" s="830"/>
      <c r="CO9" s="830"/>
      <c r="CP9" s="830"/>
      <c r="CQ9" s="831"/>
      <c r="CR9" s="829">
        <v>10</v>
      </c>
      <c r="CS9" s="830"/>
      <c r="CT9" s="830"/>
      <c r="CU9" s="830"/>
      <c r="CV9" s="831"/>
      <c r="CW9" s="829">
        <v>46</v>
      </c>
      <c r="CX9" s="830"/>
      <c r="CY9" s="830"/>
      <c r="CZ9" s="830"/>
      <c r="DA9" s="831"/>
      <c r="DB9" s="829" t="s">
        <v>521</v>
      </c>
      <c r="DC9" s="830"/>
      <c r="DD9" s="830"/>
      <c r="DE9" s="830"/>
      <c r="DF9" s="831"/>
      <c r="DG9" s="829" t="s">
        <v>605</v>
      </c>
      <c r="DH9" s="830"/>
      <c r="DI9" s="830"/>
      <c r="DJ9" s="830"/>
      <c r="DK9" s="831"/>
      <c r="DL9" s="829" t="s">
        <v>605</v>
      </c>
      <c r="DM9" s="830"/>
      <c r="DN9" s="830"/>
      <c r="DO9" s="830"/>
      <c r="DP9" s="831"/>
      <c r="DQ9" s="829" t="s">
        <v>605</v>
      </c>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588</v>
      </c>
      <c r="BT10" s="817"/>
      <c r="BU10" s="817"/>
      <c r="BV10" s="817"/>
      <c r="BW10" s="817"/>
      <c r="BX10" s="817"/>
      <c r="BY10" s="817"/>
      <c r="BZ10" s="817"/>
      <c r="CA10" s="817"/>
      <c r="CB10" s="817"/>
      <c r="CC10" s="817"/>
      <c r="CD10" s="817"/>
      <c r="CE10" s="817"/>
      <c r="CF10" s="817"/>
      <c r="CG10" s="818"/>
      <c r="CH10" s="829">
        <v>-3</v>
      </c>
      <c r="CI10" s="830"/>
      <c r="CJ10" s="830"/>
      <c r="CK10" s="830"/>
      <c r="CL10" s="831"/>
      <c r="CM10" s="829">
        <v>17</v>
      </c>
      <c r="CN10" s="830"/>
      <c r="CO10" s="830"/>
      <c r="CP10" s="830"/>
      <c r="CQ10" s="831"/>
      <c r="CR10" s="829">
        <v>8</v>
      </c>
      <c r="CS10" s="830"/>
      <c r="CT10" s="830"/>
      <c r="CU10" s="830"/>
      <c r="CV10" s="831"/>
      <c r="CW10" s="829" t="s">
        <v>597</v>
      </c>
      <c r="CX10" s="830"/>
      <c r="CY10" s="830"/>
      <c r="CZ10" s="830"/>
      <c r="DA10" s="831"/>
      <c r="DB10" s="829" t="s">
        <v>521</v>
      </c>
      <c r="DC10" s="830"/>
      <c r="DD10" s="830"/>
      <c r="DE10" s="830"/>
      <c r="DF10" s="831"/>
      <c r="DG10" s="829" t="s">
        <v>605</v>
      </c>
      <c r="DH10" s="830"/>
      <c r="DI10" s="830"/>
      <c r="DJ10" s="830"/>
      <c r="DK10" s="831"/>
      <c r="DL10" s="829" t="s">
        <v>605</v>
      </c>
      <c r="DM10" s="830"/>
      <c r="DN10" s="830"/>
      <c r="DO10" s="830"/>
      <c r="DP10" s="831"/>
      <c r="DQ10" s="829" t="s">
        <v>605</v>
      </c>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390</v>
      </c>
      <c r="B23" s="838" t="s">
        <v>391</v>
      </c>
      <c r="C23" s="839"/>
      <c r="D23" s="839"/>
      <c r="E23" s="839"/>
      <c r="F23" s="839"/>
      <c r="G23" s="839"/>
      <c r="H23" s="839"/>
      <c r="I23" s="839"/>
      <c r="J23" s="839"/>
      <c r="K23" s="839"/>
      <c r="L23" s="839"/>
      <c r="M23" s="839"/>
      <c r="N23" s="839"/>
      <c r="O23" s="839"/>
      <c r="P23" s="840"/>
      <c r="Q23" s="841">
        <v>29256</v>
      </c>
      <c r="R23" s="842"/>
      <c r="S23" s="842"/>
      <c r="T23" s="842"/>
      <c r="U23" s="842"/>
      <c r="V23" s="842">
        <v>28348</v>
      </c>
      <c r="W23" s="842"/>
      <c r="X23" s="842"/>
      <c r="Y23" s="842"/>
      <c r="Z23" s="842"/>
      <c r="AA23" s="842">
        <v>908</v>
      </c>
      <c r="AB23" s="842"/>
      <c r="AC23" s="842"/>
      <c r="AD23" s="842"/>
      <c r="AE23" s="843"/>
      <c r="AF23" s="844">
        <v>751</v>
      </c>
      <c r="AG23" s="842"/>
      <c r="AH23" s="842"/>
      <c r="AI23" s="842"/>
      <c r="AJ23" s="845"/>
      <c r="AK23" s="846"/>
      <c r="AL23" s="847"/>
      <c r="AM23" s="847"/>
      <c r="AN23" s="847"/>
      <c r="AO23" s="847"/>
      <c r="AP23" s="842">
        <v>17745</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371</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403</v>
      </c>
      <c r="C28" s="780"/>
      <c r="D28" s="780"/>
      <c r="E28" s="780"/>
      <c r="F28" s="780"/>
      <c r="G28" s="780"/>
      <c r="H28" s="780"/>
      <c r="I28" s="780"/>
      <c r="J28" s="780"/>
      <c r="K28" s="780"/>
      <c r="L28" s="780"/>
      <c r="M28" s="780"/>
      <c r="N28" s="780"/>
      <c r="O28" s="780"/>
      <c r="P28" s="781"/>
      <c r="Q28" s="870">
        <v>5215</v>
      </c>
      <c r="R28" s="871"/>
      <c r="S28" s="871"/>
      <c r="T28" s="871"/>
      <c r="U28" s="871"/>
      <c r="V28" s="871">
        <v>5099</v>
      </c>
      <c r="W28" s="871"/>
      <c r="X28" s="871"/>
      <c r="Y28" s="871"/>
      <c r="Z28" s="871"/>
      <c r="AA28" s="871">
        <v>115</v>
      </c>
      <c r="AB28" s="871"/>
      <c r="AC28" s="871"/>
      <c r="AD28" s="871"/>
      <c r="AE28" s="872"/>
      <c r="AF28" s="873">
        <v>115</v>
      </c>
      <c r="AG28" s="871"/>
      <c r="AH28" s="871"/>
      <c r="AI28" s="871"/>
      <c r="AJ28" s="874"/>
      <c r="AK28" s="875">
        <v>465</v>
      </c>
      <c r="AL28" s="866"/>
      <c r="AM28" s="866"/>
      <c r="AN28" s="866"/>
      <c r="AO28" s="866"/>
      <c r="AP28" s="866">
        <v>292</v>
      </c>
      <c r="AQ28" s="866"/>
      <c r="AR28" s="866"/>
      <c r="AS28" s="866"/>
      <c r="AT28" s="866"/>
      <c r="AU28" s="866" t="s">
        <v>598</v>
      </c>
      <c r="AV28" s="866"/>
      <c r="AW28" s="866"/>
      <c r="AX28" s="866"/>
      <c r="AY28" s="866"/>
      <c r="AZ28" s="867" t="s">
        <v>598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404</v>
      </c>
      <c r="C29" s="804"/>
      <c r="D29" s="804"/>
      <c r="E29" s="804"/>
      <c r="F29" s="804"/>
      <c r="G29" s="804"/>
      <c r="H29" s="804"/>
      <c r="I29" s="804"/>
      <c r="J29" s="804"/>
      <c r="K29" s="804"/>
      <c r="L29" s="804"/>
      <c r="M29" s="804"/>
      <c r="N29" s="804"/>
      <c r="O29" s="804"/>
      <c r="P29" s="805"/>
      <c r="Q29" s="806">
        <v>4729</v>
      </c>
      <c r="R29" s="807"/>
      <c r="S29" s="807"/>
      <c r="T29" s="807"/>
      <c r="U29" s="807"/>
      <c r="V29" s="807">
        <v>4564</v>
      </c>
      <c r="W29" s="807"/>
      <c r="X29" s="807"/>
      <c r="Y29" s="807"/>
      <c r="Z29" s="807"/>
      <c r="AA29" s="807">
        <v>165</v>
      </c>
      <c r="AB29" s="807"/>
      <c r="AC29" s="807"/>
      <c r="AD29" s="807"/>
      <c r="AE29" s="808"/>
      <c r="AF29" s="809">
        <v>165</v>
      </c>
      <c r="AG29" s="810"/>
      <c r="AH29" s="810"/>
      <c r="AI29" s="810"/>
      <c r="AJ29" s="811"/>
      <c r="AK29" s="878">
        <v>845</v>
      </c>
      <c r="AL29" s="879"/>
      <c r="AM29" s="879"/>
      <c r="AN29" s="879"/>
      <c r="AO29" s="879"/>
      <c r="AP29" s="879" t="s">
        <v>598</v>
      </c>
      <c r="AQ29" s="879"/>
      <c r="AR29" s="879"/>
      <c r="AS29" s="879"/>
      <c r="AT29" s="879"/>
      <c r="AU29" s="879" t="s">
        <v>598</v>
      </c>
      <c r="AV29" s="879"/>
      <c r="AW29" s="879"/>
      <c r="AX29" s="879"/>
      <c r="AY29" s="879"/>
      <c r="AZ29" s="880" t="s">
        <v>598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405</v>
      </c>
      <c r="C30" s="804"/>
      <c r="D30" s="804"/>
      <c r="E30" s="804"/>
      <c r="F30" s="804"/>
      <c r="G30" s="804"/>
      <c r="H30" s="804"/>
      <c r="I30" s="804"/>
      <c r="J30" s="804"/>
      <c r="K30" s="804"/>
      <c r="L30" s="804"/>
      <c r="M30" s="804"/>
      <c r="N30" s="804"/>
      <c r="O30" s="804"/>
      <c r="P30" s="805"/>
      <c r="Q30" s="806">
        <v>896</v>
      </c>
      <c r="R30" s="807"/>
      <c r="S30" s="807"/>
      <c r="T30" s="807"/>
      <c r="U30" s="807"/>
      <c r="V30" s="807">
        <v>862</v>
      </c>
      <c r="W30" s="807"/>
      <c r="X30" s="807"/>
      <c r="Y30" s="807"/>
      <c r="Z30" s="807"/>
      <c r="AA30" s="807">
        <v>35</v>
      </c>
      <c r="AB30" s="807"/>
      <c r="AC30" s="807"/>
      <c r="AD30" s="807"/>
      <c r="AE30" s="808"/>
      <c r="AF30" s="809">
        <v>35</v>
      </c>
      <c r="AG30" s="810"/>
      <c r="AH30" s="810"/>
      <c r="AI30" s="810"/>
      <c r="AJ30" s="811"/>
      <c r="AK30" s="878">
        <v>185</v>
      </c>
      <c r="AL30" s="879"/>
      <c r="AM30" s="879"/>
      <c r="AN30" s="879"/>
      <c r="AO30" s="879"/>
      <c r="AP30" s="879" t="s">
        <v>598</v>
      </c>
      <c r="AQ30" s="879"/>
      <c r="AR30" s="879"/>
      <c r="AS30" s="879"/>
      <c r="AT30" s="879"/>
      <c r="AU30" s="879" t="s">
        <v>598</v>
      </c>
      <c r="AV30" s="879"/>
      <c r="AW30" s="879"/>
      <c r="AX30" s="879"/>
      <c r="AY30" s="879"/>
      <c r="AZ30" s="880" t="s">
        <v>598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406</v>
      </c>
      <c r="C31" s="804"/>
      <c r="D31" s="804"/>
      <c r="E31" s="804"/>
      <c r="F31" s="804"/>
      <c r="G31" s="804"/>
      <c r="H31" s="804"/>
      <c r="I31" s="804"/>
      <c r="J31" s="804"/>
      <c r="K31" s="804"/>
      <c r="L31" s="804"/>
      <c r="M31" s="804"/>
      <c r="N31" s="804"/>
      <c r="O31" s="804"/>
      <c r="P31" s="805"/>
      <c r="Q31" s="806">
        <v>1234</v>
      </c>
      <c r="R31" s="807"/>
      <c r="S31" s="807"/>
      <c r="T31" s="807"/>
      <c r="U31" s="807"/>
      <c r="V31" s="807">
        <v>1061</v>
      </c>
      <c r="W31" s="807"/>
      <c r="X31" s="807"/>
      <c r="Y31" s="807"/>
      <c r="Z31" s="807"/>
      <c r="AA31" s="807">
        <v>174</v>
      </c>
      <c r="AB31" s="807"/>
      <c r="AC31" s="807"/>
      <c r="AD31" s="807"/>
      <c r="AE31" s="808"/>
      <c r="AF31" s="809">
        <v>1371</v>
      </c>
      <c r="AG31" s="810"/>
      <c r="AH31" s="810"/>
      <c r="AI31" s="810"/>
      <c r="AJ31" s="811"/>
      <c r="AK31" s="878">
        <v>5</v>
      </c>
      <c r="AL31" s="879"/>
      <c r="AM31" s="879"/>
      <c r="AN31" s="879"/>
      <c r="AO31" s="879"/>
      <c r="AP31" s="879">
        <v>2691</v>
      </c>
      <c r="AQ31" s="879"/>
      <c r="AR31" s="879"/>
      <c r="AS31" s="879"/>
      <c r="AT31" s="879"/>
      <c r="AU31" s="879" t="s">
        <v>598</v>
      </c>
      <c r="AV31" s="879"/>
      <c r="AW31" s="879"/>
      <c r="AX31" s="879"/>
      <c r="AY31" s="879"/>
      <c r="AZ31" s="880" t="s">
        <v>598</v>
      </c>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408</v>
      </c>
      <c r="C32" s="804"/>
      <c r="D32" s="804"/>
      <c r="E32" s="804"/>
      <c r="F32" s="804"/>
      <c r="G32" s="804"/>
      <c r="H32" s="804"/>
      <c r="I32" s="804"/>
      <c r="J32" s="804"/>
      <c r="K32" s="804"/>
      <c r="L32" s="804"/>
      <c r="M32" s="804"/>
      <c r="N32" s="804"/>
      <c r="O32" s="804"/>
      <c r="P32" s="805"/>
      <c r="Q32" s="806">
        <v>1479</v>
      </c>
      <c r="R32" s="807"/>
      <c r="S32" s="807"/>
      <c r="T32" s="807"/>
      <c r="U32" s="807"/>
      <c r="V32" s="807">
        <v>1479</v>
      </c>
      <c r="W32" s="807"/>
      <c r="X32" s="807"/>
      <c r="Y32" s="807"/>
      <c r="Z32" s="807"/>
      <c r="AA32" s="807">
        <v>0</v>
      </c>
      <c r="AB32" s="807"/>
      <c r="AC32" s="807"/>
      <c r="AD32" s="807"/>
      <c r="AE32" s="808"/>
      <c r="AF32" s="809">
        <v>192</v>
      </c>
      <c r="AG32" s="810"/>
      <c r="AH32" s="810"/>
      <c r="AI32" s="810"/>
      <c r="AJ32" s="811"/>
      <c r="AK32" s="878">
        <v>770</v>
      </c>
      <c r="AL32" s="879"/>
      <c r="AM32" s="879"/>
      <c r="AN32" s="879"/>
      <c r="AO32" s="879"/>
      <c r="AP32" s="879">
        <v>12545</v>
      </c>
      <c r="AQ32" s="879"/>
      <c r="AR32" s="879"/>
      <c r="AS32" s="879"/>
      <c r="AT32" s="879"/>
      <c r="AU32" s="879">
        <v>7590</v>
      </c>
      <c r="AV32" s="879"/>
      <c r="AW32" s="879"/>
      <c r="AX32" s="879"/>
      <c r="AY32" s="879"/>
      <c r="AZ32" s="880" t="s">
        <v>598</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390</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1878</v>
      </c>
      <c r="AG63" s="890"/>
      <c r="AH63" s="890"/>
      <c r="AI63" s="890"/>
      <c r="AJ63" s="891"/>
      <c r="AK63" s="892"/>
      <c r="AL63" s="887"/>
      <c r="AM63" s="887"/>
      <c r="AN63" s="887"/>
      <c r="AO63" s="887"/>
      <c r="AP63" s="890">
        <v>15528</v>
      </c>
      <c r="AQ63" s="890"/>
      <c r="AR63" s="890"/>
      <c r="AS63" s="890"/>
      <c r="AT63" s="890"/>
      <c r="AU63" s="890">
        <v>7590</v>
      </c>
      <c r="AV63" s="890"/>
      <c r="AW63" s="890"/>
      <c r="AX63" s="890"/>
      <c r="AY63" s="890"/>
      <c r="AZ63" s="894"/>
      <c r="BA63" s="894"/>
      <c r="BB63" s="894"/>
      <c r="BC63" s="894"/>
      <c r="BD63" s="894"/>
      <c r="BE63" s="895"/>
      <c r="BF63" s="895"/>
      <c r="BG63" s="895"/>
      <c r="BH63" s="895"/>
      <c r="BI63" s="896"/>
      <c r="BJ63" s="897" t="s">
        <v>412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416</v>
      </c>
      <c r="W66" s="766"/>
      <c r="X66" s="766"/>
      <c r="Y66" s="766"/>
      <c r="Z66" s="767"/>
      <c r="AA66" s="765" t="s">
        <v>417</v>
      </c>
      <c r="AB66" s="766"/>
      <c r="AC66" s="766"/>
      <c r="AD66" s="766"/>
      <c r="AE66" s="767"/>
      <c r="AF66" s="900" t="s">
        <v>418</v>
      </c>
      <c r="AG66" s="861"/>
      <c r="AH66" s="861"/>
      <c r="AI66" s="861"/>
      <c r="AJ66" s="901"/>
      <c r="AK66" s="765" t="s">
        <v>419</v>
      </c>
      <c r="AL66" s="789"/>
      <c r="AM66" s="789"/>
      <c r="AN66" s="789"/>
      <c r="AO66" s="790"/>
      <c r="AP66" s="765" t="s">
        <v>420</v>
      </c>
      <c r="AQ66" s="766"/>
      <c r="AR66" s="766"/>
      <c r="AS66" s="766"/>
      <c r="AT66" s="767"/>
      <c r="AU66" s="765" t="s">
        <v>421</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589</v>
      </c>
      <c r="C68" s="918"/>
      <c r="D68" s="918"/>
      <c r="E68" s="918"/>
      <c r="F68" s="918"/>
      <c r="G68" s="918"/>
      <c r="H68" s="918"/>
      <c r="I68" s="918"/>
      <c r="J68" s="918"/>
      <c r="K68" s="918"/>
      <c r="L68" s="918"/>
      <c r="M68" s="918"/>
      <c r="N68" s="918"/>
      <c r="O68" s="918"/>
      <c r="P68" s="919"/>
      <c r="Q68" s="920">
        <v>1599</v>
      </c>
      <c r="R68" s="914"/>
      <c r="S68" s="914"/>
      <c r="T68" s="914"/>
      <c r="U68" s="914"/>
      <c r="V68" s="914">
        <v>1579</v>
      </c>
      <c r="W68" s="914"/>
      <c r="X68" s="914"/>
      <c r="Y68" s="914"/>
      <c r="Z68" s="914"/>
      <c r="AA68" s="914">
        <v>20</v>
      </c>
      <c r="AB68" s="914"/>
      <c r="AC68" s="914"/>
      <c r="AD68" s="914"/>
      <c r="AE68" s="914"/>
      <c r="AF68" s="914">
        <v>20</v>
      </c>
      <c r="AG68" s="914"/>
      <c r="AH68" s="914"/>
      <c r="AI68" s="914"/>
      <c r="AJ68" s="914"/>
      <c r="AK68" s="914">
        <v>53</v>
      </c>
      <c r="AL68" s="914"/>
      <c r="AM68" s="914"/>
      <c r="AN68" s="914"/>
      <c r="AO68" s="914"/>
      <c r="AP68" s="914">
        <v>3531</v>
      </c>
      <c r="AQ68" s="914"/>
      <c r="AR68" s="914"/>
      <c r="AS68" s="914"/>
      <c r="AT68" s="914"/>
      <c r="AU68" s="914">
        <v>1309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590</v>
      </c>
      <c r="C69" s="922"/>
      <c r="D69" s="922"/>
      <c r="E69" s="922"/>
      <c r="F69" s="922"/>
      <c r="G69" s="922"/>
      <c r="H69" s="922"/>
      <c r="I69" s="922"/>
      <c r="J69" s="922"/>
      <c r="K69" s="922"/>
      <c r="L69" s="922"/>
      <c r="M69" s="922"/>
      <c r="N69" s="922"/>
      <c r="O69" s="922"/>
      <c r="P69" s="923"/>
      <c r="Q69" s="924">
        <v>2214</v>
      </c>
      <c r="R69" s="879"/>
      <c r="S69" s="879"/>
      <c r="T69" s="879"/>
      <c r="U69" s="879"/>
      <c r="V69" s="879">
        <v>2134</v>
      </c>
      <c r="W69" s="879"/>
      <c r="X69" s="879"/>
      <c r="Y69" s="879"/>
      <c r="Z69" s="879"/>
      <c r="AA69" s="879">
        <v>80</v>
      </c>
      <c r="AB69" s="879"/>
      <c r="AC69" s="879"/>
      <c r="AD69" s="879"/>
      <c r="AE69" s="879"/>
      <c r="AF69" s="879">
        <v>14</v>
      </c>
      <c r="AG69" s="879"/>
      <c r="AH69" s="879"/>
      <c r="AI69" s="879"/>
      <c r="AJ69" s="879"/>
      <c r="AK69" s="879" t="s">
        <v>597</v>
      </c>
      <c r="AL69" s="879"/>
      <c r="AM69" s="879"/>
      <c r="AN69" s="879"/>
      <c r="AO69" s="879"/>
      <c r="AP69" s="879">
        <v>1009</v>
      </c>
      <c r="AQ69" s="879"/>
      <c r="AR69" s="879"/>
      <c r="AS69" s="879"/>
      <c r="AT69" s="879"/>
      <c r="AU69" s="879">
        <v>374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591</v>
      </c>
      <c r="C70" s="922"/>
      <c r="D70" s="922"/>
      <c r="E70" s="922"/>
      <c r="F70" s="922"/>
      <c r="G70" s="922"/>
      <c r="H70" s="922"/>
      <c r="I70" s="922"/>
      <c r="J70" s="922"/>
      <c r="K70" s="922"/>
      <c r="L70" s="922"/>
      <c r="M70" s="922"/>
      <c r="N70" s="922"/>
      <c r="O70" s="922"/>
      <c r="P70" s="923"/>
      <c r="Q70" s="924">
        <v>450</v>
      </c>
      <c r="R70" s="879"/>
      <c r="S70" s="879"/>
      <c r="T70" s="879"/>
      <c r="U70" s="879"/>
      <c r="V70" s="879">
        <v>434</v>
      </c>
      <c r="W70" s="879"/>
      <c r="X70" s="879"/>
      <c r="Y70" s="879"/>
      <c r="Z70" s="879"/>
      <c r="AA70" s="879">
        <v>16</v>
      </c>
      <c r="AB70" s="879"/>
      <c r="AC70" s="879"/>
      <c r="AD70" s="879"/>
      <c r="AE70" s="879"/>
      <c r="AF70" s="879">
        <v>16</v>
      </c>
      <c r="AG70" s="879"/>
      <c r="AH70" s="879"/>
      <c r="AI70" s="879"/>
      <c r="AJ70" s="879"/>
      <c r="AK70" s="879" t="s">
        <v>521</v>
      </c>
      <c r="AL70" s="879"/>
      <c r="AM70" s="879"/>
      <c r="AN70" s="879"/>
      <c r="AO70" s="879"/>
      <c r="AP70" s="879" t="s">
        <v>521</v>
      </c>
      <c r="AQ70" s="879"/>
      <c r="AR70" s="879"/>
      <c r="AS70" s="879"/>
      <c r="AT70" s="879"/>
      <c r="AU70" s="879" t="s">
        <v>521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592</v>
      </c>
      <c r="C71" s="922"/>
      <c r="D71" s="922"/>
      <c r="E71" s="922"/>
      <c r="F71" s="922"/>
      <c r="G71" s="922"/>
      <c r="H71" s="922"/>
      <c r="I71" s="922"/>
      <c r="J71" s="922"/>
      <c r="K71" s="922"/>
      <c r="L71" s="922"/>
      <c r="M71" s="922"/>
      <c r="N71" s="922"/>
      <c r="O71" s="922"/>
      <c r="P71" s="923"/>
      <c r="Q71" s="924">
        <v>98</v>
      </c>
      <c r="R71" s="879"/>
      <c r="S71" s="879"/>
      <c r="T71" s="879"/>
      <c r="U71" s="879"/>
      <c r="V71" s="879">
        <v>92</v>
      </c>
      <c r="W71" s="879"/>
      <c r="X71" s="879"/>
      <c r="Y71" s="879"/>
      <c r="Z71" s="879"/>
      <c r="AA71" s="879">
        <v>6</v>
      </c>
      <c r="AB71" s="879"/>
      <c r="AC71" s="879"/>
      <c r="AD71" s="879"/>
      <c r="AE71" s="879"/>
      <c r="AF71" s="879">
        <v>6</v>
      </c>
      <c r="AG71" s="879"/>
      <c r="AH71" s="879"/>
      <c r="AI71" s="879"/>
      <c r="AJ71" s="879"/>
      <c r="AK71" s="879" t="s">
        <v>521</v>
      </c>
      <c r="AL71" s="879"/>
      <c r="AM71" s="879"/>
      <c r="AN71" s="879"/>
      <c r="AO71" s="879"/>
      <c r="AP71" s="879" t="s">
        <v>521</v>
      </c>
      <c r="AQ71" s="879"/>
      <c r="AR71" s="879"/>
      <c r="AS71" s="879"/>
      <c r="AT71" s="879"/>
      <c r="AU71" s="879" t="s">
        <v>521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593</v>
      </c>
      <c r="C72" s="922"/>
      <c r="D72" s="922"/>
      <c r="E72" s="922"/>
      <c r="F72" s="922"/>
      <c r="G72" s="922"/>
      <c r="H72" s="922"/>
      <c r="I72" s="922"/>
      <c r="J72" s="922"/>
      <c r="K72" s="922"/>
      <c r="L72" s="922"/>
      <c r="M72" s="922"/>
      <c r="N72" s="922"/>
      <c r="O72" s="922"/>
      <c r="P72" s="923"/>
      <c r="Q72" s="924">
        <v>3939</v>
      </c>
      <c r="R72" s="879"/>
      <c r="S72" s="879"/>
      <c r="T72" s="879"/>
      <c r="U72" s="879"/>
      <c r="V72" s="879">
        <v>3809</v>
      </c>
      <c r="W72" s="879"/>
      <c r="X72" s="879"/>
      <c r="Y72" s="879"/>
      <c r="Z72" s="879"/>
      <c r="AA72" s="879">
        <v>130</v>
      </c>
      <c r="AB72" s="879"/>
      <c r="AC72" s="879"/>
      <c r="AD72" s="879"/>
      <c r="AE72" s="879"/>
      <c r="AF72" s="879">
        <v>130</v>
      </c>
      <c r="AG72" s="879"/>
      <c r="AH72" s="879"/>
      <c r="AI72" s="879"/>
      <c r="AJ72" s="879"/>
      <c r="AK72" s="879" t="s">
        <v>521</v>
      </c>
      <c r="AL72" s="879"/>
      <c r="AM72" s="879"/>
      <c r="AN72" s="879"/>
      <c r="AO72" s="879"/>
      <c r="AP72" s="879" t="s">
        <v>521</v>
      </c>
      <c r="AQ72" s="879"/>
      <c r="AR72" s="879"/>
      <c r="AS72" s="879"/>
      <c r="AT72" s="879"/>
      <c r="AU72" s="879" t="s">
        <v>521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594</v>
      </c>
      <c r="C73" s="922"/>
      <c r="D73" s="922"/>
      <c r="E73" s="922"/>
      <c r="F73" s="922"/>
      <c r="G73" s="922"/>
      <c r="H73" s="922"/>
      <c r="I73" s="922"/>
      <c r="J73" s="922"/>
      <c r="K73" s="922"/>
      <c r="L73" s="922"/>
      <c r="M73" s="922"/>
      <c r="N73" s="922"/>
      <c r="O73" s="922"/>
      <c r="P73" s="923"/>
      <c r="Q73" s="924">
        <v>1018</v>
      </c>
      <c r="R73" s="879"/>
      <c r="S73" s="879"/>
      <c r="T73" s="879"/>
      <c r="U73" s="879"/>
      <c r="V73" s="879">
        <v>933</v>
      </c>
      <c r="W73" s="879"/>
      <c r="X73" s="879"/>
      <c r="Y73" s="879"/>
      <c r="Z73" s="879"/>
      <c r="AA73" s="879">
        <v>85</v>
      </c>
      <c r="AB73" s="879"/>
      <c r="AC73" s="879"/>
      <c r="AD73" s="879"/>
      <c r="AE73" s="879"/>
      <c r="AF73" s="879">
        <v>85</v>
      </c>
      <c r="AG73" s="879"/>
      <c r="AH73" s="879"/>
      <c r="AI73" s="879"/>
      <c r="AJ73" s="879"/>
      <c r="AK73" s="879" t="s">
        <v>521</v>
      </c>
      <c r="AL73" s="879"/>
      <c r="AM73" s="879"/>
      <c r="AN73" s="879"/>
      <c r="AO73" s="879"/>
      <c r="AP73" s="879" t="s">
        <v>521</v>
      </c>
      <c r="AQ73" s="879"/>
      <c r="AR73" s="879"/>
      <c r="AS73" s="879"/>
      <c r="AT73" s="879"/>
      <c r="AU73" s="879" t="s">
        <v>521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595</v>
      </c>
      <c r="C74" s="922"/>
      <c r="D74" s="922"/>
      <c r="E74" s="922"/>
      <c r="F74" s="922"/>
      <c r="G74" s="922"/>
      <c r="H74" s="922"/>
      <c r="I74" s="922"/>
      <c r="J74" s="922"/>
      <c r="K74" s="922"/>
      <c r="L74" s="922"/>
      <c r="M74" s="922"/>
      <c r="N74" s="922"/>
      <c r="O74" s="922"/>
      <c r="P74" s="923"/>
      <c r="Q74" s="924">
        <v>374458</v>
      </c>
      <c r="R74" s="879"/>
      <c r="S74" s="879"/>
      <c r="T74" s="879"/>
      <c r="U74" s="879"/>
      <c r="V74" s="879">
        <v>355411</v>
      </c>
      <c r="W74" s="879"/>
      <c r="X74" s="879"/>
      <c r="Y74" s="879"/>
      <c r="Z74" s="879"/>
      <c r="AA74" s="879">
        <v>19047</v>
      </c>
      <c r="AB74" s="879"/>
      <c r="AC74" s="879"/>
      <c r="AD74" s="879"/>
      <c r="AE74" s="879"/>
      <c r="AF74" s="879">
        <v>19047</v>
      </c>
      <c r="AG74" s="879"/>
      <c r="AH74" s="879"/>
      <c r="AI74" s="879"/>
      <c r="AJ74" s="879"/>
      <c r="AK74" s="879">
        <v>47</v>
      </c>
      <c r="AL74" s="879"/>
      <c r="AM74" s="879"/>
      <c r="AN74" s="879"/>
      <c r="AO74" s="879"/>
      <c r="AP74" s="879" t="s">
        <v>521</v>
      </c>
      <c r="AQ74" s="879"/>
      <c r="AR74" s="879"/>
      <c r="AS74" s="879"/>
      <c r="AT74" s="879"/>
      <c r="AU74" s="879" t="s">
        <v>521</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596</v>
      </c>
      <c r="C75" s="922"/>
      <c r="D75" s="922"/>
      <c r="E75" s="922"/>
      <c r="F75" s="922"/>
      <c r="G75" s="922"/>
      <c r="H75" s="922"/>
      <c r="I75" s="922"/>
      <c r="J75" s="922"/>
      <c r="K75" s="922"/>
      <c r="L75" s="922"/>
      <c r="M75" s="922"/>
      <c r="N75" s="922"/>
      <c r="O75" s="922"/>
      <c r="P75" s="923"/>
      <c r="Q75" s="927">
        <v>2553</v>
      </c>
      <c r="R75" s="928"/>
      <c r="S75" s="928"/>
      <c r="T75" s="928"/>
      <c r="U75" s="878"/>
      <c r="V75" s="929">
        <v>2552</v>
      </c>
      <c r="W75" s="928"/>
      <c r="X75" s="928"/>
      <c r="Y75" s="928"/>
      <c r="Z75" s="878"/>
      <c r="AA75" s="929">
        <v>1</v>
      </c>
      <c r="AB75" s="928"/>
      <c r="AC75" s="928"/>
      <c r="AD75" s="928"/>
      <c r="AE75" s="878"/>
      <c r="AF75" s="929">
        <v>1</v>
      </c>
      <c r="AG75" s="928"/>
      <c r="AH75" s="928"/>
      <c r="AI75" s="928"/>
      <c r="AJ75" s="878"/>
      <c r="AK75" s="929" t="s">
        <v>521</v>
      </c>
      <c r="AL75" s="928"/>
      <c r="AM75" s="928"/>
      <c r="AN75" s="928"/>
      <c r="AO75" s="878"/>
      <c r="AP75" s="929" t="s">
        <v>521</v>
      </c>
      <c r="AQ75" s="928"/>
      <c r="AR75" s="928"/>
      <c r="AS75" s="928"/>
      <c r="AT75" s="878"/>
      <c r="AU75" s="929" t="s">
        <v>521</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390</v>
      </c>
      <c r="B88" s="838" t="s">
        <v>422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19319</v>
      </c>
      <c r="AG88" s="890"/>
      <c r="AH88" s="890"/>
      <c r="AI88" s="890"/>
      <c r="AJ88" s="890"/>
      <c r="AK88" s="887"/>
      <c r="AL88" s="887"/>
      <c r="AM88" s="887"/>
      <c r="AN88" s="887"/>
      <c r="AO88" s="887"/>
      <c r="AP88" s="890">
        <v>4541</v>
      </c>
      <c r="AQ88" s="890"/>
      <c r="AR88" s="890"/>
      <c r="AS88" s="890"/>
      <c r="AT88" s="890"/>
      <c r="AU88" s="890">
        <v>1684</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42</v>
      </c>
      <c r="CS102" s="898"/>
      <c r="CT102" s="898"/>
      <c r="CU102" s="898"/>
      <c r="CV102" s="941"/>
      <c r="CW102" s="940">
        <v>119</v>
      </c>
      <c r="CX102" s="898"/>
      <c r="CY102" s="898"/>
      <c r="CZ102" s="898"/>
      <c r="DA102" s="941"/>
      <c r="DB102" s="940" t="s">
        <v>599</v>
      </c>
      <c r="DC102" s="898"/>
      <c r="DD102" s="898"/>
      <c r="DE102" s="898"/>
      <c r="DF102" s="941"/>
      <c r="DG102" s="940" t="s">
        <v>605</v>
      </c>
      <c r="DH102" s="898"/>
      <c r="DI102" s="898"/>
      <c r="DJ102" s="898"/>
      <c r="DK102" s="941"/>
      <c r="DL102" s="940" t="s">
        <v>605</v>
      </c>
      <c r="DM102" s="898"/>
      <c r="DN102" s="898"/>
      <c r="DO102" s="898"/>
      <c r="DP102" s="941"/>
      <c r="DQ102" s="940" t="s">
        <v>605</v>
      </c>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428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430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431</v>
      </c>
      <c r="AB109" s="943"/>
      <c r="AC109" s="943"/>
      <c r="AD109" s="943"/>
      <c r="AE109" s="944"/>
      <c r="AF109" s="942" t="s">
        <v>432</v>
      </c>
      <c r="AG109" s="943"/>
      <c r="AH109" s="943"/>
      <c r="AI109" s="943"/>
      <c r="AJ109" s="944"/>
      <c r="AK109" s="942" t="s">
        <v>306</v>
      </c>
      <c r="AL109" s="943"/>
      <c r="AM109" s="943"/>
      <c r="AN109" s="943"/>
      <c r="AO109" s="944"/>
      <c r="AP109" s="942" t="s">
        <v>433</v>
      </c>
      <c r="AQ109" s="943"/>
      <c r="AR109" s="943"/>
      <c r="AS109" s="943"/>
      <c r="AT109" s="945"/>
      <c r="AU109" s="962" t="s">
        <v>430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431</v>
      </c>
      <c r="BR109" s="943"/>
      <c r="BS109" s="943"/>
      <c r="BT109" s="943"/>
      <c r="BU109" s="944"/>
      <c r="BV109" s="942" t="s">
        <v>432</v>
      </c>
      <c r="BW109" s="943"/>
      <c r="BX109" s="943"/>
      <c r="BY109" s="943"/>
      <c r="BZ109" s="944"/>
      <c r="CA109" s="942" t="s">
        <v>306</v>
      </c>
      <c r="CB109" s="943"/>
      <c r="CC109" s="943"/>
      <c r="CD109" s="943"/>
      <c r="CE109" s="944"/>
      <c r="CF109" s="963" t="s">
        <v>433</v>
      </c>
      <c r="CG109" s="963"/>
      <c r="CH109" s="963"/>
      <c r="CI109" s="963"/>
      <c r="CJ109" s="963"/>
      <c r="CK109" s="942" t="s">
        <v>434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431</v>
      </c>
      <c r="DH109" s="943"/>
      <c r="DI109" s="943"/>
      <c r="DJ109" s="943"/>
      <c r="DK109" s="944"/>
      <c r="DL109" s="942" t="s">
        <v>432</v>
      </c>
      <c r="DM109" s="943"/>
      <c r="DN109" s="943"/>
      <c r="DO109" s="943"/>
      <c r="DP109" s="944"/>
      <c r="DQ109" s="942" t="s">
        <v>306</v>
      </c>
      <c r="DR109" s="943"/>
      <c r="DS109" s="943"/>
      <c r="DT109" s="943"/>
      <c r="DU109" s="944"/>
      <c r="DV109" s="942" t="s">
        <v>433</v>
      </c>
      <c r="DW109" s="943"/>
      <c r="DX109" s="943"/>
      <c r="DY109" s="943"/>
      <c r="DZ109" s="945"/>
    </row>
    <row r="110" spans="1:131" s="248" customFormat="1" ht="26.25" customHeight="1" x14ac:dyDescent="0.2">
      <c r="A110" s="946" t="s">
        <v>435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1267024</v>
      </c>
      <c r="AB110" s="950"/>
      <c r="AC110" s="950"/>
      <c r="AD110" s="950"/>
      <c r="AE110" s="951"/>
      <c r="AF110" s="952">
        <v>1335059</v>
      </c>
      <c r="AG110" s="950"/>
      <c r="AH110" s="950"/>
      <c r="AI110" s="950"/>
      <c r="AJ110" s="951"/>
      <c r="AK110" s="952">
        <v>1388374</v>
      </c>
      <c r="AL110" s="950"/>
      <c r="AM110" s="950"/>
      <c r="AN110" s="950"/>
      <c r="AO110" s="951"/>
      <c r="AP110" s="953">
        <v>13.1</v>
      </c>
      <c r="AQ110" s="954"/>
      <c r="AR110" s="954"/>
      <c r="AS110" s="954"/>
      <c r="AT110" s="955"/>
      <c r="AU110" s="956" t="s">
        <v>72</v>
      </c>
      <c r="AV110" s="957"/>
      <c r="AW110" s="957"/>
      <c r="AX110" s="957"/>
      <c r="AY110" s="957"/>
      <c r="AZ110" s="998" t="s">
        <v>436</v>
      </c>
      <c r="BA110" s="947"/>
      <c r="BB110" s="947"/>
      <c r="BC110" s="947"/>
      <c r="BD110" s="947"/>
      <c r="BE110" s="947"/>
      <c r="BF110" s="947"/>
      <c r="BG110" s="947"/>
      <c r="BH110" s="947"/>
      <c r="BI110" s="947"/>
      <c r="BJ110" s="947"/>
      <c r="BK110" s="947"/>
      <c r="BL110" s="947"/>
      <c r="BM110" s="947"/>
      <c r="BN110" s="947"/>
      <c r="BO110" s="947"/>
      <c r="BP110" s="948"/>
      <c r="BQ110" s="984">
        <v>15848466</v>
      </c>
      <c r="BR110" s="985"/>
      <c r="BS110" s="985"/>
      <c r="BT110" s="985"/>
      <c r="BU110" s="985"/>
      <c r="BV110" s="985">
        <v>16354618</v>
      </c>
      <c r="BW110" s="985"/>
      <c r="BX110" s="985"/>
      <c r="BY110" s="985"/>
      <c r="BZ110" s="985"/>
      <c r="CA110" s="985">
        <v>17744591</v>
      </c>
      <c r="CB110" s="985"/>
      <c r="CC110" s="985"/>
      <c r="CD110" s="985"/>
      <c r="CE110" s="985"/>
      <c r="CF110" s="999">
        <v>167.9</v>
      </c>
      <c r="CG110" s="1000"/>
      <c r="CH110" s="1000"/>
      <c r="CI110" s="1000"/>
      <c r="CJ110" s="1000"/>
      <c r="CK110" s="1001" t="s">
        <v>437</v>
      </c>
      <c r="CL110" s="1002"/>
      <c r="CM110" s="981" t="s">
        <v>438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439</v>
      </c>
      <c r="DH110" s="985"/>
      <c r="DI110" s="985"/>
      <c r="DJ110" s="985"/>
      <c r="DK110" s="985"/>
      <c r="DL110" s="985" t="s">
        <v>440</v>
      </c>
      <c r="DM110" s="985"/>
      <c r="DN110" s="985"/>
      <c r="DO110" s="985"/>
      <c r="DP110" s="985"/>
      <c r="DQ110" s="985" t="s">
        <v>392</v>
      </c>
      <c r="DR110" s="985"/>
      <c r="DS110" s="985"/>
      <c r="DT110" s="985"/>
      <c r="DU110" s="985"/>
      <c r="DV110" s="986" t="s">
        <v>441</v>
      </c>
      <c r="DW110" s="986"/>
      <c r="DX110" s="986"/>
      <c r="DY110" s="986"/>
      <c r="DZ110" s="987"/>
    </row>
    <row r="111" spans="1:131" s="248" customFormat="1" ht="26.25" customHeight="1" x14ac:dyDescent="0.2">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439</v>
      </c>
      <c r="AB111" s="992"/>
      <c r="AC111" s="992"/>
      <c r="AD111" s="992"/>
      <c r="AE111" s="993"/>
      <c r="AF111" s="994" t="s">
        <v>441</v>
      </c>
      <c r="AG111" s="992"/>
      <c r="AH111" s="992"/>
      <c r="AI111" s="992"/>
      <c r="AJ111" s="993"/>
      <c r="AK111" s="994" t="s">
        <v>173</v>
      </c>
      <c r="AL111" s="992"/>
      <c r="AM111" s="992"/>
      <c r="AN111" s="992"/>
      <c r="AO111" s="993"/>
      <c r="AP111" s="995" t="s">
        <v>441</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v>72318</v>
      </c>
      <c r="BR111" s="978"/>
      <c r="BS111" s="978"/>
      <c r="BT111" s="978"/>
      <c r="BU111" s="978"/>
      <c r="BV111" s="978">
        <v>28443</v>
      </c>
      <c r="BW111" s="978"/>
      <c r="BX111" s="978"/>
      <c r="BY111" s="978"/>
      <c r="BZ111" s="978"/>
      <c r="CA111" s="978">
        <v>25225</v>
      </c>
      <c r="CB111" s="978"/>
      <c r="CC111" s="978"/>
      <c r="CD111" s="978"/>
      <c r="CE111" s="978"/>
      <c r="CF111" s="972">
        <v>0.2</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392</v>
      </c>
      <c r="DH111" s="978"/>
      <c r="DI111" s="978"/>
      <c r="DJ111" s="978"/>
      <c r="DK111" s="978"/>
      <c r="DL111" s="978" t="s">
        <v>392</v>
      </c>
      <c r="DM111" s="978"/>
      <c r="DN111" s="978"/>
      <c r="DO111" s="978"/>
      <c r="DP111" s="978"/>
      <c r="DQ111" s="978" t="s">
        <v>392</v>
      </c>
      <c r="DR111" s="978"/>
      <c r="DS111" s="978"/>
      <c r="DT111" s="978"/>
      <c r="DU111" s="978"/>
      <c r="DV111" s="979" t="s">
        <v>439</v>
      </c>
      <c r="DW111" s="979"/>
      <c r="DX111" s="979"/>
      <c r="DY111" s="979"/>
      <c r="DZ111" s="980"/>
    </row>
    <row r="112" spans="1:131" s="248" customFormat="1" ht="26.25" customHeight="1" x14ac:dyDescent="0.2">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392</v>
      </c>
      <c r="AB112" s="1017"/>
      <c r="AC112" s="1017"/>
      <c r="AD112" s="1017"/>
      <c r="AE112" s="1018"/>
      <c r="AF112" s="1019" t="s">
        <v>439</v>
      </c>
      <c r="AG112" s="1017"/>
      <c r="AH112" s="1017"/>
      <c r="AI112" s="1017"/>
      <c r="AJ112" s="1018"/>
      <c r="AK112" s="1019" t="s">
        <v>392</v>
      </c>
      <c r="AL112" s="1017"/>
      <c r="AM112" s="1017"/>
      <c r="AN112" s="1017"/>
      <c r="AO112" s="1018"/>
      <c r="AP112" s="1020" t="s">
        <v>173</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7455567</v>
      </c>
      <c r="BR112" s="978"/>
      <c r="BS112" s="978"/>
      <c r="BT112" s="978"/>
      <c r="BU112" s="978"/>
      <c r="BV112" s="978">
        <v>8144244</v>
      </c>
      <c r="BW112" s="978"/>
      <c r="BX112" s="978"/>
      <c r="BY112" s="978"/>
      <c r="BZ112" s="978"/>
      <c r="CA112" s="978">
        <v>7589748</v>
      </c>
      <c r="CB112" s="978"/>
      <c r="CC112" s="978"/>
      <c r="CD112" s="978"/>
      <c r="CE112" s="978"/>
      <c r="CF112" s="972">
        <v>71.8</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439</v>
      </c>
      <c r="DH112" s="978"/>
      <c r="DI112" s="978"/>
      <c r="DJ112" s="978"/>
      <c r="DK112" s="978"/>
      <c r="DL112" s="978" t="s">
        <v>449</v>
      </c>
      <c r="DM112" s="978"/>
      <c r="DN112" s="978"/>
      <c r="DO112" s="978"/>
      <c r="DP112" s="978"/>
      <c r="DQ112" s="978" t="s">
        <v>449</v>
      </c>
      <c r="DR112" s="978"/>
      <c r="DS112" s="978"/>
      <c r="DT112" s="978"/>
      <c r="DU112" s="978"/>
      <c r="DV112" s="979" t="s">
        <v>450</v>
      </c>
      <c r="DW112" s="979"/>
      <c r="DX112" s="979"/>
      <c r="DY112" s="979"/>
      <c r="DZ112" s="980"/>
    </row>
    <row r="113" spans="1:130" s="248" customFormat="1" ht="26.25" customHeight="1" x14ac:dyDescent="0.2">
      <c r="A113" s="1012"/>
      <c r="B113" s="1013"/>
      <c r="C113" s="1008" t="s">
        <v>451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718527</v>
      </c>
      <c r="AB113" s="992"/>
      <c r="AC113" s="992"/>
      <c r="AD113" s="992"/>
      <c r="AE113" s="993"/>
      <c r="AF113" s="994">
        <v>718149</v>
      </c>
      <c r="AG113" s="992"/>
      <c r="AH113" s="992"/>
      <c r="AI113" s="992"/>
      <c r="AJ113" s="993"/>
      <c r="AK113" s="994">
        <v>445767</v>
      </c>
      <c r="AL113" s="992"/>
      <c r="AM113" s="992"/>
      <c r="AN113" s="992"/>
      <c r="AO113" s="993"/>
      <c r="AP113" s="995">
        <v>4.2</v>
      </c>
      <c r="AQ113" s="996"/>
      <c r="AR113" s="996"/>
      <c r="AS113" s="996"/>
      <c r="AT113" s="997"/>
      <c r="AU113" s="958"/>
      <c r="AV113" s="959"/>
      <c r="AW113" s="959"/>
      <c r="AX113" s="959"/>
      <c r="AY113" s="959"/>
      <c r="AZ113" s="1007" t="s">
        <v>452</v>
      </c>
      <c r="BA113" s="1008"/>
      <c r="BB113" s="1008"/>
      <c r="BC113" s="1008"/>
      <c r="BD113" s="1008"/>
      <c r="BE113" s="1008"/>
      <c r="BF113" s="1008"/>
      <c r="BG113" s="1008"/>
      <c r="BH113" s="1008"/>
      <c r="BI113" s="1008"/>
      <c r="BJ113" s="1008"/>
      <c r="BK113" s="1008"/>
      <c r="BL113" s="1008"/>
      <c r="BM113" s="1008"/>
      <c r="BN113" s="1008"/>
      <c r="BO113" s="1008"/>
      <c r="BP113" s="1009"/>
      <c r="BQ113" s="977">
        <v>1947329</v>
      </c>
      <c r="BR113" s="978"/>
      <c r="BS113" s="978"/>
      <c r="BT113" s="978"/>
      <c r="BU113" s="978"/>
      <c r="BV113" s="978">
        <v>1800238</v>
      </c>
      <c r="BW113" s="978"/>
      <c r="BX113" s="978"/>
      <c r="BY113" s="978"/>
      <c r="BZ113" s="978"/>
      <c r="CA113" s="978">
        <v>1683639</v>
      </c>
      <c r="CB113" s="978"/>
      <c r="CC113" s="978"/>
      <c r="CD113" s="978"/>
      <c r="CE113" s="978"/>
      <c r="CF113" s="972">
        <v>15.9</v>
      </c>
      <c r="CG113" s="973"/>
      <c r="CH113" s="973"/>
      <c r="CI113" s="973"/>
      <c r="CJ113" s="973"/>
      <c r="CK113" s="1003"/>
      <c r="CL113" s="1004"/>
      <c r="CM113" s="974" t="s">
        <v>453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439</v>
      </c>
      <c r="DH113" s="1017"/>
      <c r="DI113" s="1017"/>
      <c r="DJ113" s="1017"/>
      <c r="DK113" s="1018"/>
      <c r="DL113" s="1019" t="s">
        <v>392</v>
      </c>
      <c r="DM113" s="1017"/>
      <c r="DN113" s="1017"/>
      <c r="DO113" s="1017"/>
      <c r="DP113" s="1018"/>
      <c r="DQ113" s="1019" t="s">
        <v>173</v>
      </c>
      <c r="DR113" s="1017"/>
      <c r="DS113" s="1017"/>
      <c r="DT113" s="1017"/>
      <c r="DU113" s="1018"/>
      <c r="DV113" s="1020" t="s">
        <v>450</v>
      </c>
      <c r="DW113" s="1021"/>
      <c r="DX113" s="1021"/>
      <c r="DY113" s="1021"/>
      <c r="DZ113" s="1022"/>
    </row>
    <row r="114" spans="1:130" s="248" customFormat="1" ht="26.25" customHeight="1" x14ac:dyDescent="0.2">
      <c r="A114" s="1012"/>
      <c r="B114" s="1013"/>
      <c r="C114" s="1008" t="s">
        <v>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121963</v>
      </c>
      <c r="AB114" s="1017"/>
      <c r="AC114" s="1017"/>
      <c r="AD114" s="1017"/>
      <c r="AE114" s="1018"/>
      <c r="AF114" s="1019">
        <v>155388</v>
      </c>
      <c r="AG114" s="1017"/>
      <c r="AH114" s="1017"/>
      <c r="AI114" s="1017"/>
      <c r="AJ114" s="1018"/>
      <c r="AK114" s="1019">
        <v>199703</v>
      </c>
      <c r="AL114" s="1017"/>
      <c r="AM114" s="1017"/>
      <c r="AN114" s="1017"/>
      <c r="AO114" s="1018"/>
      <c r="AP114" s="1020">
        <v>1.9</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1981577</v>
      </c>
      <c r="BR114" s="978"/>
      <c r="BS114" s="978"/>
      <c r="BT114" s="978"/>
      <c r="BU114" s="978"/>
      <c r="BV114" s="978">
        <v>1885189</v>
      </c>
      <c r="BW114" s="978"/>
      <c r="BX114" s="978"/>
      <c r="BY114" s="978"/>
      <c r="BZ114" s="978"/>
      <c r="CA114" s="978">
        <v>1824900</v>
      </c>
      <c r="CB114" s="978"/>
      <c r="CC114" s="978"/>
      <c r="CD114" s="978"/>
      <c r="CE114" s="978"/>
      <c r="CF114" s="972">
        <v>17.3</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457</v>
      </c>
      <c r="DH114" s="1017"/>
      <c r="DI114" s="1017"/>
      <c r="DJ114" s="1017"/>
      <c r="DK114" s="1018"/>
      <c r="DL114" s="1019" t="s">
        <v>392</v>
      </c>
      <c r="DM114" s="1017"/>
      <c r="DN114" s="1017"/>
      <c r="DO114" s="1017"/>
      <c r="DP114" s="1018"/>
      <c r="DQ114" s="1019" t="s">
        <v>439</v>
      </c>
      <c r="DR114" s="1017"/>
      <c r="DS114" s="1017"/>
      <c r="DT114" s="1017"/>
      <c r="DU114" s="1018"/>
      <c r="DV114" s="1020" t="s">
        <v>173</v>
      </c>
      <c r="DW114" s="1021"/>
      <c r="DX114" s="1021"/>
      <c r="DY114" s="1021"/>
      <c r="DZ114" s="1022"/>
    </row>
    <row r="115" spans="1:130" s="248" customFormat="1" ht="26.25" customHeight="1" x14ac:dyDescent="0.2">
      <c r="A115" s="1012"/>
      <c r="B115" s="1013"/>
      <c r="C115" s="1008" t="s">
        <v>458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324848</v>
      </c>
      <c r="AB115" s="992"/>
      <c r="AC115" s="992"/>
      <c r="AD115" s="992"/>
      <c r="AE115" s="993"/>
      <c r="AF115" s="994">
        <v>43820</v>
      </c>
      <c r="AG115" s="992"/>
      <c r="AH115" s="992"/>
      <c r="AI115" s="992"/>
      <c r="AJ115" s="993"/>
      <c r="AK115" s="994">
        <v>3058</v>
      </c>
      <c r="AL115" s="992"/>
      <c r="AM115" s="992"/>
      <c r="AN115" s="992"/>
      <c r="AO115" s="993"/>
      <c r="AP115" s="995">
        <v>0</v>
      </c>
      <c r="AQ115" s="996"/>
      <c r="AR115" s="996"/>
      <c r="AS115" s="996"/>
      <c r="AT115" s="997"/>
      <c r="AU115" s="958"/>
      <c r="AV115" s="959"/>
      <c r="AW115" s="959"/>
      <c r="AX115" s="959"/>
      <c r="AY115" s="959"/>
      <c r="AZ115" s="1007" t="s">
        <v>459</v>
      </c>
      <c r="BA115" s="1008"/>
      <c r="BB115" s="1008"/>
      <c r="BC115" s="1008"/>
      <c r="BD115" s="1008"/>
      <c r="BE115" s="1008"/>
      <c r="BF115" s="1008"/>
      <c r="BG115" s="1008"/>
      <c r="BH115" s="1008"/>
      <c r="BI115" s="1008"/>
      <c r="BJ115" s="1008"/>
      <c r="BK115" s="1008"/>
      <c r="BL115" s="1008"/>
      <c r="BM115" s="1008"/>
      <c r="BN115" s="1008"/>
      <c r="BO115" s="1008"/>
      <c r="BP115" s="1009"/>
      <c r="BQ115" s="977" t="s">
        <v>439</v>
      </c>
      <c r="BR115" s="978"/>
      <c r="BS115" s="978"/>
      <c r="BT115" s="978"/>
      <c r="BU115" s="978"/>
      <c r="BV115" s="978" t="s">
        <v>439</v>
      </c>
      <c r="BW115" s="978"/>
      <c r="BX115" s="978"/>
      <c r="BY115" s="978"/>
      <c r="BZ115" s="978"/>
      <c r="CA115" s="978" t="s">
        <v>392</v>
      </c>
      <c r="CB115" s="978"/>
      <c r="CC115" s="978"/>
      <c r="CD115" s="978"/>
      <c r="CE115" s="978"/>
      <c r="CF115" s="972" t="s">
        <v>392</v>
      </c>
      <c r="CG115" s="973"/>
      <c r="CH115" s="973"/>
      <c r="CI115" s="973"/>
      <c r="CJ115" s="973"/>
      <c r="CK115" s="1003"/>
      <c r="CL115" s="1004"/>
      <c r="CM115" s="1007" t="s">
        <v>460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40658</v>
      </c>
      <c r="DH115" s="1017"/>
      <c r="DI115" s="1017"/>
      <c r="DJ115" s="1017"/>
      <c r="DK115" s="1018"/>
      <c r="DL115" s="1019" t="s">
        <v>392</v>
      </c>
      <c r="DM115" s="1017"/>
      <c r="DN115" s="1017"/>
      <c r="DO115" s="1017"/>
      <c r="DP115" s="1018"/>
      <c r="DQ115" s="1019" t="s">
        <v>392</v>
      </c>
      <c r="DR115" s="1017"/>
      <c r="DS115" s="1017"/>
      <c r="DT115" s="1017"/>
      <c r="DU115" s="1018"/>
      <c r="DV115" s="1020" t="s">
        <v>392</v>
      </c>
      <c r="DW115" s="1021"/>
      <c r="DX115" s="1021"/>
      <c r="DY115" s="1021"/>
      <c r="DZ115" s="1022"/>
    </row>
    <row r="116" spans="1:130" s="248" customFormat="1" ht="26.25" customHeight="1" x14ac:dyDescent="0.2">
      <c r="A116" s="1014"/>
      <c r="B116" s="1015"/>
      <c r="C116" s="1023" t="s">
        <v>461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317</v>
      </c>
      <c r="AB116" s="1017"/>
      <c r="AC116" s="1017"/>
      <c r="AD116" s="1017"/>
      <c r="AE116" s="1018"/>
      <c r="AF116" s="1019">
        <v>25</v>
      </c>
      <c r="AG116" s="1017"/>
      <c r="AH116" s="1017"/>
      <c r="AI116" s="1017"/>
      <c r="AJ116" s="1018"/>
      <c r="AK116" s="1019">
        <v>349</v>
      </c>
      <c r="AL116" s="1017"/>
      <c r="AM116" s="1017"/>
      <c r="AN116" s="1017"/>
      <c r="AO116" s="1018"/>
      <c r="AP116" s="1020">
        <v>0</v>
      </c>
      <c r="AQ116" s="1021"/>
      <c r="AR116" s="1021"/>
      <c r="AS116" s="1021"/>
      <c r="AT116" s="1022"/>
      <c r="AU116" s="958"/>
      <c r="AV116" s="959"/>
      <c r="AW116" s="959"/>
      <c r="AX116" s="959"/>
      <c r="AY116" s="959"/>
      <c r="AZ116" s="1025" t="s">
        <v>462</v>
      </c>
      <c r="BA116" s="1026"/>
      <c r="BB116" s="1026"/>
      <c r="BC116" s="1026"/>
      <c r="BD116" s="1026"/>
      <c r="BE116" s="1026"/>
      <c r="BF116" s="1026"/>
      <c r="BG116" s="1026"/>
      <c r="BH116" s="1026"/>
      <c r="BI116" s="1026"/>
      <c r="BJ116" s="1026"/>
      <c r="BK116" s="1026"/>
      <c r="BL116" s="1026"/>
      <c r="BM116" s="1026"/>
      <c r="BN116" s="1026"/>
      <c r="BO116" s="1026"/>
      <c r="BP116" s="1027"/>
      <c r="BQ116" s="977" t="s">
        <v>439</v>
      </c>
      <c r="BR116" s="978"/>
      <c r="BS116" s="978"/>
      <c r="BT116" s="978"/>
      <c r="BU116" s="978"/>
      <c r="BV116" s="978" t="s">
        <v>439</v>
      </c>
      <c r="BW116" s="978"/>
      <c r="BX116" s="978"/>
      <c r="BY116" s="978"/>
      <c r="BZ116" s="978"/>
      <c r="CA116" s="978" t="s">
        <v>392</v>
      </c>
      <c r="CB116" s="978"/>
      <c r="CC116" s="978"/>
      <c r="CD116" s="978"/>
      <c r="CE116" s="978"/>
      <c r="CF116" s="972" t="s">
        <v>439</v>
      </c>
      <c r="CG116" s="973"/>
      <c r="CH116" s="973"/>
      <c r="CI116" s="973"/>
      <c r="CJ116" s="973"/>
      <c r="CK116" s="1003"/>
      <c r="CL116" s="1004"/>
      <c r="CM116" s="974" t="s">
        <v>463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31660</v>
      </c>
      <c r="DH116" s="1017"/>
      <c r="DI116" s="1017"/>
      <c r="DJ116" s="1017"/>
      <c r="DK116" s="1018"/>
      <c r="DL116" s="1019">
        <v>28443</v>
      </c>
      <c r="DM116" s="1017"/>
      <c r="DN116" s="1017"/>
      <c r="DO116" s="1017"/>
      <c r="DP116" s="1018"/>
      <c r="DQ116" s="1019">
        <v>25225</v>
      </c>
      <c r="DR116" s="1017"/>
      <c r="DS116" s="1017"/>
      <c r="DT116" s="1017"/>
      <c r="DU116" s="1018"/>
      <c r="DV116" s="1020">
        <v>0.2</v>
      </c>
      <c r="DW116" s="1021"/>
      <c r="DX116" s="1021"/>
      <c r="DY116" s="1021"/>
      <c r="DZ116" s="1022"/>
    </row>
    <row r="117" spans="1:130" s="248" customFormat="1" ht="26.25" customHeight="1" x14ac:dyDescent="0.2">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464</v>
      </c>
      <c r="Z117" s="944"/>
      <c r="AA117" s="1034">
        <v>2432679</v>
      </c>
      <c r="AB117" s="1035"/>
      <c r="AC117" s="1035"/>
      <c r="AD117" s="1035"/>
      <c r="AE117" s="1036"/>
      <c r="AF117" s="1037">
        <v>2252441</v>
      </c>
      <c r="AG117" s="1035"/>
      <c r="AH117" s="1035"/>
      <c r="AI117" s="1035"/>
      <c r="AJ117" s="1036"/>
      <c r="AK117" s="1037">
        <v>2037251</v>
      </c>
      <c r="AL117" s="1035"/>
      <c r="AM117" s="1035"/>
      <c r="AN117" s="1035"/>
      <c r="AO117" s="1036"/>
      <c r="AP117" s="1038"/>
      <c r="AQ117" s="1039"/>
      <c r="AR117" s="1039"/>
      <c r="AS117" s="1039"/>
      <c r="AT117" s="1040"/>
      <c r="AU117" s="958"/>
      <c r="AV117" s="959"/>
      <c r="AW117" s="959"/>
      <c r="AX117" s="959"/>
      <c r="AY117" s="959"/>
      <c r="AZ117" s="1025" t="s">
        <v>465</v>
      </c>
      <c r="BA117" s="1026"/>
      <c r="BB117" s="1026"/>
      <c r="BC117" s="1026"/>
      <c r="BD117" s="1026"/>
      <c r="BE117" s="1026"/>
      <c r="BF117" s="1026"/>
      <c r="BG117" s="1026"/>
      <c r="BH117" s="1026"/>
      <c r="BI117" s="1026"/>
      <c r="BJ117" s="1026"/>
      <c r="BK117" s="1026"/>
      <c r="BL117" s="1026"/>
      <c r="BM117" s="1026"/>
      <c r="BN117" s="1026"/>
      <c r="BO117" s="1026"/>
      <c r="BP117" s="1027"/>
      <c r="BQ117" s="977" t="s">
        <v>173</v>
      </c>
      <c r="BR117" s="978"/>
      <c r="BS117" s="978"/>
      <c r="BT117" s="978"/>
      <c r="BU117" s="978"/>
      <c r="BV117" s="978" t="s">
        <v>173</v>
      </c>
      <c r="BW117" s="978"/>
      <c r="BX117" s="978"/>
      <c r="BY117" s="978"/>
      <c r="BZ117" s="978"/>
      <c r="CA117" s="978" t="s">
        <v>466</v>
      </c>
      <c r="CB117" s="978"/>
      <c r="CC117" s="978"/>
      <c r="CD117" s="978"/>
      <c r="CE117" s="978"/>
      <c r="CF117" s="972" t="s">
        <v>450</v>
      </c>
      <c r="CG117" s="973"/>
      <c r="CH117" s="973"/>
      <c r="CI117" s="973"/>
      <c r="CJ117" s="973"/>
      <c r="CK117" s="1003"/>
      <c r="CL117" s="1004"/>
      <c r="CM117" s="974" t="s">
        <v>467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439</v>
      </c>
      <c r="DH117" s="1017"/>
      <c r="DI117" s="1017"/>
      <c r="DJ117" s="1017"/>
      <c r="DK117" s="1018"/>
      <c r="DL117" s="1019" t="s">
        <v>173</v>
      </c>
      <c r="DM117" s="1017"/>
      <c r="DN117" s="1017"/>
      <c r="DO117" s="1017"/>
      <c r="DP117" s="1018"/>
      <c r="DQ117" s="1019" t="s">
        <v>450</v>
      </c>
      <c r="DR117" s="1017"/>
      <c r="DS117" s="1017"/>
      <c r="DT117" s="1017"/>
      <c r="DU117" s="1018"/>
      <c r="DV117" s="1020" t="s">
        <v>449</v>
      </c>
      <c r="DW117" s="1021"/>
      <c r="DX117" s="1021"/>
      <c r="DY117" s="1021"/>
      <c r="DZ117" s="1022"/>
    </row>
    <row r="118" spans="1:130" s="248" customFormat="1" ht="26.25" customHeight="1" x14ac:dyDescent="0.2">
      <c r="A118" s="962" t="s">
        <v>434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431</v>
      </c>
      <c r="AB118" s="943"/>
      <c r="AC118" s="943"/>
      <c r="AD118" s="943"/>
      <c r="AE118" s="944"/>
      <c r="AF118" s="942" t="s">
        <v>432</v>
      </c>
      <c r="AG118" s="943"/>
      <c r="AH118" s="943"/>
      <c r="AI118" s="943"/>
      <c r="AJ118" s="944"/>
      <c r="AK118" s="942" t="s">
        <v>306</v>
      </c>
      <c r="AL118" s="943"/>
      <c r="AM118" s="943"/>
      <c r="AN118" s="943"/>
      <c r="AO118" s="944"/>
      <c r="AP118" s="1029" t="s">
        <v>433</v>
      </c>
      <c r="AQ118" s="1030"/>
      <c r="AR118" s="1030"/>
      <c r="AS118" s="1030"/>
      <c r="AT118" s="1031"/>
      <c r="AU118" s="958"/>
      <c r="AV118" s="959"/>
      <c r="AW118" s="959"/>
      <c r="AX118" s="959"/>
      <c r="AY118" s="959"/>
      <c r="AZ118" s="1032" t="s">
        <v>468</v>
      </c>
      <c r="BA118" s="1023"/>
      <c r="BB118" s="1023"/>
      <c r="BC118" s="1023"/>
      <c r="BD118" s="1023"/>
      <c r="BE118" s="1023"/>
      <c r="BF118" s="1023"/>
      <c r="BG118" s="1023"/>
      <c r="BH118" s="1023"/>
      <c r="BI118" s="1023"/>
      <c r="BJ118" s="1023"/>
      <c r="BK118" s="1023"/>
      <c r="BL118" s="1023"/>
      <c r="BM118" s="1023"/>
      <c r="BN118" s="1023"/>
      <c r="BO118" s="1023"/>
      <c r="BP118" s="1024"/>
      <c r="BQ118" s="1055" t="s">
        <v>392</v>
      </c>
      <c r="BR118" s="1056"/>
      <c r="BS118" s="1056"/>
      <c r="BT118" s="1056"/>
      <c r="BU118" s="1056"/>
      <c r="BV118" s="1056" t="s">
        <v>440</v>
      </c>
      <c r="BW118" s="1056"/>
      <c r="BX118" s="1056"/>
      <c r="BY118" s="1056"/>
      <c r="BZ118" s="1056"/>
      <c r="CA118" s="1056" t="s">
        <v>466</v>
      </c>
      <c r="CB118" s="1056"/>
      <c r="CC118" s="1056"/>
      <c r="CD118" s="1056"/>
      <c r="CE118" s="1056"/>
      <c r="CF118" s="972" t="s">
        <v>450</v>
      </c>
      <c r="CG118" s="973"/>
      <c r="CH118" s="973"/>
      <c r="CI118" s="973"/>
      <c r="CJ118" s="973"/>
      <c r="CK118" s="1003"/>
      <c r="CL118" s="1004"/>
      <c r="CM118" s="974" t="s">
        <v>469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450</v>
      </c>
      <c r="DH118" s="1017"/>
      <c r="DI118" s="1017"/>
      <c r="DJ118" s="1017"/>
      <c r="DK118" s="1018"/>
      <c r="DL118" s="1019" t="s">
        <v>450</v>
      </c>
      <c r="DM118" s="1017"/>
      <c r="DN118" s="1017"/>
      <c r="DO118" s="1017"/>
      <c r="DP118" s="1018"/>
      <c r="DQ118" s="1019" t="s">
        <v>392</v>
      </c>
      <c r="DR118" s="1017"/>
      <c r="DS118" s="1017"/>
      <c r="DT118" s="1017"/>
      <c r="DU118" s="1018"/>
      <c r="DV118" s="1020" t="s">
        <v>392</v>
      </c>
      <c r="DW118" s="1021"/>
      <c r="DX118" s="1021"/>
      <c r="DY118" s="1021"/>
      <c r="DZ118" s="1022"/>
    </row>
    <row r="119" spans="1:130" s="248" customFormat="1" ht="26.25" customHeight="1" x14ac:dyDescent="0.2">
      <c r="A119" s="1116" t="s">
        <v>437</v>
      </c>
      <c r="B119" s="1002"/>
      <c r="C119" s="981" t="s">
        <v>438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173</v>
      </c>
      <c r="AB119" s="950"/>
      <c r="AC119" s="950"/>
      <c r="AD119" s="950"/>
      <c r="AE119" s="951"/>
      <c r="AF119" s="952" t="s">
        <v>392</v>
      </c>
      <c r="AG119" s="950"/>
      <c r="AH119" s="950"/>
      <c r="AI119" s="950"/>
      <c r="AJ119" s="951"/>
      <c r="AK119" s="952" t="s">
        <v>173</v>
      </c>
      <c r="AL119" s="950"/>
      <c r="AM119" s="950"/>
      <c r="AN119" s="950"/>
      <c r="AO119" s="951"/>
      <c r="AP119" s="953" t="s">
        <v>450</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470</v>
      </c>
      <c r="BP119" s="1064"/>
      <c r="BQ119" s="1055">
        <v>27305257</v>
      </c>
      <c r="BR119" s="1056"/>
      <c r="BS119" s="1056"/>
      <c r="BT119" s="1056"/>
      <c r="BU119" s="1056"/>
      <c r="BV119" s="1056">
        <v>28212732</v>
      </c>
      <c r="BW119" s="1056"/>
      <c r="BX119" s="1056"/>
      <c r="BY119" s="1056"/>
      <c r="BZ119" s="1056"/>
      <c r="CA119" s="1056">
        <v>28868103</v>
      </c>
      <c r="CB119" s="1056"/>
      <c r="CC119" s="1056"/>
      <c r="CD119" s="1056"/>
      <c r="CE119" s="1056"/>
      <c r="CF119" s="1057"/>
      <c r="CG119" s="1058"/>
      <c r="CH119" s="1058"/>
      <c r="CI119" s="1058"/>
      <c r="CJ119" s="1059"/>
      <c r="CK119" s="1005"/>
      <c r="CL119" s="1006"/>
      <c r="CM119" s="1060" t="s">
        <v>471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457</v>
      </c>
      <c r="DH119" s="1042"/>
      <c r="DI119" s="1042"/>
      <c r="DJ119" s="1042"/>
      <c r="DK119" s="1043"/>
      <c r="DL119" s="1041" t="s">
        <v>450</v>
      </c>
      <c r="DM119" s="1042"/>
      <c r="DN119" s="1042"/>
      <c r="DO119" s="1042"/>
      <c r="DP119" s="1043"/>
      <c r="DQ119" s="1041" t="s">
        <v>392</v>
      </c>
      <c r="DR119" s="1042"/>
      <c r="DS119" s="1042"/>
      <c r="DT119" s="1042"/>
      <c r="DU119" s="1043"/>
      <c r="DV119" s="1044" t="s">
        <v>392</v>
      </c>
      <c r="DW119" s="1045"/>
      <c r="DX119" s="1045"/>
      <c r="DY119" s="1045"/>
      <c r="DZ119" s="1046"/>
    </row>
    <row r="120" spans="1:130" s="248" customFormat="1" ht="26.25" customHeight="1" x14ac:dyDescent="0.2">
      <c r="A120" s="1117"/>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392</v>
      </c>
      <c r="AB120" s="1017"/>
      <c r="AC120" s="1017"/>
      <c r="AD120" s="1017"/>
      <c r="AE120" s="1018"/>
      <c r="AF120" s="1019" t="s">
        <v>450</v>
      </c>
      <c r="AG120" s="1017"/>
      <c r="AH120" s="1017"/>
      <c r="AI120" s="1017"/>
      <c r="AJ120" s="1018"/>
      <c r="AK120" s="1019" t="s">
        <v>392</v>
      </c>
      <c r="AL120" s="1017"/>
      <c r="AM120" s="1017"/>
      <c r="AN120" s="1017"/>
      <c r="AO120" s="1018"/>
      <c r="AP120" s="1020" t="s">
        <v>450</v>
      </c>
      <c r="AQ120" s="1021"/>
      <c r="AR120" s="1021"/>
      <c r="AS120" s="1021"/>
      <c r="AT120" s="1022"/>
      <c r="AU120" s="1047" t="s">
        <v>472</v>
      </c>
      <c r="AV120" s="1048"/>
      <c r="AW120" s="1048"/>
      <c r="AX120" s="1048"/>
      <c r="AY120" s="1049"/>
      <c r="AZ120" s="998" t="s">
        <v>473</v>
      </c>
      <c r="BA120" s="947"/>
      <c r="BB120" s="947"/>
      <c r="BC120" s="947"/>
      <c r="BD120" s="947"/>
      <c r="BE120" s="947"/>
      <c r="BF120" s="947"/>
      <c r="BG120" s="947"/>
      <c r="BH120" s="947"/>
      <c r="BI120" s="947"/>
      <c r="BJ120" s="947"/>
      <c r="BK120" s="947"/>
      <c r="BL120" s="947"/>
      <c r="BM120" s="947"/>
      <c r="BN120" s="947"/>
      <c r="BO120" s="947"/>
      <c r="BP120" s="948"/>
      <c r="BQ120" s="984">
        <v>3366880</v>
      </c>
      <c r="BR120" s="985"/>
      <c r="BS120" s="985"/>
      <c r="BT120" s="985"/>
      <c r="BU120" s="985"/>
      <c r="BV120" s="985">
        <v>3595202</v>
      </c>
      <c r="BW120" s="985"/>
      <c r="BX120" s="985"/>
      <c r="BY120" s="985"/>
      <c r="BZ120" s="985"/>
      <c r="CA120" s="985">
        <v>3505206</v>
      </c>
      <c r="CB120" s="985"/>
      <c r="CC120" s="985"/>
      <c r="CD120" s="985"/>
      <c r="CE120" s="985"/>
      <c r="CF120" s="999">
        <v>33.200000000000003</v>
      </c>
      <c r="CG120" s="1000"/>
      <c r="CH120" s="1000"/>
      <c r="CI120" s="1000"/>
      <c r="CJ120" s="1000"/>
      <c r="CK120" s="1065" t="s">
        <v>474</v>
      </c>
      <c r="CL120" s="1066"/>
      <c r="CM120" s="1066"/>
      <c r="CN120" s="1066"/>
      <c r="CO120" s="1067"/>
      <c r="CP120" s="1073" t="s">
        <v>408</v>
      </c>
      <c r="CQ120" s="1074"/>
      <c r="CR120" s="1074"/>
      <c r="CS120" s="1074"/>
      <c r="CT120" s="1074"/>
      <c r="CU120" s="1074"/>
      <c r="CV120" s="1074"/>
      <c r="CW120" s="1074"/>
      <c r="CX120" s="1074"/>
      <c r="CY120" s="1074"/>
      <c r="CZ120" s="1074"/>
      <c r="DA120" s="1074"/>
      <c r="DB120" s="1074"/>
      <c r="DC120" s="1074"/>
      <c r="DD120" s="1074"/>
      <c r="DE120" s="1074"/>
      <c r="DF120" s="1075"/>
      <c r="DG120" s="984" t="s">
        <v>392</v>
      </c>
      <c r="DH120" s="985"/>
      <c r="DI120" s="985"/>
      <c r="DJ120" s="985"/>
      <c r="DK120" s="985"/>
      <c r="DL120" s="985" t="s">
        <v>450</v>
      </c>
      <c r="DM120" s="985"/>
      <c r="DN120" s="985"/>
      <c r="DO120" s="985"/>
      <c r="DP120" s="985"/>
      <c r="DQ120" s="985">
        <v>7589748</v>
      </c>
      <c r="DR120" s="985"/>
      <c r="DS120" s="985"/>
      <c r="DT120" s="985"/>
      <c r="DU120" s="985"/>
      <c r="DV120" s="986">
        <v>71.8</v>
      </c>
      <c r="DW120" s="986"/>
      <c r="DX120" s="986"/>
      <c r="DY120" s="986"/>
      <c r="DZ120" s="987"/>
    </row>
    <row r="121" spans="1:130" s="248" customFormat="1" ht="26.25" customHeight="1" x14ac:dyDescent="0.2">
      <c r="A121" s="1117"/>
      <c r="B121" s="1004"/>
      <c r="C121" s="1025" t="s">
        <v>475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392</v>
      </c>
      <c r="AB121" s="1017"/>
      <c r="AC121" s="1017"/>
      <c r="AD121" s="1017"/>
      <c r="AE121" s="1018"/>
      <c r="AF121" s="1019" t="s">
        <v>392</v>
      </c>
      <c r="AG121" s="1017"/>
      <c r="AH121" s="1017"/>
      <c r="AI121" s="1017"/>
      <c r="AJ121" s="1018"/>
      <c r="AK121" s="1019" t="s">
        <v>439</v>
      </c>
      <c r="AL121" s="1017"/>
      <c r="AM121" s="1017"/>
      <c r="AN121" s="1017"/>
      <c r="AO121" s="1018"/>
      <c r="AP121" s="1020" t="s">
        <v>392</v>
      </c>
      <c r="AQ121" s="1021"/>
      <c r="AR121" s="1021"/>
      <c r="AS121" s="1021"/>
      <c r="AT121" s="1022"/>
      <c r="AU121" s="1050"/>
      <c r="AV121" s="1051"/>
      <c r="AW121" s="1051"/>
      <c r="AX121" s="1051"/>
      <c r="AY121" s="1052"/>
      <c r="AZ121" s="1007" t="s">
        <v>476</v>
      </c>
      <c r="BA121" s="1008"/>
      <c r="BB121" s="1008"/>
      <c r="BC121" s="1008"/>
      <c r="BD121" s="1008"/>
      <c r="BE121" s="1008"/>
      <c r="BF121" s="1008"/>
      <c r="BG121" s="1008"/>
      <c r="BH121" s="1008"/>
      <c r="BI121" s="1008"/>
      <c r="BJ121" s="1008"/>
      <c r="BK121" s="1008"/>
      <c r="BL121" s="1008"/>
      <c r="BM121" s="1008"/>
      <c r="BN121" s="1008"/>
      <c r="BO121" s="1008"/>
      <c r="BP121" s="1009"/>
      <c r="BQ121" s="977">
        <v>4677374</v>
      </c>
      <c r="BR121" s="978"/>
      <c r="BS121" s="978"/>
      <c r="BT121" s="978"/>
      <c r="BU121" s="978"/>
      <c r="BV121" s="978">
        <v>5048319</v>
      </c>
      <c r="BW121" s="978"/>
      <c r="BX121" s="978"/>
      <c r="BY121" s="978"/>
      <c r="BZ121" s="978"/>
      <c r="CA121" s="978">
        <v>4705161</v>
      </c>
      <c r="CB121" s="978"/>
      <c r="CC121" s="978"/>
      <c r="CD121" s="978"/>
      <c r="CE121" s="978"/>
      <c r="CF121" s="972">
        <v>44.5</v>
      </c>
      <c r="CG121" s="973"/>
      <c r="CH121" s="973"/>
      <c r="CI121" s="973"/>
      <c r="CJ121" s="973"/>
      <c r="CK121" s="1068"/>
      <c r="CL121" s="1069"/>
      <c r="CM121" s="1069"/>
      <c r="CN121" s="1069"/>
      <c r="CO121" s="1070"/>
      <c r="CP121" s="1078" t="s">
        <v>477</v>
      </c>
      <c r="CQ121" s="1079"/>
      <c r="CR121" s="1079"/>
      <c r="CS121" s="1079"/>
      <c r="CT121" s="1079"/>
      <c r="CU121" s="1079"/>
      <c r="CV121" s="1079"/>
      <c r="CW121" s="1079"/>
      <c r="CX121" s="1079"/>
      <c r="CY121" s="1079"/>
      <c r="CZ121" s="1079"/>
      <c r="DA121" s="1079"/>
      <c r="DB121" s="1079"/>
      <c r="DC121" s="1079"/>
      <c r="DD121" s="1079"/>
      <c r="DE121" s="1079"/>
      <c r="DF121" s="1080"/>
      <c r="DG121" s="977" t="s">
        <v>450</v>
      </c>
      <c r="DH121" s="978"/>
      <c r="DI121" s="978"/>
      <c r="DJ121" s="978"/>
      <c r="DK121" s="978"/>
      <c r="DL121" s="978" t="s">
        <v>450</v>
      </c>
      <c r="DM121" s="978"/>
      <c r="DN121" s="978"/>
      <c r="DO121" s="978"/>
      <c r="DP121" s="978"/>
      <c r="DQ121" s="978" t="s">
        <v>173</v>
      </c>
      <c r="DR121" s="978"/>
      <c r="DS121" s="978"/>
      <c r="DT121" s="978"/>
      <c r="DU121" s="978"/>
      <c r="DV121" s="979" t="s">
        <v>392</v>
      </c>
      <c r="DW121" s="979"/>
      <c r="DX121" s="979"/>
      <c r="DY121" s="979"/>
      <c r="DZ121" s="980"/>
    </row>
    <row r="122" spans="1:130" s="248" customFormat="1" ht="26.25" customHeight="1" x14ac:dyDescent="0.2">
      <c r="A122" s="1117"/>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450</v>
      </c>
      <c r="AB122" s="1017"/>
      <c r="AC122" s="1017"/>
      <c r="AD122" s="1017"/>
      <c r="AE122" s="1018"/>
      <c r="AF122" s="1019" t="s">
        <v>450</v>
      </c>
      <c r="AG122" s="1017"/>
      <c r="AH122" s="1017"/>
      <c r="AI122" s="1017"/>
      <c r="AJ122" s="1018"/>
      <c r="AK122" s="1019" t="s">
        <v>173</v>
      </c>
      <c r="AL122" s="1017"/>
      <c r="AM122" s="1017"/>
      <c r="AN122" s="1017"/>
      <c r="AO122" s="1018"/>
      <c r="AP122" s="1020" t="s">
        <v>457</v>
      </c>
      <c r="AQ122" s="1021"/>
      <c r="AR122" s="1021"/>
      <c r="AS122" s="1021"/>
      <c r="AT122" s="1022"/>
      <c r="AU122" s="1050"/>
      <c r="AV122" s="1051"/>
      <c r="AW122" s="1051"/>
      <c r="AX122" s="1051"/>
      <c r="AY122" s="1052"/>
      <c r="AZ122" s="1032" t="s">
        <v>478</v>
      </c>
      <c r="BA122" s="1023"/>
      <c r="BB122" s="1023"/>
      <c r="BC122" s="1023"/>
      <c r="BD122" s="1023"/>
      <c r="BE122" s="1023"/>
      <c r="BF122" s="1023"/>
      <c r="BG122" s="1023"/>
      <c r="BH122" s="1023"/>
      <c r="BI122" s="1023"/>
      <c r="BJ122" s="1023"/>
      <c r="BK122" s="1023"/>
      <c r="BL122" s="1023"/>
      <c r="BM122" s="1023"/>
      <c r="BN122" s="1023"/>
      <c r="BO122" s="1023"/>
      <c r="BP122" s="1024"/>
      <c r="BQ122" s="1055">
        <v>19261477</v>
      </c>
      <c r="BR122" s="1056"/>
      <c r="BS122" s="1056"/>
      <c r="BT122" s="1056"/>
      <c r="BU122" s="1056"/>
      <c r="BV122" s="1056">
        <v>19547915</v>
      </c>
      <c r="BW122" s="1056"/>
      <c r="BX122" s="1056"/>
      <c r="BY122" s="1056"/>
      <c r="BZ122" s="1056"/>
      <c r="CA122" s="1056">
        <v>19763561</v>
      </c>
      <c r="CB122" s="1056"/>
      <c r="CC122" s="1056"/>
      <c r="CD122" s="1056"/>
      <c r="CE122" s="1056"/>
      <c r="CF122" s="1076">
        <v>187</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2">
      <c r="A123" s="1117"/>
      <c r="B123" s="1004"/>
      <c r="C123" s="974" t="s">
        <v>463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3056</v>
      </c>
      <c r="AB123" s="1017"/>
      <c r="AC123" s="1017"/>
      <c r="AD123" s="1017"/>
      <c r="AE123" s="1018"/>
      <c r="AF123" s="1019">
        <v>3057</v>
      </c>
      <c r="AG123" s="1017"/>
      <c r="AH123" s="1017"/>
      <c r="AI123" s="1017"/>
      <c r="AJ123" s="1018"/>
      <c r="AK123" s="1019">
        <v>3058</v>
      </c>
      <c r="AL123" s="1017"/>
      <c r="AM123" s="1017"/>
      <c r="AN123" s="1017"/>
      <c r="AO123" s="1018"/>
      <c r="AP123" s="1020">
        <v>0</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479</v>
      </c>
      <c r="BP123" s="1064"/>
      <c r="BQ123" s="1123">
        <v>27305731</v>
      </c>
      <c r="BR123" s="1124"/>
      <c r="BS123" s="1124"/>
      <c r="BT123" s="1124"/>
      <c r="BU123" s="1124"/>
      <c r="BV123" s="1124">
        <v>28191436</v>
      </c>
      <c r="BW123" s="1124"/>
      <c r="BX123" s="1124"/>
      <c r="BY123" s="1124"/>
      <c r="BZ123" s="1124"/>
      <c r="CA123" s="1124">
        <v>27973928</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5">
      <c r="A124" s="1117"/>
      <c r="B124" s="1004"/>
      <c r="C124" s="974" t="s">
        <v>467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439</v>
      </c>
      <c r="AB124" s="1017"/>
      <c r="AC124" s="1017"/>
      <c r="AD124" s="1017"/>
      <c r="AE124" s="1018"/>
      <c r="AF124" s="1019" t="s">
        <v>173</v>
      </c>
      <c r="AG124" s="1017"/>
      <c r="AH124" s="1017"/>
      <c r="AI124" s="1017"/>
      <c r="AJ124" s="1018"/>
      <c r="AK124" s="1019" t="s">
        <v>439</v>
      </c>
      <c r="AL124" s="1017"/>
      <c r="AM124" s="1017"/>
      <c r="AN124" s="1017"/>
      <c r="AO124" s="1018"/>
      <c r="AP124" s="1020" t="s">
        <v>173</v>
      </c>
      <c r="AQ124" s="1021"/>
      <c r="AR124" s="1021"/>
      <c r="AS124" s="1021"/>
      <c r="AT124" s="1022"/>
      <c r="AU124" s="1119" t="s">
        <v>480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457</v>
      </c>
      <c r="BR124" s="1086"/>
      <c r="BS124" s="1086"/>
      <c r="BT124" s="1086"/>
      <c r="BU124" s="1086"/>
      <c r="BV124" s="1086">
        <v>0.2</v>
      </c>
      <c r="BW124" s="1086"/>
      <c r="BX124" s="1086"/>
      <c r="BY124" s="1086"/>
      <c r="BZ124" s="1086"/>
      <c r="CA124" s="1086">
        <v>8.4</v>
      </c>
      <c r="CB124" s="1086"/>
      <c r="CC124" s="1086"/>
      <c r="CD124" s="1086"/>
      <c r="CE124" s="1086"/>
      <c r="CF124" s="1087"/>
      <c r="CG124" s="1088"/>
      <c r="CH124" s="1088"/>
      <c r="CI124" s="1088"/>
      <c r="CJ124" s="1089"/>
      <c r="CK124" s="1071"/>
      <c r="CL124" s="1071"/>
      <c r="CM124" s="1071"/>
      <c r="CN124" s="1071"/>
      <c r="CO124" s="1072"/>
      <c r="CP124" s="1078" t="s">
        <v>481</v>
      </c>
      <c r="CQ124" s="1079"/>
      <c r="CR124" s="1079"/>
      <c r="CS124" s="1079"/>
      <c r="CT124" s="1079"/>
      <c r="CU124" s="1079"/>
      <c r="CV124" s="1079"/>
      <c r="CW124" s="1079"/>
      <c r="CX124" s="1079"/>
      <c r="CY124" s="1079"/>
      <c r="CZ124" s="1079"/>
      <c r="DA124" s="1079"/>
      <c r="DB124" s="1079"/>
      <c r="DC124" s="1079"/>
      <c r="DD124" s="1079"/>
      <c r="DE124" s="1079"/>
      <c r="DF124" s="1080"/>
      <c r="DG124" s="1063">
        <v>7455567</v>
      </c>
      <c r="DH124" s="1042"/>
      <c r="DI124" s="1042"/>
      <c r="DJ124" s="1042"/>
      <c r="DK124" s="1043"/>
      <c r="DL124" s="1041">
        <v>8144244</v>
      </c>
      <c r="DM124" s="1042"/>
      <c r="DN124" s="1042"/>
      <c r="DO124" s="1042"/>
      <c r="DP124" s="1043"/>
      <c r="DQ124" s="1041" t="s">
        <v>392</v>
      </c>
      <c r="DR124" s="1042"/>
      <c r="DS124" s="1042"/>
      <c r="DT124" s="1042"/>
      <c r="DU124" s="1043"/>
      <c r="DV124" s="1044" t="s">
        <v>392</v>
      </c>
      <c r="DW124" s="1045"/>
      <c r="DX124" s="1045"/>
      <c r="DY124" s="1045"/>
      <c r="DZ124" s="1046"/>
    </row>
    <row r="125" spans="1:130" s="248" customFormat="1" ht="26.25" customHeight="1" x14ac:dyDescent="0.2">
      <c r="A125" s="1117"/>
      <c r="B125" s="1004"/>
      <c r="C125" s="974" t="s">
        <v>469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173</v>
      </c>
      <c r="AB125" s="1017"/>
      <c r="AC125" s="1017"/>
      <c r="AD125" s="1017"/>
      <c r="AE125" s="1018"/>
      <c r="AF125" s="1019" t="s">
        <v>392</v>
      </c>
      <c r="AG125" s="1017"/>
      <c r="AH125" s="1017"/>
      <c r="AI125" s="1017"/>
      <c r="AJ125" s="1018"/>
      <c r="AK125" s="1019" t="s">
        <v>173</v>
      </c>
      <c r="AL125" s="1017"/>
      <c r="AM125" s="1017"/>
      <c r="AN125" s="1017"/>
      <c r="AO125" s="1018"/>
      <c r="AP125" s="1020" t="s">
        <v>392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482</v>
      </c>
      <c r="CL125" s="1066"/>
      <c r="CM125" s="1066"/>
      <c r="CN125" s="1066"/>
      <c r="CO125" s="1067"/>
      <c r="CP125" s="998" t="s">
        <v>483</v>
      </c>
      <c r="CQ125" s="947"/>
      <c r="CR125" s="947"/>
      <c r="CS125" s="947"/>
      <c r="CT125" s="947"/>
      <c r="CU125" s="947"/>
      <c r="CV125" s="947"/>
      <c r="CW125" s="947"/>
      <c r="CX125" s="947"/>
      <c r="CY125" s="947"/>
      <c r="CZ125" s="947"/>
      <c r="DA125" s="947"/>
      <c r="DB125" s="947"/>
      <c r="DC125" s="947"/>
      <c r="DD125" s="947"/>
      <c r="DE125" s="947"/>
      <c r="DF125" s="948"/>
      <c r="DG125" s="984" t="s">
        <v>392</v>
      </c>
      <c r="DH125" s="985"/>
      <c r="DI125" s="985"/>
      <c r="DJ125" s="985"/>
      <c r="DK125" s="985"/>
      <c r="DL125" s="985" t="s">
        <v>392</v>
      </c>
      <c r="DM125" s="985"/>
      <c r="DN125" s="985"/>
      <c r="DO125" s="985"/>
      <c r="DP125" s="985"/>
      <c r="DQ125" s="985" t="s">
        <v>392</v>
      </c>
      <c r="DR125" s="985"/>
      <c r="DS125" s="985"/>
      <c r="DT125" s="985"/>
      <c r="DU125" s="985"/>
      <c r="DV125" s="986" t="s">
        <v>392</v>
      </c>
      <c r="DW125" s="986"/>
      <c r="DX125" s="986"/>
      <c r="DY125" s="986"/>
      <c r="DZ125" s="987"/>
    </row>
    <row r="126" spans="1:130" s="248" customFormat="1" ht="26.25" customHeight="1" thickBot="1" x14ac:dyDescent="0.25">
      <c r="A126" s="1117"/>
      <c r="B126" s="1004"/>
      <c r="C126" s="974" t="s">
        <v>471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321792</v>
      </c>
      <c r="AB126" s="1017"/>
      <c r="AC126" s="1017"/>
      <c r="AD126" s="1017"/>
      <c r="AE126" s="1018"/>
      <c r="AF126" s="1019">
        <v>40763</v>
      </c>
      <c r="AG126" s="1017"/>
      <c r="AH126" s="1017"/>
      <c r="AI126" s="1017"/>
      <c r="AJ126" s="1018"/>
      <c r="AK126" s="1019" t="s">
        <v>173</v>
      </c>
      <c r="AL126" s="1017"/>
      <c r="AM126" s="1017"/>
      <c r="AN126" s="1017"/>
      <c r="AO126" s="1018"/>
      <c r="AP126" s="1020" t="s">
        <v>392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484</v>
      </c>
      <c r="CQ126" s="1008"/>
      <c r="CR126" s="1008"/>
      <c r="CS126" s="1008"/>
      <c r="CT126" s="1008"/>
      <c r="CU126" s="1008"/>
      <c r="CV126" s="1008"/>
      <c r="CW126" s="1008"/>
      <c r="CX126" s="1008"/>
      <c r="CY126" s="1008"/>
      <c r="CZ126" s="1008"/>
      <c r="DA126" s="1008"/>
      <c r="DB126" s="1008"/>
      <c r="DC126" s="1008"/>
      <c r="DD126" s="1008"/>
      <c r="DE126" s="1008"/>
      <c r="DF126" s="1009"/>
      <c r="DG126" s="977" t="s">
        <v>392</v>
      </c>
      <c r="DH126" s="978"/>
      <c r="DI126" s="978"/>
      <c r="DJ126" s="978"/>
      <c r="DK126" s="978"/>
      <c r="DL126" s="978" t="s">
        <v>392</v>
      </c>
      <c r="DM126" s="978"/>
      <c r="DN126" s="978"/>
      <c r="DO126" s="978"/>
      <c r="DP126" s="978"/>
      <c r="DQ126" s="978" t="s">
        <v>173</v>
      </c>
      <c r="DR126" s="978"/>
      <c r="DS126" s="978"/>
      <c r="DT126" s="978"/>
      <c r="DU126" s="978"/>
      <c r="DV126" s="979" t="s">
        <v>392</v>
      </c>
      <c r="DW126" s="979"/>
      <c r="DX126" s="979"/>
      <c r="DY126" s="979"/>
      <c r="DZ126" s="980"/>
    </row>
    <row r="127" spans="1:130" s="248" customFormat="1" ht="26.25" customHeight="1" x14ac:dyDescent="0.2">
      <c r="A127" s="1118"/>
      <c r="B127" s="1006"/>
      <c r="C127" s="1060" t="s">
        <v>485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392</v>
      </c>
      <c r="AB127" s="1017"/>
      <c r="AC127" s="1017"/>
      <c r="AD127" s="1017"/>
      <c r="AE127" s="1018"/>
      <c r="AF127" s="1019" t="s">
        <v>392</v>
      </c>
      <c r="AG127" s="1017"/>
      <c r="AH127" s="1017"/>
      <c r="AI127" s="1017"/>
      <c r="AJ127" s="1018"/>
      <c r="AK127" s="1019" t="s">
        <v>392</v>
      </c>
      <c r="AL127" s="1017"/>
      <c r="AM127" s="1017"/>
      <c r="AN127" s="1017"/>
      <c r="AO127" s="1018"/>
      <c r="AP127" s="1020" t="s">
        <v>392</v>
      </c>
      <c r="AQ127" s="1021"/>
      <c r="AR127" s="1021"/>
      <c r="AS127" s="1021"/>
      <c r="AT127" s="1022"/>
      <c r="AU127" s="284"/>
      <c r="AV127" s="284"/>
      <c r="AW127" s="284"/>
      <c r="AX127" s="1090" t="s">
        <v>486</v>
      </c>
      <c r="AY127" s="1091"/>
      <c r="AZ127" s="1091"/>
      <c r="BA127" s="1091"/>
      <c r="BB127" s="1091"/>
      <c r="BC127" s="1091"/>
      <c r="BD127" s="1091"/>
      <c r="BE127" s="1092"/>
      <c r="BF127" s="1093" t="s">
        <v>487</v>
      </c>
      <c r="BG127" s="1091"/>
      <c r="BH127" s="1091"/>
      <c r="BI127" s="1091"/>
      <c r="BJ127" s="1091"/>
      <c r="BK127" s="1091"/>
      <c r="BL127" s="1092"/>
      <c r="BM127" s="1093" t="s">
        <v>488</v>
      </c>
      <c r="BN127" s="1091"/>
      <c r="BO127" s="1091"/>
      <c r="BP127" s="1091"/>
      <c r="BQ127" s="1091"/>
      <c r="BR127" s="1091"/>
      <c r="BS127" s="1092"/>
      <c r="BT127" s="1093" t="s">
        <v>489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490</v>
      </c>
      <c r="CQ127" s="1008"/>
      <c r="CR127" s="1008"/>
      <c r="CS127" s="1008"/>
      <c r="CT127" s="1008"/>
      <c r="CU127" s="1008"/>
      <c r="CV127" s="1008"/>
      <c r="CW127" s="1008"/>
      <c r="CX127" s="1008"/>
      <c r="CY127" s="1008"/>
      <c r="CZ127" s="1008"/>
      <c r="DA127" s="1008"/>
      <c r="DB127" s="1008"/>
      <c r="DC127" s="1008"/>
      <c r="DD127" s="1008"/>
      <c r="DE127" s="1008"/>
      <c r="DF127" s="1009"/>
      <c r="DG127" s="977" t="s">
        <v>392</v>
      </c>
      <c r="DH127" s="978"/>
      <c r="DI127" s="978"/>
      <c r="DJ127" s="978"/>
      <c r="DK127" s="978"/>
      <c r="DL127" s="978" t="s">
        <v>392</v>
      </c>
      <c r="DM127" s="978"/>
      <c r="DN127" s="978"/>
      <c r="DO127" s="978"/>
      <c r="DP127" s="978"/>
      <c r="DQ127" s="978" t="s">
        <v>392</v>
      </c>
      <c r="DR127" s="978"/>
      <c r="DS127" s="978"/>
      <c r="DT127" s="978"/>
      <c r="DU127" s="978"/>
      <c r="DV127" s="979" t="s">
        <v>392</v>
      </c>
      <c r="DW127" s="979"/>
      <c r="DX127" s="979"/>
      <c r="DY127" s="979"/>
      <c r="DZ127" s="980"/>
    </row>
    <row r="128" spans="1:130" s="248" customFormat="1" ht="26.25" customHeight="1" thickBot="1" x14ac:dyDescent="0.25">
      <c r="A128" s="1101" t="s">
        <v>491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492</v>
      </c>
      <c r="X128" s="1103"/>
      <c r="Y128" s="1103"/>
      <c r="Z128" s="1104"/>
      <c r="AA128" s="1105">
        <v>409846</v>
      </c>
      <c r="AB128" s="1106"/>
      <c r="AC128" s="1106"/>
      <c r="AD128" s="1106"/>
      <c r="AE128" s="1107"/>
      <c r="AF128" s="1108">
        <v>471104</v>
      </c>
      <c r="AG128" s="1106"/>
      <c r="AH128" s="1106"/>
      <c r="AI128" s="1106"/>
      <c r="AJ128" s="1107"/>
      <c r="AK128" s="1108">
        <v>335172</v>
      </c>
      <c r="AL128" s="1106"/>
      <c r="AM128" s="1106"/>
      <c r="AN128" s="1106"/>
      <c r="AO128" s="1107"/>
      <c r="AP128" s="1109"/>
      <c r="AQ128" s="1110"/>
      <c r="AR128" s="1110"/>
      <c r="AS128" s="1110"/>
      <c r="AT128" s="1111"/>
      <c r="AU128" s="284"/>
      <c r="AV128" s="284"/>
      <c r="AW128" s="284"/>
      <c r="AX128" s="946" t="s">
        <v>493</v>
      </c>
      <c r="AY128" s="947"/>
      <c r="AZ128" s="947"/>
      <c r="BA128" s="947"/>
      <c r="BB128" s="947"/>
      <c r="BC128" s="947"/>
      <c r="BD128" s="947"/>
      <c r="BE128" s="948"/>
      <c r="BF128" s="1112" t="s">
        <v>494</v>
      </c>
      <c r="BG128" s="1113"/>
      <c r="BH128" s="1113"/>
      <c r="BI128" s="1113"/>
      <c r="BJ128" s="1113"/>
      <c r="BK128" s="1113"/>
      <c r="BL128" s="1114"/>
      <c r="BM128" s="1112">
        <v>13.05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495</v>
      </c>
      <c r="CQ128" s="1095"/>
      <c r="CR128" s="1095"/>
      <c r="CS128" s="1095"/>
      <c r="CT128" s="1095"/>
      <c r="CU128" s="1095"/>
      <c r="CV128" s="1095"/>
      <c r="CW128" s="1095"/>
      <c r="CX128" s="1095"/>
      <c r="CY128" s="1095"/>
      <c r="CZ128" s="1095"/>
      <c r="DA128" s="1095"/>
      <c r="DB128" s="1095"/>
      <c r="DC128" s="1095"/>
      <c r="DD128" s="1095"/>
      <c r="DE128" s="1095"/>
      <c r="DF128" s="1096"/>
      <c r="DG128" s="1097" t="s">
        <v>392</v>
      </c>
      <c r="DH128" s="1098"/>
      <c r="DI128" s="1098"/>
      <c r="DJ128" s="1098"/>
      <c r="DK128" s="1098"/>
      <c r="DL128" s="1098" t="s">
        <v>496</v>
      </c>
      <c r="DM128" s="1098"/>
      <c r="DN128" s="1098"/>
      <c r="DO128" s="1098"/>
      <c r="DP128" s="1098"/>
      <c r="DQ128" s="1098" t="s">
        <v>497</v>
      </c>
      <c r="DR128" s="1098"/>
      <c r="DS128" s="1098"/>
      <c r="DT128" s="1098"/>
      <c r="DU128" s="1098"/>
      <c r="DV128" s="1099" t="s">
        <v>496</v>
      </c>
      <c r="DW128" s="1099"/>
      <c r="DX128" s="1099"/>
      <c r="DY128" s="1099"/>
      <c r="DZ128" s="1100"/>
    </row>
    <row r="129" spans="1:131" s="248" customFormat="1" ht="26.25" customHeight="1" x14ac:dyDescent="0.2">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498</v>
      </c>
      <c r="X129" s="1132"/>
      <c r="Y129" s="1132"/>
      <c r="Z129" s="1133"/>
      <c r="AA129" s="1016">
        <v>11452881</v>
      </c>
      <c r="AB129" s="1017"/>
      <c r="AC129" s="1017"/>
      <c r="AD129" s="1017"/>
      <c r="AE129" s="1018"/>
      <c r="AF129" s="1019">
        <v>11648934</v>
      </c>
      <c r="AG129" s="1017"/>
      <c r="AH129" s="1017"/>
      <c r="AI129" s="1017"/>
      <c r="AJ129" s="1018"/>
      <c r="AK129" s="1019">
        <v>12064187</v>
      </c>
      <c r="AL129" s="1017"/>
      <c r="AM129" s="1017"/>
      <c r="AN129" s="1017"/>
      <c r="AO129" s="1018"/>
      <c r="AP129" s="1134"/>
      <c r="AQ129" s="1135"/>
      <c r="AR129" s="1135"/>
      <c r="AS129" s="1135"/>
      <c r="AT129" s="1136"/>
      <c r="AU129" s="286"/>
      <c r="AV129" s="286"/>
      <c r="AW129" s="286"/>
      <c r="AX129" s="1125" t="s">
        <v>499</v>
      </c>
      <c r="AY129" s="1008"/>
      <c r="AZ129" s="1008"/>
      <c r="BA129" s="1008"/>
      <c r="BB129" s="1008"/>
      <c r="BC129" s="1008"/>
      <c r="BD129" s="1008"/>
      <c r="BE129" s="1009"/>
      <c r="BF129" s="1126" t="s">
        <v>500</v>
      </c>
      <c r="BG129" s="1127"/>
      <c r="BH129" s="1127"/>
      <c r="BI129" s="1127"/>
      <c r="BJ129" s="1127"/>
      <c r="BK129" s="1127"/>
      <c r="BL129" s="1128"/>
      <c r="BM129" s="1126">
        <v>18.05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501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502</v>
      </c>
      <c r="X130" s="1132"/>
      <c r="Y130" s="1132"/>
      <c r="Z130" s="1133"/>
      <c r="AA130" s="1016">
        <v>1481261</v>
      </c>
      <c r="AB130" s="1017"/>
      <c r="AC130" s="1017"/>
      <c r="AD130" s="1017"/>
      <c r="AE130" s="1018"/>
      <c r="AF130" s="1019">
        <v>1504597</v>
      </c>
      <c r="AG130" s="1017"/>
      <c r="AH130" s="1017"/>
      <c r="AI130" s="1017"/>
      <c r="AJ130" s="1018"/>
      <c r="AK130" s="1019">
        <v>1495087</v>
      </c>
      <c r="AL130" s="1017"/>
      <c r="AM130" s="1017"/>
      <c r="AN130" s="1017"/>
      <c r="AO130" s="1018"/>
      <c r="AP130" s="1134"/>
      <c r="AQ130" s="1135"/>
      <c r="AR130" s="1135"/>
      <c r="AS130" s="1135"/>
      <c r="AT130" s="1136"/>
      <c r="AU130" s="286"/>
      <c r="AV130" s="286"/>
      <c r="AW130" s="286"/>
      <c r="AX130" s="1125" t="s">
        <v>503</v>
      </c>
      <c r="AY130" s="1008"/>
      <c r="AZ130" s="1008"/>
      <c r="BA130" s="1008"/>
      <c r="BB130" s="1008"/>
      <c r="BC130" s="1008"/>
      <c r="BD130" s="1008"/>
      <c r="BE130" s="1009"/>
      <c r="BF130" s="1162">
        <v>3.3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504</v>
      </c>
      <c r="X131" s="1170"/>
      <c r="Y131" s="1170"/>
      <c r="Z131" s="1171"/>
      <c r="AA131" s="1063">
        <v>9971620</v>
      </c>
      <c r="AB131" s="1042"/>
      <c r="AC131" s="1042"/>
      <c r="AD131" s="1042"/>
      <c r="AE131" s="1043"/>
      <c r="AF131" s="1041">
        <v>10144337</v>
      </c>
      <c r="AG131" s="1042"/>
      <c r="AH131" s="1042"/>
      <c r="AI131" s="1042"/>
      <c r="AJ131" s="1043"/>
      <c r="AK131" s="1041">
        <v>10569100</v>
      </c>
      <c r="AL131" s="1042"/>
      <c r="AM131" s="1042"/>
      <c r="AN131" s="1042"/>
      <c r="AO131" s="1043"/>
      <c r="AP131" s="1172"/>
      <c r="AQ131" s="1173"/>
      <c r="AR131" s="1173"/>
      <c r="AS131" s="1173"/>
      <c r="AT131" s="1174"/>
      <c r="AU131" s="286"/>
      <c r="AV131" s="286"/>
      <c r="AW131" s="286"/>
      <c r="AX131" s="1144" t="s">
        <v>505</v>
      </c>
      <c r="AY131" s="1095"/>
      <c r="AZ131" s="1095"/>
      <c r="BA131" s="1095"/>
      <c r="BB131" s="1095"/>
      <c r="BC131" s="1095"/>
      <c r="BD131" s="1095"/>
      <c r="BE131" s="1096"/>
      <c r="BF131" s="1145">
        <v>8.4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506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507</v>
      </c>
      <c r="W132" s="1155"/>
      <c r="X132" s="1155"/>
      <c r="Y132" s="1155"/>
      <c r="Z132" s="1156"/>
      <c r="AA132" s="1157">
        <v>5.4311335569999999</v>
      </c>
      <c r="AB132" s="1158"/>
      <c r="AC132" s="1158"/>
      <c r="AD132" s="1158"/>
      <c r="AE132" s="1159"/>
      <c r="AF132" s="1160">
        <v>2.7280245129999998</v>
      </c>
      <c r="AG132" s="1158"/>
      <c r="AH132" s="1158"/>
      <c r="AI132" s="1158"/>
      <c r="AJ132" s="1159"/>
      <c r="AK132" s="1160">
        <v>1.9584638240000001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508</v>
      </c>
      <c r="W133" s="1138"/>
      <c r="X133" s="1138"/>
      <c r="Y133" s="1138"/>
      <c r="Z133" s="1139"/>
      <c r="AA133" s="1140">
        <v>3</v>
      </c>
      <c r="AB133" s="1141"/>
      <c r="AC133" s="1141"/>
      <c r="AD133" s="1141"/>
      <c r="AE133" s="1142"/>
      <c r="AF133" s="1140">
        <v>3.2</v>
      </c>
      <c r="AG133" s="1141"/>
      <c r="AH133" s="1141"/>
      <c r="AI133" s="1141"/>
      <c r="AJ133" s="1142"/>
      <c r="AK133" s="1140">
        <v>3.3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ec34wH6m/yS8SuHp2bX/jbafv9RMBkdDj24kvPhLKJ3MbW7ZwwsZv4fM9t477+FKj74JkFfvybeb97icNEPvw==" saltValue="IuFnfrurdlO4fd0LgtUO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509</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YAVOC35kxHcivPGpvS6mZOgNTHpQr1VXDF2IYz6XkxfJyIzv9ljnwAiTigr0LqgFPdSUR/+bhJoDLxYZL8yUQA==" saltValue="LuqxluVJfc8hiXxjISNsS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8HZZSShN6LQ5nd9sz1aQLv+QhtVPiSX427JdCP0aH66rTmE37I+EvEMO2t3KaSp2Hhvjfn7E9xV8V8RWuWQMSg==" saltValue="r3oPRSVk/BNTD0RihOl9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512</v>
      </c>
      <c r="AP7" s="305"/>
      <c r="AQ7" s="306" t="s">
        <v>513</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514</v>
      </c>
      <c r="AQ8" s="312" t="s">
        <v>515</v>
      </c>
      <c r="AR8" s="313" t="s">
        <v>516</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517</v>
      </c>
      <c r="AL9" s="1178"/>
      <c r="AM9" s="1178"/>
      <c r="AN9" s="1179"/>
      <c r="AO9" s="314">
        <v>3754554</v>
      </c>
      <c r="AP9" s="314">
        <v>65506</v>
      </c>
      <c r="AQ9" s="315">
        <v>63314</v>
      </c>
      <c r="AR9" s="316">
        <v>3.5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518</v>
      </c>
      <c r="AL10" s="1178"/>
      <c r="AM10" s="1178"/>
      <c r="AN10" s="1179"/>
      <c r="AO10" s="317">
        <v>715434</v>
      </c>
      <c r="AP10" s="317">
        <v>12482</v>
      </c>
      <c r="AQ10" s="318">
        <v>6537</v>
      </c>
      <c r="AR10" s="319">
        <v>90.9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519</v>
      </c>
      <c r="AL11" s="1178"/>
      <c r="AM11" s="1178"/>
      <c r="AN11" s="1179"/>
      <c r="AO11" s="317">
        <v>44699</v>
      </c>
      <c r="AP11" s="317">
        <v>780</v>
      </c>
      <c r="AQ11" s="318">
        <v>1199</v>
      </c>
      <c r="AR11" s="319">
        <v>-34.9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520</v>
      </c>
      <c r="AL12" s="1178"/>
      <c r="AM12" s="1178"/>
      <c r="AN12" s="1179"/>
      <c r="AO12" s="317" t="s">
        <v>521</v>
      </c>
      <c r="AP12" s="317" t="s">
        <v>521</v>
      </c>
      <c r="AQ12" s="318">
        <v>6</v>
      </c>
      <c r="AR12" s="319" t="s">
        <v>521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522</v>
      </c>
      <c r="AL13" s="1178"/>
      <c r="AM13" s="1178"/>
      <c r="AN13" s="1179"/>
      <c r="AO13" s="317">
        <v>168751</v>
      </c>
      <c r="AP13" s="317">
        <v>2944</v>
      </c>
      <c r="AQ13" s="318">
        <v>2551</v>
      </c>
      <c r="AR13" s="319">
        <v>15.4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523</v>
      </c>
      <c r="AL14" s="1178"/>
      <c r="AM14" s="1178"/>
      <c r="AN14" s="1179"/>
      <c r="AO14" s="317">
        <v>82896</v>
      </c>
      <c r="AP14" s="317">
        <v>1446</v>
      </c>
      <c r="AQ14" s="318">
        <v>1371</v>
      </c>
      <c r="AR14" s="319">
        <v>5.5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524</v>
      </c>
      <c r="AL15" s="1184"/>
      <c r="AM15" s="1184"/>
      <c r="AN15" s="1185"/>
      <c r="AO15" s="317">
        <v>-264277</v>
      </c>
      <c r="AP15" s="317">
        <v>-4611</v>
      </c>
      <c r="AQ15" s="318">
        <v>-3830</v>
      </c>
      <c r="AR15" s="319">
        <v>20.399999999999999</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4502057</v>
      </c>
      <c r="AP16" s="317">
        <v>78548</v>
      </c>
      <c r="AQ16" s="318">
        <v>71148</v>
      </c>
      <c r="AR16" s="319">
        <v>10.4</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529</v>
      </c>
      <c r="AL21" s="1187"/>
      <c r="AM21" s="1187"/>
      <c r="AN21" s="1188"/>
      <c r="AO21" s="330">
        <v>5.93</v>
      </c>
      <c r="AP21" s="331">
        <v>6.38</v>
      </c>
      <c r="AQ21" s="332">
        <v>-0.45</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530</v>
      </c>
      <c r="AL22" s="1187"/>
      <c r="AM22" s="1187"/>
      <c r="AN22" s="1188"/>
      <c r="AO22" s="335">
        <v>100.3</v>
      </c>
      <c r="AP22" s="336">
        <v>98.2</v>
      </c>
      <c r="AQ22" s="337">
        <v>2.1</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512</v>
      </c>
      <c r="AP30" s="305"/>
      <c r="AQ30" s="306" t="s">
        <v>513</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514</v>
      </c>
      <c r="AQ31" s="312" t="s">
        <v>515</v>
      </c>
      <c r="AR31" s="313" t="s">
        <v>516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534</v>
      </c>
      <c r="AL32" s="1181"/>
      <c r="AM32" s="1181"/>
      <c r="AN32" s="1182"/>
      <c r="AO32" s="345">
        <v>1388374</v>
      </c>
      <c r="AP32" s="345">
        <v>24223</v>
      </c>
      <c r="AQ32" s="346">
        <v>34974</v>
      </c>
      <c r="AR32" s="347">
        <v>-30.7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535</v>
      </c>
      <c r="AL33" s="1181"/>
      <c r="AM33" s="1181"/>
      <c r="AN33" s="1182"/>
      <c r="AO33" s="345" t="s">
        <v>521</v>
      </c>
      <c r="AP33" s="345" t="s">
        <v>521</v>
      </c>
      <c r="AQ33" s="346" t="s">
        <v>521</v>
      </c>
      <c r="AR33" s="347" t="s">
        <v>521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536</v>
      </c>
      <c r="AL34" s="1181"/>
      <c r="AM34" s="1181"/>
      <c r="AN34" s="1182"/>
      <c r="AO34" s="345" t="s">
        <v>521</v>
      </c>
      <c r="AP34" s="345" t="s">
        <v>521</v>
      </c>
      <c r="AQ34" s="346">
        <v>13</v>
      </c>
      <c r="AR34" s="347" t="s">
        <v>521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537</v>
      </c>
      <c r="AL35" s="1181"/>
      <c r="AM35" s="1181"/>
      <c r="AN35" s="1182"/>
      <c r="AO35" s="345">
        <v>445767</v>
      </c>
      <c r="AP35" s="345">
        <v>7777</v>
      </c>
      <c r="AQ35" s="346">
        <v>9202</v>
      </c>
      <c r="AR35" s="347">
        <v>-15.5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538</v>
      </c>
      <c r="AL36" s="1181"/>
      <c r="AM36" s="1181"/>
      <c r="AN36" s="1182"/>
      <c r="AO36" s="345">
        <v>199703</v>
      </c>
      <c r="AP36" s="345">
        <v>3484</v>
      </c>
      <c r="AQ36" s="346">
        <v>1932</v>
      </c>
      <c r="AR36" s="347">
        <v>80.3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539</v>
      </c>
      <c r="AL37" s="1181"/>
      <c r="AM37" s="1181"/>
      <c r="AN37" s="1182"/>
      <c r="AO37" s="345">
        <v>3058</v>
      </c>
      <c r="AP37" s="345">
        <v>53</v>
      </c>
      <c r="AQ37" s="346">
        <v>1045</v>
      </c>
      <c r="AR37" s="347">
        <v>-94.9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540</v>
      </c>
      <c r="AL38" s="1190"/>
      <c r="AM38" s="1190"/>
      <c r="AN38" s="1191"/>
      <c r="AO38" s="348">
        <v>349</v>
      </c>
      <c r="AP38" s="348">
        <v>6</v>
      </c>
      <c r="AQ38" s="349">
        <v>1</v>
      </c>
      <c r="AR38" s="337">
        <v>500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541</v>
      </c>
      <c r="AL39" s="1190"/>
      <c r="AM39" s="1190"/>
      <c r="AN39" s="1191"/>
      <c r="AO39" s="345">
        <v>-335172</v>
      </c>
      <c r="AP39" s="345">
        <v>-5848</v>
      </c>
      <c r="AQ39" s="346">
        <v>-6121</v>
      </c>
      <c r="AR39" s="347">
        <v>-4.5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542</v>
      </c>
      <c r="AL40" s="1181"/>
      <c r="AM40" s="1181"/>
      <c r="AN40" s="1182"/>
      <c r="AO40" s="345">
        <v>-1495087</v>
      </c>
      <c r="AP40" s="345">
        <v>-26085</v>
      </c>
      <c r="AQ40" s="346">
        <v>-29274</v>
      </c>
      <c r="AR40" s="347">
        <v>-10.9</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206992</v>
      </c>
      <c r="AP41" s="345">
        <v>3611</v>
      </c>
      <c r="AQ41" s="346">
        <v>11772</v>
      </c>
      <c r="AR41" s="347">
        <v>-69.3</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512</v>
      </c>
      <c r="AN49" s="1197" t="s">
        <v>546</v>
      </c>
      <c r="AO49" s="1198"/>
      <c r="AP49" s="1198"/>
      <c r="AQ49" s="1198"/>
      <c r="AR49" s="119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547</v>
      </c>
      <c r="AO50" s="362" t="s">
        <v>548</v>
      </c>
      <c r="AP50" s="363" t="s">
        <v>549</v>
      </c>
      <c r="AQ50" s="364" t="s">
        <v>550</v>
      </c>
      <c r="AR50" s="365" t="s">
        <v>551</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1595901</v>
      </c>
      <c r="AN51" s="367">
        <v>28636</v>
      </c>
      <c r="AO51" s="368">
        <v>43.5</v>
      </c>
      <c r="AP51" s="369">
        <v>44504</v>
      </c>
      <c r="AQ51" s="370">
        <v>-5.9</v>
      </c>
      <c r="AR51" s="371">
        <v>49.4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503653</v>
      </c>
      <c r="AN52" s="375">
        <v>9037</v>
      </c>
      <c r="AO52" s="376">
        <v>-16.2</v>
      </c>
      <c r="AP52" s="377">
        <v>25876</v>
      </c>
      <c r="AQ52" s="378">
        <v>7.4</v>
      </c>
      <c r="AR52" s="379">
        <v>-23.6</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1384277</v>
      </c>
      <c r="AN53" s="367">
        <v>24305</v>
      </c>
      <c r="AO53" s="368">
        <v>-15.1</v>
      </c>
      <c r="AP53" s="369">
        <v>47820</v>
      </c>
      <c r="AQ53" s="370">
        <v>7.5</v>
      </c>
      <c r="AR53" s="371">
        <v>-22.6</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465327</v>
      </c>
      <c r="AN54" s="375">
        <v>8170</v>
      </c>
      <c r="AO54" s="376">
        <v>-9.6</v>
      </c>
      <c r="AP54" s="377">
        <v>25855</v>
      </c>
      <c r="AQ54" s="378">
        <v>-0.1</v>
      </c>
      <c r="AR54" s="379">
        <v>-9.5</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1941708</v>
      </c>
      <c r="AN55" s="367">
        <v>33732</v>
      </c>
      <c r="AO55" s="368">
        <v>38.799999999999997</v>
      </c>
      <c r="AP55" s="369">
        <v>41934</v>
      </c>
      <c r="AQ55" s="370">
        <v>-12.3</v>
      </c>
      <c r="AR55" s="371">
        <v>51.1</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656946</v>
      </c>
      <c r="AN56" s="375">
        <v>11413</v>
      </c>
      <c r="AO56" s="376">
        <v>39.700000000000003</v>
      </c>
      <c r="AP56" s="377">
        <v>23352</v>
      </c>
      <c r="AQ56" s="378">
        <v>-9.6999999999999993</v>
      </c>
      <c r="AR56" s="379">
        <v>49.4</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1808457</v>
      </c>
      <c r="AN57" s="367">
        <v>31435</v>
      </c>
      <c r="AO57" s="368">
        <v>-6.8</v>
      </c>
      <c r="AP57" s="369">
        <v>45588</v>
      </c>
      <c r="AQ57" s="370">
        <v>8.6999999999999993</v>
      </c>
      <c r="AR57" s="371">
        <v>-15.5</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1040342</v>
      </c>
      <c r="AN58" s="375">
        <v>18083</v>
      </c>
      <c r="AO58" s="376">
        <v>58.4</v>
      </c>
      <c r="AP58" s="377">
        <v>24150</v>
      </c>
      <c r="AQ58" s="378">
        <v>3.4</v>
      </c>
      <c r="AR58" s="379">
        <v>55</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3352634</v>
      </c>
      <c r="AN59" s="367">
        <v>58494</v>
      </c>
      <c r="AO59" s="368">
        <v>86.1</v>
      </c>
      <c r="AP59" s="369">
        <v>45483</v>
      </c>
      <c r="AQ59" s="370">
        <v>-0.2</v>
      </c>
      <c r="AR59" s="371">
        <v>86.3</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2049525</v>
      </c>
      <c r="AN60" s="375">
        <v>35758</v>
      </c>
      <c r="AO60" s="376">
        <v>97.7</v>
      </c>
      <c r="AP60" s="377">
        <v>24241</v>
      </c>
      <c r="AQ60" s="378">
        <v>0.4</v>
      </c>
      <c r="AR60" s="379">
        <v>97.3</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2016595</v>
      </c>
      <c r="AN61" s="382">
        <v>35320</v>
      </c>
      <c r="AO61" s="383">
        <v>29.3</v>
      </c>
      <c r="AP61" s="384">
        <v>45066</v>
      </c>
      <c r="AQ61" s="385">
        <v>-0.4</v>
      </c>
      <c r="AR61" s="371">
        <v>29.7</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943159</v>
      </c>
      <c r="AN62" s="375">
        <v>16492</v>
      </c>
      <c r="AO62" s="376">
        <v>34</v>
      </c>
      <c r="AP62" s="377">
        <v>24695</v>
      </c>
      <c r="AQ62" s="378">
        <v>0.3</v>
      </c>
      <c r="AR62" s="379">
        <v>33.700000000000003</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V16Fuvn9TkENINisTOteNzfjyVfOkCRVuecSgqGg+ODVwdd1dbhjpX+wHXHBuAYTvh4+nFvHatvnHu60D2hd4Q==" saltValue="A4kV9UxGqSl/XI2KvuhTz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1" zoomScaleNormal="91"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row r="120" spans="125:125" ht="13.5" hidden="1" customHeight="1" x14ac:dyDescent="0.2"/>
    <row r="121" spans="125:125" ht="13.5" hidden="1" customHeight="1" x14ac:dyDescent="0.2">
      <c r="DU121" s="292"/>
    </row>
  </sheetData>
  <sheetProtection algorithmName="SHA-512" hashValue="aSFJTt61VIxxlaY1RUEPbx0z8vqRoEgl7apRpGyR8STc8PcMgvEz6fVBaiiqEB82CWw4hLjc5aN7cPREcuJKWw==" saltValue="9KY4uffBR5bFt9P21KLE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561</v>
      </c>
    </row>
  </sheetData>
  <sheetProtection algorithmName="SHA-512" hashValue="0ynbj4P9SlUWketi85yT2MmhwvN1O2VoIjVmqbp9HgMnTyHgMib4E7coL2Evvu0ZFwvt6ZNhrca8XnYLg0/B+w==" saltValue="iPFZqENnn25vLJjVHwaO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200" t="s">
        <v>3</v>
      </c>
      <c r="D47" s="1200"/>
      <c r="E47" s="1201"/>
      <c r="F47" s="11">
        <v>19.75</v>
      </c>
      <c r="G47" s="12">
        <v>17.66</v>
      </c>
      <c r="H47" s="12">
        <v>17.260000000000002</v>
      </c>
      <c r="I47" s="12">
        <v>16.98</v>
      </c>
      <c r="J47" s="13">
        <v>12.88</v>
      </c>
    </row>
    <row r="48" spans="2:10" ht="57.75" customHeight="1" x14ac:dyDescent="0.2">
      <c r="B48" s="14"/>
      <c r="C48" s="1202" t="s">
        <v>4</v>
      </c>
      <c r="D48" s="1202"/>
      <c r="E48" s="1203"/>
      <c r="F48" s="15">
        <v>6.67</v>
      </c>
      <c r="G48" s="16">
        <v>4.58</v>
      </c>
      <c r="H48" s="16">
        <v>5.31</v>
      </c>
      <c r="I48" s="16">
        <v>5.55</v>
      </c>
      <c r="J48" s="17">
        <v>6.23</v>
      </c>
    </row>
    <row r="49" spans="2:10" ht="57.75" customHeight="1" thickBot="1" x14ac:dyDescent="0.25">
      <c r="B49" s="18"/>
      <c r="C49" s="1204" t="s">
        <v>5</v>
      </c>
      <c r="D49" s="1204"/>
      <c r="E49" s="1205"/>
      <c r="F49" s="19" t="s">
        <v>567</v>
      </c>
      <c r="G49" s="20" t="s">
        <v>568</v>
      </c>
      <c r="H49" s="20">
        <v>0.87</v>
      </c>
      <c r="I49" s="20">
        <v>0.33</v>
      </c>
      <c r="J49" s="21" t="s">
        <v>569</v>
      </c>
    </row>
    <row r="50" spans="2:10" ht="13.5" customHeight="1" x14ac:dyDescent="0.2"/>
  </sheetData>
  <sheetProtection algorithmName="SHA-512" hashValue="6AV2pp4LIJ9qk2ymZJkWlo+YV23+pLoH64R3sRqbBZGc1RcwYeSv/yQZBgmWT1Ojzh4N/g4mBP0etaESLgN9+g==" saltValue="6fzvqXdzm80F0hOtiMrT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2022-03-24T06:03:01Z</cp:lastPrinted>
  <dcterms:modified xsi:type="dcterms:W3CDTF">2022-10-04T05:04:05Z</dcterms:modified>
</cp:coreProperties>
</file>